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6392" windowHeight="5556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12" i="1"/>
  <c r="D11" i="1"/>
  <c r="D5" i="1"/>
  <c r="D4" i="1"/>
  <c r="D3" i="1"/>
  <c r="D2" i="1"/>
  <c r="D7" i="1"/>
  <c r="D13" i="1"/>
  <c r="D6" i="1"/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<sst xmlns="http://schemas.openxmlformats.org/spreadsheetml/2006/main" count="43" uniqueCount="14">
  <si>
    <t>mem_type</t>
  </si>
  <si>
    <t>kernel_type</t>
  </si>
  <si>
    <t>dim_grid</t>
  </si>
  <si>
    <t>init_min_time</t>
  </si>
  <si>
    <t>add_min_time</t>
  </si>
  <si>
    <t>total_time</t>
  </si>
  <si>
    <t>standard memory</t>
  </si>
  <si>
    <t>gride stride loop</t>
  </si>
  <si>
    <t>08x08</t>
  </si>
  <si>
    <t>16x16</t>
  </si>
  <si>
    <t>32x32</t>
  </si>
  <si>
    <t>monolithic</t>
  </si>
  <si>
    <t>unified Memory</t>
  </si>
  <si>
    <t>speed_up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</si>
</sst>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</cellXfs>
  <cellStyles count="1">
    <cellStyle name="Normale" xfId="0" builtinId="0"/>
  </cellStyles>
  <dxfs count="5">
    <dxf>
      <numFmt numFmtId="164" formatCode="#,##0.0000"/>
    </dxf>
    <dxf>
      <numFmt numFmtId="164" formatCode="#,##0.0000"/>
    </dxf>
    <dxf>
      <numFmt numFmtId="164" formatCode="#,##0.0000"/>
    </dxf>
    <dxf>
      <numFmt numFmtId="164" formatCode="#,##0.00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G13" totalsRowShown="0">
  <autoFilter ref="A1:G13"/>
  <sortState ref="A2:F13">
    <sortCondition ref="A1:A13"/>
  </sortState>
  <tableColumns count="7">
    <tableColumn id="1" name="mem_type"/>
    <tableColumn id="2" name="kernel_type"/>
    <tableColumn id="3" name="dim_grid" dataDxfId="4"/>
    <tableColumn id="4" name="init_min_time" dataDxfId="3"/>
    <tableColumn id="5" name="add_min_time" dataDxfId="2"/>
    <tableColumn id="6" name="total_time" dataDxfId="1">
      <calculatedColumnFormula>Tabella1[[#This Row],[init_min_time]]+Tabella1[[#This Row],[add_min_time]]</calculatedColumnFormula>
    </tableColumn>
    <tableColumn id="7" name="speed_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1" sqref="E11"/>
    </sheetView>
  </sheetViews>
  <sheetFormatPr defaultRowHeight="14.4" x14ac:dyDescent="0.3"/>
  <cols>
    <col min="1" max="1" width="18.21875" customWidth="1"/>
    <col min="2" max="2" width="18" customWidth="1"/>
    <col min="4" max="4" width="14" customWidth="1"/>
    <col min="5" max="5" width="13.5546875" customWidth="1"/>
    <col min="6" max="6" width="1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3">
      <c r="A2" t="s">
        <v>6</v>
      </c>
      <c r="B2" t="s">
        <v>7</v>
      </c>
      <c r="C2" s="1" t="s">
        <v>8</v>
      </c>
      <c r="D2" s="3">
        <f>6.5306*3</f>
        <v>19.591799999999999</v>
      </c>
      <c r="E2" s="3">
        <v>22.800999999999998</v>
      </c>
      <c r="F2" s="3">
        <f>Tabella1[[#This Row],[init_min_time]]+Tabella1[[#This Row],[add_min_time]]</f>
        <v>42.392799999999994</v>
      </c>
      <c r="G2" s="3"/>
    </row>
    <row r="3" spans="1:7" x14ac:dyDescent="0.3">
      <c r="A3" t="s">
        <v>6</v>
      </c>
      <c r="B3" t="s">
        <v>7</v>
      </c>
      <c r="C3" s="1" t="s">
        <v>9</v>
      </c>
      <c r="D3" s="3">
        <f>7.3298*3</f>
        <v>21.9894</v>
      </c>
      <c r="E3" s="3">
        <v>21.074999999999999</v>
      </c>
      <c r="F3" s="4">
        <f>Tabella1[[#This Row],[init_min_time]]+Tabella1[[#This Row],[add_min_time]]</f>
        <v>43.064399999999999</v>
      </c>
      <c r="G3" s="3"/>
    </row>
    <row r="4" spans="1:7" x14ac:dyDescent="0.3">
      <c r="A4" t="s">
        <v>6</v>
      </c>
      <c r="B4" t="s">
        <v>7</v>
      </c>
      <c r="C4" s="1" t="s">
        <v>10</v>
      </c>
      <c r="D4" s="3">
        <f>8.0225*3</f>
        <v>24.067500000000003</v>
      </c>
      <c r="E4" s="3">
        <v>20.972999999999999</v>
      </c>
      <c r="F4" s="3">
        <f>Tabella1[[#This Row],[init_min_time]]+Tabella1[[#This Row],[add_min_time]]</f>
        <v>45.040500000000002</v>
      </c>
      <c r="G4" s="3"/>
    </row>
    <row r="5" spans="1:7" x14ac:dyDescent="0.3">
      <c r="A5" t="s">
        <v>6</v>
      </c>
      <c r="B5" t="s">
        <v>11</v>
      </c>
      <c r="C5" s="1" t="s">
        <v>8</v>
      </c>
      <c r="D5" s="3">
        <f>6.0099*3</f>
        <v>18.029699999999998</v>
      </c>
      <c r="E5" s="3">
        <v>22.745000000000001</v>
      </c>
      <c r="F5" s="3">
        <f>Tabella1[[#This Row],[init_min_time]]+Tabella1[[#This Row],[add_min_time]]</f>
        <v>40.774699999999996</v>
      </c>
      <c r="G5" s="3"/>
    </row>
    <row r="6" spans="1:7" x14ac:dyDescent="0.3">
      <c r="A6" t="s">
        <v>6</v>
      </c>
      <c r="B6" t="s">
        <v>11</v>
      </c>
      <c r="C6" s="1" t="s">
        <v>9</v>
      </c>
      <c r="D6" s="3">
        <f>6.0108*3</f>
        <v>18.032399999999999</v>
      </c>
      <c r="E6" s="3">
        <v>19.573</v>
      </c>
      <c r="F6" s="3">
        <f>Tabella1[[#This Row],[init_min_time]]+Tabella1[[#This Row],[add_min_time]]</f>
        <v>37.605400000000003</v>
      </c>
      <c r="G6" s="3"/>
    </row>
    <row r="7" spans="1:7" x14ac:dyDescent="0.3">
      <c r="A7" t="s">
        <v>6</v>
      </c>
      <c r="B7" t="s">
        <v>11</v>
      </c>
      <c r="C7" s="1" t="s">
        <v>10</v>
      </c>
      <c r="D7" s="3">
        <f>6.0105*3</f>
        <v>18.031500000000001</v>
      </c>
      <c r="E7" s="3">
        <v>19.146999999999998</v>
      </c>
      <c r="F7" s="3">
        <f>Tabella1[[#This Row],[init_min_time]]+Tabella1[[#This Row],[add_min_time]]</f>
        <v>37.1785</v>
      </c>
      <c r="G7" s="3"/>
    </row>
    <row r="8" spans="1:7" x14ac:dyDescent="0.3">
      <c r="A8" t="s">
        <v>12</v>
      </c>
      <c r="B8" t="s">
        <v>7</v>
      </c>
      <c r="C8" s="1" t="s">
        <v>8</v>
      </c>
      <c r="D8" s="3">
        <f>6.5392*3</f>
        <v>19.617599999999999</v>
      </c>
      <c r="E8" s="3">
        <v>22.829000000000001</v>
      </c>
      <c r="F8" s="3">
        <f>Tabella1[[#This Row],[init_min_time]]+Tabella1[[#This Row],[add_min_time]]</f>
        <v>42.446600000000004</v>
      </c>
      <c r="G8" s="3"/>
    </row>
    <row r="9" spans="1:7" x14ac:dyDescent="0.3">
      <c r="A9" t="s">
        <v>12</v>
      </c>
      <c r="B9" t="s">
        <v>7</v>
      </c>
      <c r="C9" s="1" t="s">
        <v>9</v>
      </c>
      <c r="D9" s="3">
        <f>7.3307*3</f>
        <v>21.992100000000001</v>
      </c>
      <c r="E9" s="4">
        <v>21.09</v>
      </c>
      <c r="F9" s="3">
        <f>Tabella1[[#This Row],[init_min_time]]+Tabella1[[#This Row],[add_min_time]]</f>
        <v>43.082099999999997</v>
      </c>
      <c r="G9" s="3"/>
    </row>
    <row r="10" spans="1:7" x14ac:dyDescent="0.3">
      <c r="A10" t="s">
        <v>12</v>
      </c>
      <c r="B10" t="s">
        <v>7</v>
      </c>
      <c r="C10" s="1" t="s">
        <v>10</v>
      </c>
      <c r="D10" s="3">
        <f>8.0278*3</f>
        <v>24.083399999999997</v>
      </c>
      <c r="E10" s="3">
        <v>20.978000000000002</v>
      </c>
      <c r="F10" s="3">
        <f>Tabella1[[#This Row],[init_min_time]]+Tabella1[[#This Row],[add_min_time]]</f>
        <v>45.061399999999999</v>
      </c>
      <c r="G10" s="3"/>
    </row>
    <row r="11" spans="1:7" x14ac:dyDescent="0.3">
      <c r="A11" t="s">
        <v>12</v>
      </c>
      <c r="B11" t="s">
        <v>11</v>
      </c>
      <c r="C11" s="2" t="s">
        <v>8</v>
      </c>
      <c r="D11" s="3">
        <f>6.0106*3</f>
        <v>18.0318</v>
      </c>
      <c r="E11" s="3">
        <v>20.866</v>
      </c>
      <c r="F11" s="3">
        <f>Tabella1[[#This Row],[init_min_time]]+Tabella1[[#This Row],[add_min_time]]</f>
        <v>38.897800000000004</v>
      </c>
      <c r="G11" s="3"/>
    </row>
    <row r="12" spans="1:7" x14ac:dyDescent="0.3">
      <c r="A12" t="s">
        <v>12</v>
      </c>
      <c r="B12" t="s">
        <v>11</v>
      </c>
      <c r="C12" s="1" t="s">
        <v>9</v>
      </c>
      <c r="D12" s="3">
        <f>6.0098*3</f>
        <v>18.029400000000003</v>
      </c>
      <c r="E12" s="3">
        <v>18.948</v>
      </c>
      <c r="F12" s="3">
        <f>Tabella1[[#This Row],[init_min_time]]+Tabella1[[#This Row],[add_min_time]]</f>
        <v>36.977400000000003</v>
      </c>
      <c r="G12" s="3"/>
    </row>
    <row r="13" spans="1:7" x14ac:dyDescent="0.3">
      <c r="A13" t="s">
        <v>12</v>
      </c>
      <c r="B13" t="s">
        <v>11</v>
      </c>
      <c r="C13" s="1" t="s">
        <v>10</v>
      </c>
      <c r="D13" s="3">
        <f>6.009*3</f>
        <v>18.027000000000001</v>
      </c>
      <c r="E13" s="3">
        <v>18.876000000000001</v>
      </c>
      <c r="F13" s="3">
        <f>Tabella1[[#This Row],[init_min_time]]+Tabella1[[#This Row],[add_min_time]]</f>
        <v>36.903000000000006</v>
      </c>
      <c r="G13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</dc:creator>
  <cp:lastModifiedBy>Martina</cp:lastModifiedBy>
  <dcterms:created xsi:type="dcterms:W3CDTF">2021-10-22T15:53:28Z</dcterms:created>
  <dcterms:modified xsi:type="dcterms:W3CDTF">2021-10-22T16:40:37Z</dcterms:modified>
</cp:coreProperties>
</file>