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4DA037A8-A90C-4924-BDB5-B39FC652298D}" xr6:coauthVersionLast="47" xr6:coauthVersionMax="47" xr10:uidLastSave="{00000000-0000-0000-0000-000000000000}"/>
  <bookViews>
    <workbookView xWindow="-110" yWindow="-110" windowWidth="19420" windowHeight="10300" tabRatio="788" xr2:uid="{00000000-000D-0000-FFFF-FFFF00000000}"/>
  </bookViews>
  <sheets>
    <sheet name="EVALUACION3" sheetId="1" r:id="rId1"/>
    <sheet name="RUBRICA DISCIPLINAR" sheetId="6" r:id="rId2"/>
    <sheet name="RUBRICA EMPLEABILIDAD" sheetId="8" r:id="rId3"/>
    <sheet name="ESCALA_IEP" sheetId="2" state="hidden" r:id="rId4"/>
    <sheet name="ESCALA_PRESENTACION" sheetId="3" state="hidden" r:id="rId5"/>
    <sheet name="ESCALA_TRAB_EQUIP" sheetId="4" state="hidden" r:id="rId6"/>
    <sheet name="RELEVANCIA-PUNTAJE" sheetId="5" state="hidden" r:id="rId7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I29" i="1"/>
  <c r="G29" i="1"/>
  <c r="E29" i="1"/>
  <c r="E24" i="1"/>
  <c r="I20" i="1"/>
  <c r="G20" i="1"/>
  <c r="E20" i="1"/>
  <c r="D18" i="1"/>
  <c r="E18" i="1" s="1"/>
  <c r="F18" i="1"/>
  <c r="G18" i="1" s="1"/>
  <c r="H18" i="1"/>
  <c r="I18" i="1"/>
  <c r="J18" i="1"/>
  <c r="K18" i="1"/>
  <c r="D19" i="1"/>
  <c r="E19" i="1" s="1"/>
  <c r="F19" i="1"/>
  <c r="G19" i="1" s="1"/>
  <c r="H19" i="1"/>
  <c r="I19" i="1"/>
  <c r="J19" i="1"/>
  <c r="K19" i="1"/>
  <c r="I17" i="1"/>
  <c r="G17" i="1"/>
  <c r="E17" i="1"/>
  <c r="D23" i="1"/>
  <c r="E23" i="1" s="1"/>
  <c r="F23" i="1"/>
  <c r="G23" i="1" s="1"/>
  <c r="H23" i="1"/>
  <c r="I23" i="1" s="1"/>
  <c r="J23" i="1"/>
  <c r="K23" i="1" s="1"/>
  <c r="B23" i="1"/>
  <c r="F15" i="6"/>
  <c r="F30" i="1"/>
  <c r="G30" i="1" s="1"/>
  <c r="F29" i="1"/>
  <c r="H30" i="1"/>
  <c r="I30" i="1" s="1"/>
  <c r="H29" i="1"/>
  <c r="F20" i="1"/>
  <c r="H20" i="1"/>
  <c r="J20" i="1"/>
  <c r="K20" i="1" s="1"/>
  <c r="F22" i="1"/>
  <c r="G22" i="1" s="1"/>
  <c r="H22" i="1"/>
  <c r="I22" i="1" s="1"/>
  <c r="J22" i="1"/>
  <c r="K22" i="1" s="1"/>
  <c r="F17" i="1"/>
  <c r="H17" i="1"/>
  <c r="J17" i="1"/>
  <c r="K17" i="1" s="1"/>
  <c r="F15" i="1"/>
  <c r="G15" i="1" s="1"/>
  <c r="H15" i="1"/>
  <c r="I15" i="1" s="1"/>
  <c r="J15" i="1"/>
  <c r="K15" i="1" s="1"/>
  <c r="F16" i="1"/>
  <c r="G16" i="1" s="1"/>
  <c r="H16" i="1"/>
  <c r="I16" i="1" s="1"/>
  <c r="J16" i="1"/>
  <c r="K16" i="1" s="1"/>
  <c r="B30" i="1"/>
  <c r="B29" i="1"/>
  <c r="L30" i="1"/>
  <c r="M30" i="1" s="1"/>
  <c r="J30" i="1"/>
  <c r="K30" i="1" s="1"/>
  <c r="D30" i="1"/>
  <c r="E30" i="1" s="1"/>
  <c r="L29" i="1"/>
  <c r="M29" i="1" s="1"/>
  <c r="J29" i="1"/>
  <c r="D29" i="1"/>
  <c r="G6" i="8"/>
  <c r="D20" i="1"/>
  <c r="D14" i="1"/>
  <c r="E14" i="1" s="1"/>
  <c r="F14" i="1"/>
  <c r="G14" i="1" s="1"/>
  <c r="H14" i="1"/>
  <c r="I14" i="1" s="1"/>
  <c r="J14" i="1"/>
  <c r="K14" i="1" s="1"/>
  <c r="D15" i="1"/>
  <c r="E15" i="1" s="1"/>
  <c r="D16" i="1"/>
  <c r="E16" i="1" s="1"/>
  <c r="D17" i="1"/>
  <c r="B14" i="1"/>
  <c r="B15" i="1"/>
  <c r="B16" i="1"/>
  <c r="B17" i="1"/>
  <c r="B18" i="1"/>
  <c r="B19" i="1"/>
  <c r="B20" i="1"/>
  <c r="B21" i="1"/>
  <c r="B22" i="1"/>
  <c r="D21" i="1"/>
  <c r="E21" i="1" s="1"/>
  <c r="F21" i="1"/>
  <c r="G21" i="1" s="1"/>
  <c r="H21" i="1"/>
  <c r="I21" i="1" s="1"/>
  <c r="J21" i="1"/>
  <c r="K21" i="1" s="1"/>
  <c r="D22" i="1"/>
  <c r="E22" i="1" s="1"/>
  <c r="B13" i="1"/>
  <c r="I24" i="1" l="1"/>
  <c r="K24" i="1"/>
  <c r="G24" i="1"/>
  <c r="I31" i="1"/>
  <c r="M31" i="1"/>
  <c r="K31" i="1"/>
  <c r="E31" i="1"/>
  <c r="D13" i="1"/>
  <c r="E13" i="1" s="1"/>
  <c r="C31" i="1" l="1"/>
  <c r="J13" i="1"/>
  <c r="K13" i="1" s="1"/>
  <c r="H13" i="1"/>
  <c r="I13" i="1" s="1"/>
  <c r="F13" i="1"/>
  <c r="G13" i="1" s="1"/>
  <c r="C24" i="1" l="1"/>
  <c r="C4" i="1" s="1"/>
  <c r="D6" i="1" l="1"/>
  <c r="D5" i="1"/>
  <c r="D4" i="1"/>
  <c r="C6" i="1"/>
  <c r="C5" i="1"/>
</calcChain>
</file>

<file path=xl/sharedStrings.xml><?xml version="1.0" encoding="utf-8"?>
<sst xmlns="http://schemas.openxmlformats.org/spreadsheetml/2006/main" count="1144" uniqueCount="160">
  <si>
    <t>INTEGRANTES</t>
  </si>
  <si>
    <t>PUNTAJE FINAL</t>
  </si>
  <si>
    <t>NOTA FINAL</t>
  </si>
  <si>
    <t>DISCIPLINAR</t>
  </si>
  <si>
    <t>Nivel de Logro</t>
  </si>
  <si>
    <t>NIVELES DE LOGRO Y PUNTAJES</t>
  </si>
  <si>
    <t>Aspectos a Evaluar</t>
  </si>
  <si>
    <t>Completamente logrado</t>
  </si>
  <si>
    <t>Logrado</t>
  </si>
  <si>
    <t>Por lograr</t>
  </si>
  <si>
    <t>No logrado</t>
  </si>
  <si>
    <t>Puntaje</t>
  </si>
  <si>
    <t>EMPLEABILIDAD</t>
  </si>
  <si>
    <t>Parcialmente Logrado</t>
  </si>
  <si>
    <t>Indicador de Evaluación</t>
  </si>
  <si>
    <t>Categorías de Respuesta</t>
  </si>
  <si>
    <t>Ponderación del Indicador de Evaluación</t>
  </si>
  <si>
    <t>Completamente Logrado 
(100%)</t>
  </si>
  <si>
    <t>Logrado 
(60%)</t>
  </si>
  <si>
    <t>Por lograr
(30%)</t>
  </si>
  <si>
    <t>No logrado
(0%)</t>
  </si>
  <si>
    <r>
      <t xml:space="preserve">1. Desarrolla un Proyecto APT que tiene </t>
    </r>
    <r>
      <rPr>
        <b/>
        <sz val="9"/>
        <color rgb="FF767171"/>
        <rFont val="Calibri"/>
        <family val="2"/>
      </rPr>
      <t>pertinencia</t>
    </r>
    <r>
      <rPr>
        <sz val="9"/>
        <color rgb="FF767171"/>
        <rFont val="Calibri"/>
        <family val="2"/>
      </rPr>
      <t xml:space="preserve"> en el campo laboral de su carrera. </t>
    </r>
  </si>
  <si>
    <t>Desarrollan un Proyecto APT que se sitúa en un contexto real o simulado semejante al que se podría enfrentar en el campo laboral de su carrera. </t>
  </si>
  <si>
    <t>Desarrollan un Proyecto APT que requiere algunas modificaciones para situarse en un contexto real o simulado del campo laboral de su carrera.  </t>
  </si>
  <si>
    <t>Desarrollan un Proyecto APT que requiere de modificaciones relevantes para situarse en un contexto real o simulado del campo laboral de su carrera. </t>
  </si>
  <si>
    <t>Desarrollan un Proyecto APT que no se sitúa en un contexto real o simulado del campo laboral de su carrera.  </t>
  </si>
  <si>
    <r>
      <t xml:space="preserve">2. Desarrolla un proyecto APT que requiere utilizar las </t>
    </r>
    <r>
      <rPr>
        <b/>
        <sz val="9"/>
        <color rgb="FF767171"/>
        <rFont val="Calibri"/>
        <family val="2"/>
      </rPr>
      <t>competencias/unidades de competencia</t>
    </r>
    <r>
      <rPr>
        <sz val="9"/>
        <color rgb="FF767171"/>
        <rFont val="Calibri"/>
        <family val="2"/>
      </rPr>
      <t xml:space="preserve"> seleccionadas para el proyecto. </t>
    </r>
  </si>
  <si>
    <t>Desarrollan un Proyecto APT en que se utilizan todas las competencias/unidades de competencia seleccionadas.  </t>
  </si>
  <si>
    <t>Desarrollan un Proyecto APT en que se utilizan al menos dos de las competencias/unidades de competencia seleccionadas. </t>
  </si>
  <si>
    <t>Desarrollan un Proyecto APT en que se utiliza una de las competencias/unidades de competencia seleccionadas. </t>
  </si>
  <si>
    <t>Desarrollan  un Proyecto APT en que  no se utiliza ninguna de las competencias/unidades de competencia seleccionadas. </t>
  </si>
  <si>
    <r>
      <t xml:space="preserve">3. Utiliza una </t>
    </r>
    <r>
      <rPr>
        <b/>
        <sz val="9"/>
        <color rgb="FF767171"/>
        <rFont val="Calibri"/>
        <family val="2"/>
      </rPr>
      <t>metodología</t>
    </r>
    <r>
      <rPr>
        <sz val="9"/>
        <color rgb="FF767171"/>
        <rFont val="Calibri"/>
        <family val="2"/>
      </rPr>
      <t xml:space="preserve"> pertinente con los requerimientos disciplinares y con los </t>
    </r>
    <r>
      <rPr>
        <b/>
        <sz val="9"/>
        <color rgb="FF767171"/>
        <rFont val="Calibri"/>
        <family val="2"/>
      </rPr>
      <t>objetivos</t>
    </r>
    <r>
      <rPr>
        <sz val="9"/>
        <color rgb="FF767171"/>
        <rFont val="Calibri"/>
        <family val="2"/>
      </rPr>
      <t xml:space="preserve"> propuestos de su Proyecto APT. </t>
    </r>
  </si>
  <si>
    <t>Utilizan una metodología pertinente con los requerimientos disciplinares y con todos los objetivos propuestos. </t>
  </si>
  <si>
    <t>Utilizan una metodología pertinente con los requerimientos disciplinares y con la mayoría de los objetivos propuestos. </t>
  </si>
  <si>
    <t>Utilizan una metodología poco pertinente con los requerimientos disciplinares y con los objetivos propuestos. </t>
  </si>
  <si>
    <t>Utilizan una metodología que no es pertinente con los requerimientos disciplinares y con los objetivos propuestos. </t>
  </si>
  <si>
    <r>
      <t xml:space="preserve">4. Realiza las etapas o </t>
    </r>
    <r>
      <rPr>
        <b/>
        <sz val="9"/>
        <color rgb="FF767171"/>
        <rFont val="Calibri"/>
        <family val="2"/>
      </rPr>
      <t>actividades relevantes</t>
    </r>
    <r>
      <rPr>
        <sz val="9"/>
        <color rgb="FF767171"/>
        <rFont val="Calibri"/>
        <family val="2"/>
      </rPr>
      <t xml:space="preserve"> que se requieren para el desarrollo de su Proyecto APT. </t>
    </r>
  </si>
  <si>
    <t>Realizan todas las etapas o actividades relevantes que se requieren para el desarrollo de su Proyecto APT. </t>
  </si>
  <si>
    <t>Realizan la mayoría de las etapas o actividades relevantes que se requieren para el desarrollo de su Proyecto APT. </t>
  </si>
  <si>
    <t>Realizan solo algunas de las etapas o actividades relevantes que se requieren para el desarrollo de su Proyecto APT. </t>
  </si>
  <si>
    <t>No realizan ninguna de las etapas o actividades  significativas que se requieren para el desarrollo de su Proyecto APT. </t>
  </si>
  <si>
    <r>
      <t xml:space="preserve">5. Describe un Proyecto APT que es un </t>
    </r>
    <r>
      <rPr>
        <b/>
        <sz val="9"/>
        <color rgb="FF767171"/>
        <rFont val="Calibri"/>
        <family val="2"/>
      </rPr>
      <t>aporte de valor</t>
    </r>
    <r>
      <rPr>
        <sz val="9"/>
        <color rgb="FF767171"/>
        <rFont val="Calibri"/>
        <family val="2"/>
      </rPr>
      <t xml:space="preserve"> para el contexto laboral y/o social en que se sitúa. </t>
    </r>
  </si>
  <si>
    <t>Describen un Proyecto APT que es un aporte de valor para el contexto laboral y/o social en que se sitúa. </t>
  </si>
  <si>
    <t>Describen un Proyecto APT que con ciertas modificaciones podría ser un aporte de valor para el contexto laboral y/o social. </t>
  </si>
  <si>
    <t>Describen un Proyecto APT que con modificaciones importantes podría ser un aporte de valor para el contexto laboral y/o social en que se sitúa. </t>
  </si>
  <si>
    <t>Describen un Proyecto APT que no es  un aporte de valor para el contexto laboral y/o social en que se sitúa. </t>
  </si>
  <si>
    <r>
      <t xml:space="preserve">6. Presenta </t>
    </r>
    <r>
      <rPr>
        <b/>
        <sz val="9"/>
        <color rgb="FF767171"/>
        <rFont val="Calibri"/>
        <family val="2"/>
      </rPr>
      <t>evidencias</t>
    </r>
    <r>
      <rPr>
        <sz val="9"/>
        <color rgb="FF767171"/>
        <rFont val="Calibri"/>
        <family val="2"/>
      </rPr>
      <t xml:space="preserve"> que cumplen los estándares de la disciplina. </t>
    </r>
  </si>
  <si>
    <t>Presentan evidencias de que cumplen los estándares de la disciplina con excelencia. </t>
  </si>
  <si>
    <t>Presentan evidencias que cumplen los estándares de la disciplina de manera aceptable, es decir alcanzando mínimos de calidad. </t>
  </si>
  <si>
    <t>Presentan evidencias que cumplen los estándares de la disciplina de manera insatisfactoria.  </t>
  </si>
  <si>
    <t>No apoyan la descripción del desarrollo de su Proyecto APT con evidencias. </t>
  </si>
  <si>
    <t> 7.Utilizar un lenguaje técnico y pertinente de su disciplina, tanto en las presentaciones  orales como en el contenido de los documentos formales que acompañan esta asignatura.  </t>
  </si>
  <si>
    <t> Utilizan siempre un lenguaje técnico y pertinente de mi disciplina, tanto en las presentaciones orales como en el contenido de  los documentos formales  que acompañan esta asignatura.  </t>
  </si>
  <si>
    <t> Utilizan   la mayoría de las veces un lenguaje técnico y pertinente de mi disciplina, tanto en las presentaciones orales como en el contenido de  los documentos formales  que acompañan esta asignatura.  </t>
  </si>
  <si>
    <t>Utilizan en ocasiones un lenguaje técnico y pertinente de mi disciplina, tanto en las presentaciones orales  como en el contenido de  los documentos formales  que acompañan esta asignatura.  </t>
  </si>
  <si>
    <t>No utilizan   un lenguaje técnico y pertinente de mi disciplina, tanto en las presentaciones orales  como en el contenido de  los documentos formales  que acompañan esta asignatura.  </t>
  </si>
  <si>
    <r>
      <t>8.Presentar su Proyecto APT de acuerdo a los aspectos formales  (</t>
    </r>
    <r>
      <rPr>
        <b/>
        <sz val="9"/>
        <color rgb="FF767171"/>
        <rFont val="Calibri"/>
        <family val="2"/>
      </rPr>
      <t>contenidos y formato</t>
    </r>
    <r>
      <rPr>
        <sz val="9"/>
        <color rgb="FF767171"/>
        <rFont val="Calibri"/>
        <family val="2"/>
      </rPr>
      <t>) solicitado por mi Escuela. </t>
    </r>
  </si>
  <si>
    <t>Presentan el  proyecto APT con la totalidad de los aspectos formales solicitados por mi Escuela.  </t>
  </si>
  <si>
    <t>Presentan  el Proyecto APT con más de la mitad de los aspectos formales solicitados por mi Escuela. </t>
  </si>
  <si>
    <t>Presentan  el Proyecto APT con menos de la mitad de los aspectos formales solicitados por mi Escuela. </t>
  </si>
  <si>
    <t>Presentan  el  Proyecto APT sin ninguno de los aspectos formales solicitados por mi Escuela. </t>
  </si>
  <si>
    <t>9.Implementa la solución de integración de acuerdo al modelado de negocio y arquitectura propuestos, que dan respuesta a los requerimientos de la fase 2. </t>
  </si>
  <si>
    <t>Implementan la totalidad de los componentes del Front End con el Back End comprometidos para la fase 2. </t>
  </si>
  <si>
    <t>Implementan  entre el 79% y el 50% de los componentes del Front End con el Back End comprometidos para la fase 2. </t>
  </si>
  <si>
    <t>Se implementan entre el 49% y el 25% de los componentes del Front End con el Back End comprometidos para la fase 2. </t>
  </si>
  <si>
    <t>Implementan menos del 25% de los componentes del Front End con el Back End comprometidos para la fase 2. </t>
  </si>
  <si>
    <t>10. Efectúa la manipulación de los datos de acuerdo a los requerimientos de la fase 2  </t>
  </si>
  <si>
    <t>Efectúan   la manipulación de los datos de la totalidad de requerimientos comprometidos para la fase 2 </t>
  </si>
  <si>
    <t>Efectúan  la manipulación de los datos entre el 79% y el 50% de requerimientos comprometidos para la fase 2. </t>
  </si>
  <si>
    <t>Efectúan  la manipulación de los datos entre el 49% y el 25% de requerimientos comprometidos para la fase 2 . </t>
  </si>
  <si>
    <t>Efectúa la manipulación de los datos en menos del 25% de requerimientos comprometidos para la fase 2 . </t>
  </si>
  <si>
    <t>11.Realiza un proceso de verificación de la calidad del sistema.  </t>
  </si>
  <si>
    <t>Realizan un proceso de verificación de la calidad del sistema aplicando pruebas funcionales, unitarias o de automatización validando el 100% los requerimientos del proyecto.  </t>
  </si>
  <si>
    <t>Realizan un proceso de verificación de la calidad del sistema aplicando pruebas funcionales, unitarias o de automatización validando más del 60% de  los requerimientos del proyecto </t>
  </si>
  <si>
    <t>Realizan un proceso de verificación de la calidad del sistema aplicando pruebas funcionales, unitarias o de automatización validando   menos del 60% requerimientos del proyecto </t>
  </si>
  <si>
    <t>No realizan un proceso de verificación de la calidad del sistema. </t>
  </si>
  <si>
    <t>Total</t>
  </si>
  <si>
    <t>Logrado 
(80%)</t>
  </si>
  <si>
    <t>Parcialmente Logrado 
(60%)</t>
  </si>
  <si>
    <t>12.Cumple las tareas que le son asignadas, con autonomía dentro del equipo, en los plazos requeridos.</t>
  </si>
  <si>
    <t>Cumplen las tareas que le son asignadas al interior del equipo, cumpliéndolas de forma autónoma y cumpliendo los plazos en las que deben estar finalizadas estas tareas.</t>
  </si>
  <si>
    <t>Cumplen con las tareas que le son asignadas en los plazos que son requeridos, con apoyo acotado del equipo.</t>
  </si>
  <si>
    <t>Cumplen con las tareas que le son asignadas en los plazos requeridos, con apoyo del equipo.</t>
  </si>
  <si>
    <t>Cumplen parcialmente las tareas asignadas, requiriendo apoyo para lograr los plazos.</t>
  </si>
  <si>
    <t>No cumplen las tareas asignadas.  </t>
  </si>
  <si>
    <t>13.Aplican  en su totalidad la alternativa de solución escogida para el problema planteado. </t>
  </si>
  <si>
    <t>Aplican de manera total todos los elementos de la alternativa escogida, para poder solucionar el problema planteado.  </t>
  </si>
  <si>
    <t>Aplican la alternativa de solución escogida para el problema planteado, dejando fuera algunos puntos menores del problema. </t>
  </si>
  <si>
    <t>Aplican de manera parcial la alternativa de solución escogida para el problema planteado dejando fuera puntos menores del problema. </t>
  </si>
  <si>
    <t>Aplican algunos pasos superficiales para solucionar el problema planteado, más no la alternativa de solución escogida. </t>
  </si>
  <si>
    <t>No aplican la alternativa de solución escogida para el problema planteado, o no ha elegido una alternativa de solución.  </t>
  </si>
  <si>
    <t>Nota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</si>
  <si>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</si>
  <si>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</si>
  <si>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</si>
  <si>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</si>
  <si>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</si>
  <si>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</si>
  <si>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</si>
  <si>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</si>
  <si>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</si>
  <si>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</si>
  <si>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</si>
  <si>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</si>
  <si>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</si>
  <si>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</si>
  <si>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</si>
  <si>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</si>
  <si>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</si>
  <si>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</si>
  <si>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</si>
  <si>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</si>
  <si>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</si>
  <si>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</si>
  <si>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</si>
  <si>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</si>
  <si>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</si>
  <si>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</si>
  <si>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</si>
  <si>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</si>
  <si>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</si>
  <si>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</si>
  <si>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</si>
  <si>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</si>
  <si>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</si>
  <si>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</si>
  <si>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</si>
  <si>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</si>
  <si>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</si>
  <si>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</si>
  <si>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</si>
  <si>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</si>
  <si>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</si>
  <si>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</si>
  <si>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</si>
  <si>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</si>
  <si>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</si>
  <si>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</si>
  <si>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</si>
  <si>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</si>
  <si>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</si>
  <si>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</si>
  <si>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</si>
  <si>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</si>
  <si>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</si>
  <si>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</si>
  <si>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</si>
  <si>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</si>
  <si>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</si>
  <si>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</si>
  <si>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</si>
  <si>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</si>
  <si>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PUNTOS</t>
  </si>
  <si>
    <t>NOTA</t>
  </si>
  <si>
    <t>Relevancia</t>
  </si>
  <si>
    <t>Muy Relevante</t>
  </si>
  <si>
    <t>Parcialmente logrado</t>
  </si>
  <si>
    <t>Alexander Aguilera</t>
  </si>
  <si>
    <t>David Guentelicán</t>
  </si>
  <si>
    <t>Andrea Pino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</si>
</sst>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3B3838"/>
      <name val="Calibri"/>
      <family val="2"/>
    </font>
    <font>
      <sz val="11"/>
      <color rgb="FF000000"/>
      <name val="Calibri"/>
      <family val="2"/>
    </font>
    <font>
      <sz val="9"/>
      <color rgb="FF767171"/>
      <name val="Calibri"/>
      <family val="2"/>
    </font>
    <font>
      <b/>
      <sz val="9"/>
      <color rgb="FF767171"/>
      <name val="Calibri"/>
      <family val="2"/>
    </font>
    <font>
      <b/>
      <sz val="8"/>
      <color rgb="FF000000"/>
      <name val="Calibri"/>
      <family val="2"/>
    </font>
    <font>
      <b/>
      <sz val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/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BFBFBF"/>
      </bottom>
      <diagonal/>
    </border>
    <border>
      <left/>
      <right style="medium">
        <color rgb="FFBFBFBF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BFBFBF"/>
      </left>
      <right style="thin">
        <color rgb="FF000000"/>
      </right>
      <top style="medium">
        <color rgb="FFBFBFBF"/>
      </top>
      <bottom/>
      <diagonal/>
    </border>
    <border>
      <left style="thin">
        <color rgb="FF000000"/>
      </left>
      <right style="medium">
        <color rgb="FFBFBFBF"/>
      </right>
      <top style="thin">
        <color rgb="FF000000"/>
      </top>
      <bottom style="thin">
        <color rgb="FF000000"/>
      </bottom>
      <diagonal/>
    </border>
    <border>
      <left/>
      <right style="medium">
        <color rgb="FFBFBFB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medium">
        <color rgb="FFBFBFBF"/>
      </right>
      <top style="thin">
        <color rgb="FF000000"/>
      </top>
      <bottom style="medium">
        <color rgb="FFBFBFBF"/>
      </bottom>
      <diagonal/>
    </border>
    <border>
      <left/>
      <right style="medium">
        <color rgb="FFBFBFBF"/>
      </right>
      <top style="thin">
        <color rgb="FF000000"/>
      </top>
      <bottom style="medium">
        <color rgb="FFBFBFBF"/>
      </bottom>
      <diagonal/>
    </border>
    <border>
      <left/>
      <right style="thin">
        <color rgb="FF000000"/>
      </right>
      <top style="thin">
        <color rgb="FF000000"/>
      </top>
      <bottom style="medium">
        <color rgb="FFBFBFBF"/>
      </bottom>
      <diagonal/>
    </border>
    <border>
      <left style="thin">
        <color rgb="FF000000"/>
      </left>
      <right style="medium">
        <color rgb="FFBFBFBF"/>
      </right>
      <top/>
      <bottom style="medium">
        <color rgb="FFBFBFBF"/>
      </bottom>
      <diagonal/>
    </border>
    <border>
      <left style="thin">
        <color rgb="FF000000"/>
      </left>
      <right style="medium">
        <color rgb="FFBFBFBF"/>
      </right>
      <top style="medium">
        <color rgb="FFBFBFBF"/>
      </top>
      <bottom/>
      <diagonal/>
    </border>
    <border>
      <left style="thin">
        <color rgb="FF000000"/>
      </left>
      <right style="medium">
        <color rgb="FFBFBFBF"/>
      </right>
      <top/>
      <bottom/>
      <diagonal/>
    </border>
    <border>
      <left style="thin">
        <color rgb="FF000000"/>
      </left>
      <right style="medium">
        <color rgb="FFBFBFBF"/>
      </right>
      <top/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164" fontId="0" fillId="0" borderId="0" xfId="0" applyNumberFormat="1"/>
    <xf numFmtId="9" fontId="0" fillId="2" borderId="1" xfId="0" applyNumberForma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right" vertical="center"/>
    </xf>
    <xf numFmtId="164" fontId="0" fillId="2" borderId="1" xfId="0" applyNumberFormat="1" applyFill="1" applyBorder="1" applyAlignment="1">
      <alignment horizont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1" xfId="0" applyFill="1" applyBorder="1"/>
    <xf numFmtId="0" fontId="11" fillId="0" borderId="4" xfId="0" applyFont="1" applyBorder="1" applyAlignment="1">
      <alignment horizontal="left"/>
    </xf>
    <xf numFmtId="0" fontId="6" fillId="0" borderId="14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9" fillId="6" borderId="16" xfId="0" applyFont="1" applyFill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1" fontId="10" fillId="0" borderId="16" xfId="0" applyNumberFormat="1" applyFont="1" applyBorder="1" applyAlignment="1">
      <alignment horizontal="center" vertical="center" wrapText="1"/>
    </xf>
    <xf numFmtId="0" fontId="12" fillId="0" borderId="19" xfId="0" applyFont="1" applyBorder="1" applyAlignment="1">
      <alignment vertical="center" wrapText="1"/>
    </xf>
    <xf numFmtId="0" fontId="12" fillId="0" borderId="21" xfId="0" applyFont="1" applyBorder="1" applyAlignment="1">
      <alignment vertical="center" wrapText="1"/>
    </xf>
    <xf numFmtId="0" fontId="12" fillId="0" borderId="22" xfId="0" applyFont="1" applyBorder="1" applyAlignment="1">
      <alignment vertical="center" wrapText="1"/>
    </xf>
    <xf numFmtId="0" fontId="12" fillId="0" borderId="23" xfId="0" applyFont="1" applyBorder="1" applyAlignment="1">
      <alignment vertical="center" wrapText="1"/>
    </xf>
    <xf numFmtId="0" fontId="12" fillId="0" borderId="18" xfId="0" applyFont="1" applyBorder="1" applyAlignment="1">
      <alignment vertical="center" wrapText="1"/>
    </xf>
    <xf numFmtId="0" fontId="12" fillId="0" borderId="24" xfId="0" applyFont="1" applyBorder="1" applyAlignment="1">
      <alignment vertical="center" wrapText="1"/>
    </xf>
    <xf numFmtId="0" fontId="12" fillId="0" borderId="25" xfId="0" applyFont="1" applyBorder="1" applyAlignment="1">
      <alignment vertical="center" wrapText="1"/>
    </xf>
    <xf numFmtId="0" fontId="12" fillId="0" borderId="26" xfId="0" applyFont="1" applyBorder="1" applyAlignment="1">
      <alignment vertical="center" wrapText="1"/>
    </xf>
    <xf numFmtId="0" fontId="12" fillId="0" borderId="14" xfId="0" applyFont="1" applyBorder="1" applyAlignment="1">
      <alignment vertical="center" wrapText="1"/>
    </xf>
    <xf numFmtId="0" fontId="0" fillId="5" borderId="14" xfId="0" applyFill="1" applyBorder="1"/>
    <xf numFmtId="0" fontId="5" fillId="0" borderId="2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5" fillId="0" borderId="16" xfId="0" applyFont="1" applyBorder="1" applyAlignment="1">
      <alignment horizontal="right" vertical="center" wrapText="1"/>
    </xf>
    <xf numFmtId="0" fontId="7" fillId="0" borderId="16" xfId="0" applyFont="1" applyBorder="1"/>
    <xf numFmtId="0" fontId="0" fillId="5" borderId="16" xfId="0" applyFill="1" applyBorder="1"/>
    <xf numFmtId="0" fontId="11" fillId="0" borderId="4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12" fillId="0" borderId="30" xfId="0" applyFont="1" applyBorder="1" applyAlignment="1">
      <alignment vertical="center" wrapText="1"/>
    </xf>
    <xf numFmtId="0" fontId="12" fillId="0" borderId="31" xfId="0" applyFont="1" applyBorder="1" applyAlignment="1">
      <alignment vertical="center" wrapText="1"/>
    </xf>
    <xf numFmtId="0" fontId="12" fillId="0" borderId="32" xfId="0" applyFont="1" applyBorder="1" applyAlignment="1">
      <alignment vertical="center" wrapText="1"/>
    </xf>
    <xf numFmtId="0" fontId="12" fillId="0" borderId="33" xfId="0" applyFont="1" applyBorder="1" applyAlignment="1">
      <alignment vertical="center" wrapText="1"/>
    </xf>
    <xf numFmtId="0" fontId="12" fillId="0" borderId="34" xfId="0" applyFont="1" applyBorder="1" applyAlignment="1">
      <alignment vertical="center" wrapText="1"/>
    </xf>
    <xf numFmtId="0" fontId="12" fillId="0" borderId="18" xfId="0" applyFont="1" applyBorder="1" applyAlignment="1">
      <alignment horizontal="justify" vertical="center" wrapText="1"/>
    </xf>
    <xf numFmtId="0" fontId="12" fillId="0" borderId="35" xfId="0" applyFont="1" applyBorder="1" applyAlignment="1">
      <alignment vertical="center" wrapText="1"/>
    </xf>
    <xf numFmtId="0" fontId="12" fillId="0" borderId="36" xfId="0" applyFont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horizontal="center" vertical="center"/>
    </xf>
    <xf numFmtId="0" fontId="2" fillId="0" borderId="14" xfId="0" applyFont="1" applyBorder="1"/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 textRotation="255"/>
    </xf>
    <xf numFmtId="0" fontId="15" fillId="0" borderId="15" xfId="0" applyFont="1" applyBorder="1"/>
    <xf numFmtId="0" fontId="15" fillId="0" borderId="17" xfId="0" applyFont="1" applyBorder="1"/>
    <xf numFmtId="0" fontId="4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13" xfId="0" applyFont="1" applyBorder="1"/>
    <xf numFmtId="0" fontId="10" fillId="0" borderId="16" xfId="0" applyFont="1" applyBorder="1" applyAlignment="1">
      <alignment horizontal="right" vertical="center" wrapText="1"/>
    </xf>
    <xf numFmtId="0" fontId="8" fillId="6" borderId="1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814"/>
  <sheetViews>
    <sheetView tabSelected="1" zoomScale="80" zoomScaleNormal="90" workbookViewId="0">
      <selection activeCell="B7" sqref="B7"/>
    </sheetView>
  </sheetViews>
  <sheetFormatPr baseColWidth="10" defaultColWidth="14.453125" defaultRowHeight="15" customHeight="1" outlineLevelRow="1" x14ac:dyDescent="0.35"/>
  <cols>
    <col min="1" max="1" width="10.7265625" customWidth="1"/>
    <col min="2" max="2" width="66.81640625" customWidth="1"/>
    <col min="3" max="3" width="22" bestFit="1" customWidth="1"/>
    <col min="4" max="4" width="11.26953125" customWidth="1"/>
    <col min="5" max="7" width="11.7265625" customWidth="1"/>
    <col min="8" max="8" width="7.7265625" customWidth="1"/>
    <col min="9" max="9" width="11.7265625" customWidth="1"/>
    <col min="10" max="10" width="7.7265625" customWidth="1"/>
    <col min="11" max="11" width="11.7265625" customWidth="1"/>
    <col min="12" max="24" width="10.7265625" customWidth="1"/>
  </cols>
  <sheetData>
    <row r="2" spans="1:11" ht="14.5" x14ac:dyDescent="0.35">
      <c r="D2" s="2">
        <v>1</v>
      </c>
    </row>
    <row r="3" spans="1:11" ht="14.5" x14ac:dyDescent="0.35">
      <c r="B3" s="3" t="s">
        <v>0</v>
      </c>
      <c r="C3" s="19" t="s">
        <v>1</v>
      </c>
      <c r="D3" s="19" t="s">
        <v>2</v>
      </c>
    </row>
    <row r="4" spans="1:11" ht="14.5" x14ac:dyDescent="0.35">
      <c r="A4" s="4">
        <v>1</v>
      </c>
      <c r="B4" s="16" t="s">
        <v>157</v>
      </c>
      <c r="C4" s="39">
        <f>C$24+C$31</f>
        <v>100</v>
      </c>
      <c r="D4" s="5" t="str">
        <f>VLOOKUP(C4,ESCALA_IEP!A2:B1002,2)</f>
        <v>7.0</v>
      </c>
      <c r="F4" s="1"/>
    </row>
    <row r="5" spans="1:11" ht="14.5" x14ac:dyDescent="0.35">
      <c r="A5" s="4">
        <v>2</v>
      </c>
      <c r="B5" s="16" t="s">
        <v>158</v>
      </c>
      <c r="C5" s="39">
        <f>C$24+C$31</f>
        <v>100</v>
      </c>
      <c r="D5" s="5" t="str">
        <f>VLOOKUP(C4,ESCALA_IEP!A2:B1002,2)</f>
        <v>7.0</v>
      </c>
      <c r="F5" s="1"/>
    </row>
    <row r="6" spans="1:11" ht="14.5" x14ac:dyDescent="0.35">
      <c r="A6" s="4">
        <v>3</v>
      </c>
      <c r="B6" s="16" t="s">
        <v>159</v>
      </c>
      <c r="C6" s="39">
        <f>C$24+C$31</f>
        <v>100</v>
      </c>
      <c r="D6" s="5" t="str">
        <f>VLOOKUP(C4,ESCALA_IEP!A2:B1002,2)</f>
        <v>7.0</v>
      </c>
      <c r="F6" s="1"/>
    </row>
    <row r="11" spans="1:11" ht="18.5" outlineLevel="1" x14ac:dyDescent="0.35">
      <c r="A11" s="54" t="s">
        <v>3</v>
      </c>
      <c r="B11" s="13"/>
      <c r="C11" s="57" t="s">
        <v>4</v>
      </c>
      <c r="D11" s="50" t="s">
        <v>5</v>
      </c>
      <c r="E11" s="59"/>
      <c r="F11" s="59"/>
      <c r="G11" s="59"/>
      <c r="H11" s="59"/>
      <c r="I11" s="59"/>
      <c r="J11" s="59"/>
      <c r="K11" s="51"/>
    </row>
    <row r="12" spans="1:11" ht="14.5" outlineLevel="1" x14ac:dyDescent="0.35">
      <c r="A12" s="55"/>
      <c r="B12" s="40" t="s">
        <v>6</v>
      </c>
      <c r="C12" s="58"/>
      <c r="D12" s="50" t="s">
        <v>7</v>
      </c>
      <c r="E12" s="51"/>
      <c r="F12" s="50" t="s">
        <v>8</v>
      </c>
      <c r="G12" s="51"/>
      <c r="H12" s="50" t="s">
        <v>9</v>
      </c>
      <c r="I12" s="51"/>
      <c r="J12" s="50" t="s">
        <v>10</v>
      </c>
      <c r="K12" s="51"/>
    </row>
    <row r="13" spans="1:11" ht="14.5" outlineLevel="1" x14ac:dyDescent="0.35">
      <c r="A13" s="56"/>
      <c r="B13" s="18" t="str">
        <f>'RUBRICA DISCIPLINAR'!A4</f>
        <v>1. Desarrolla un Proyecto APT que tiene pertinencia en el campo laboral de su carrera. </v>
      </c>
      <c r="C13" s="17" t="s">
        <v>7</v>
      </c>
      <c r="D13" s="14" t="str">
        <f t="shared" ref="D13:D20" si="0">IF($C13=CL,"X","")</f>
        <v>X</v>
      </c>
      <c r="E13" s="14">
        <f>IF(D13="X",100*0.04,"")</f>
        <v>4</v>
      </c>
      <c r="F13" s="14" t="str">
        <f t="shared" ref="F13:F23" si="1">IF($C13=L,"X","")</f>
        <v/>
      </c>
      <c r="G13" s="14" t="str">
        <f>IF(F13="X",60*0.04,"")</f>
        <v/>
      </c>
      <c r="H13" s="14" t="str">
        <f t="shared" ref="H13:H23" si="2">IF($C13=ML,"X","")</f>
        <v/>
      </c>
      <c r="I13" s="14" t="str">
        <f>IF(H13="X",30*0.04,"")</f>
        <v/>
      </c>
      <c r="J13" s="14" t="str">
        <f t="shared" ref="J13:J23" si="3">IF($C13=NL,"X","")</f>
        <v/>
      </c>
      <c r="K13" s="14" t="str">
        <f t="shared" ref="K13:K23" si="4">IF($J13="X",0,"")</f>
        <v/>
      </c>
    </row>
    <row r="14" spans="1:11" ht="26.5" customHeight="1" outlineLevel="1" x14ac:dyDescent="0.35">
      <c r="A14" s="56"/>
      <c r="B14" s="18" t="str">
        <f>'RUBRICA DISCIPLINAR'!A5</f>
        <v>2. Desarrolla un proyecto APT que requiere utilizar las competencias/unidades de competencia seleccionadas para el proyecto. </v>
      </c>
      <c r="C14" s="17" t="s">
        <v>7</v>
      </c>
      <c r="D14" s="14" t="str">
        <f t="shared" si="0"/>
        <v>X</v>
      </c>
      <c r="E14" s="14">
        <f>IF(D14="X",100*0.03,"")</f>
        <v>3</v>
      </c>
      <c r="F14" s="14" t="str">
        <f t="shared" si="1"/>
        <v/>
      </c>
      <c r="G14" s="14" t="str">
        <f>IF(F14="X",60*0.03,"")</f>
        <v/>
      </c>
      <c r="H14" s="14" t="str">
        <f t="shared" si="2"/>
        <v/>
      </c>
      <c r="I14" s="14" t="str">
        <f>IF(H14="X",30*0.03,"")</f>
        <v/>
      </c>
      <c r="J14" s="14" t="str">
        <f t="shared" si="3"/>
        <v/>
      </c>
      <c r="K14" s="14" t="str">
        <f t="shared" si="4"/>
        <v/>
      </c>
    </row>
    <row r="15" spans="1:11" ht="24" outlineLevel="1" x14ac:dyDescent="0.35">
      <c r="A15" s="56"/>
      <c r="B15" s="18" t="str">
        <f>'RUBRICA DISCIPLINAR'!A6</f>
        <v>3. Utiliza una metodología pertinente con los requerimientos disciplinares y con los objetivos propuestos de su Proyecto APT. </v>
      </c>
      <c r="C15" s="17" t="s">
        <v>7</v>
      </c>
      <c r="D15" s="14" t="str">
        <f t="shared" si="0"/>
        <v>X</v>
      </c>
      <c r="E15" s="14">
        <f t="shared" ref="E15:E16" si="5">IF(D15="X",100*0.03,"")</f>
        <v>3</v>
      </c>
      <c r="F15" s="14" t="str">
        <f t="shared" si="1"/>
        <v/>
      </c>
      <c r="G15" s="14" t="str">
        <f t="shared" ref="G15:G16" si="6">IF(F15="X",60*0.03,"")</f>
        <v/>
      </c>
      <c r="H15" s="14" t="str">
        <f t="shared" si="2"/>
        <v/>
      </c>
      <c r="I15" s="14" t="str">
        <f t="shared" ref="I15:I16" si="7">IF(H15="X",30*0.03,"")</f>
        <v/>
      </c>
      <c r="J15" s="14" t="str">
        <f t="shared" si="3"/>
        <v/>
      </c>
      <c r="K15" s="14" t="str">
        <f t="shared" si="4"/>
        <v/>
      </c>
    </row>
    <row r="16" spans="1:11" ht="24" outlineLevel="1" x14ac:dyDescent="0.35">
      <c r="A16" s="56"/>
      <c r="B16" s="18" t="str">
        <f>'RUBRICA DISCIPLINAR'!A7</f>
        <v>4. Realiza las etapas o actividades relevantes que se requieren para el desarrollo de su Proyecto APT. </v>
      </c>
      <c r="C16" s="17" t="s">
        <v>7</v>
      </c>
      <c r="D16" s="14" t="str">
        <f t="shared" si="0"/>
        <v>X</v>
      </c>
      <c r="E16" s="14">
        <f t="shared" si="5"/>
        <v>3</v>
      </c>
      <c r="F16" s="14" t="str">
        <f t="shared" si="1"/>
        <v/>
      </c>
      <c r="G16" s="14" t="str">
        <f t="shared" si="6"/>
        <v/>
      </c>
      <c r="H16" s="14" t="str">
        <f t="shared" si="2"/>
        <v/>
      </c>
      <c r="I16" s="14" t="str">
        <f t="shared" si="7"/>
        <v/>
      </c>
      <c r="J16" s="14" t="str">
        <f t="shared" si="3"/>
        <v/>
      </c>
      <c r="K16" s="14" t="str">
        <f t="shared" si="4"/>
        <v/>
      </c>
    </row>
    <row r="17" spans="1:13" ht="24" outlineLevel="1" x14ac:dyDescent="0.35">
      <c r="A17" s="56"/>
      <c r="B17" s="18" t="str">
        <f>'RUBRICA DISCIPLINAR'!A8</f>
        <v>5. Describe un Proyecto APT que es un aporte de valor para el contexto laboral y/o social en que se sitúa. </v>
      </c>
      <c r="C17" s="17" t="s">
        <v>7</v>
      </c>
      <c r="D17" s="14" t="str">
        <f t="shared" si="0"/>
        <v>X</v>
      </c>
      <c r="E17" s="14">
        <f>IF(D17="X",100*0.02,"")</f>
        <v>2</v>
      </c>
      <c r="F17" s="14" t="str">
        <f t="shared" si="1"/>
        <v/>
      </c>
      <c r="G17" s="14" t="str">
        <f>IF(F17="X",60*0.02,"")</f>
        <v/>
      </c>
      <c r="H17" s="14" t="str">
        <f t="shared" si="2"/>
        <v/>
      </c>
      <c r="I17" s="14" t="str">
        <f>IF(H17="X",30*0.02,"")</f>
        <v/>
      </c>
      <c r="J17" s="14" t="str">
        <f t="shared" si="3"/>
        <v/>
      </c>
      <c r="K17" s="14" t="str">
        <f t="shared" si="4"/>
        <v/>
      </c>
    </row>
    <row r="18" spans="1:13" ht="14.5" outlineLevel="1" x14ac:dyDescent="0.35">
      <c r="A18" s="56"/>
      <c r="B18" s="18" t="str">
        <f>'RUBRICA DISCIPLINAR'!A9</f>
        <v>6. Presenta evidencias que cumplen los estándares de la disciplina. </v>
      </c>
      <c r="C18" s="17" t="s">
        <v>7</v>
      </c>
      <c r="D18" s="14" t="str">
        <f t="shared" si="0"/>
        <v>X</v>
      </c>
      <c r="E18" s="14">
        <f t="shared" ref="E18:E19" si="8">IF(D18="X",100*0.02,"")</f>
        <v>2</v>
      </c>
      <c r="F18" s="14" t="str">
        <f t="shared" si="1"/>
        <v/>
      </c>
      <c r="G18" s="14" t="str">
        <f t="shared" ref="G18:G19" si="9">IF(F18="X",60*0.02,"")</f>
        <v/>
      </c>
      <c r="H18" s="14" t="str">
        <f t="shared" si="2"/>
        <v/>
      </c>
      <c r="I18" s="14" t="str">
        <f t="shared" ref="I18:I19" si="10">IF(H18="X",30*0.02,"")</f>
        <v/>
      </c>
      <c r="J18" s="14" t="str">
        <f t="shared" si="3"/>
        <v/>
      </c>
      <c r="K18" s="14" t="str">
        <f t="shared" si="4"/>
        <v/>
      </c>
    </row>
    <row r="19" spans="1:13" ht="24" outlineLevel="1" x14ac:dyDescent="0.35">
      <c r="A19" s="56"/>
      <c r="B19" s="18" t="str">
        <f>'RUBRICA DISCIPLINAR'!A10</f>
        <v> 7.Utilizar un lenguaje técnico y pertinente de su disciplina, tanto en las presentaciones  orales como en el contenido de los documentos formales que acompañan esta asignatura.  </v>
      </c>
      <c r="C19" s="17" t="s">
        <v>7</v>
      </c>
      <c r="D19" s="14" t="str">
        <f t="shared" si="0"/>
        <v>X</v>
      </c>
      <c r="E19" s="14">
        <f t="shared" si="8"/>
        <v>2</v>
      </c>
      <c r="F19" s="14" t="str">
        <f t="shared" si="1"/>
        <v/>
      </c>
      <c r="G19" s="14" t="str">
        <f t="shared" si="9"/>
        <v/>
      </c>
      <c r="H19" s="14" t="str">
        <f t="shared" si="2"/>
        <v/>
      </c>
      <c r="I19" s="14" t="str">
        <f t="shared" si="10"/>
        <v/>
      </c>
      <c r="J19" s="14" t="str">
        <f t="shared" si="3"/>
        <v/>
      </c>
      <c r="K19" s="14" t="str">
        <f t="shared" si="4"/>
        <v/>
      </c>
    </row>
    <row r="20" spans="1:13" ht="24" outlineLevel="1" x14ac:dyDescent="0.35">
      <c r="A20" s="56"/>
      <c r="B20" s="18" t="str">
        <f>'RUBRICA DISCIPLINAR'!A11</f>
        <v>8.Presentar su Proyecto APT de acuerdo a los aspectos formales  (contenidos y formato) solicitado por mi Escuela. </v>
      </c>
      <c r="C20" s="17" t="s">
        <v>7</v>
      </c>
      <c r="D20" s="14" t="str">
        <f t="shared" si="0"/>
        <v>X</v>
      </c>
      <c r="E20" s="14">
        <f>IF(D20="X",100*0.15,"")</f>
        <v>15</v>
      </c>
      <c r="F20" s="14" t="str">
        <f t="shared" si="1"/>
        <v/>
      </c>
      <c r="G20" s="14" t="str">
        <f>IF(F20="X",60*0.15,"")</f>
        <v/>
      </c>
      <c r="H20" s="14" t="str">
        <f t="shared" si="2"/>
        <v/>
      </c>
      <c r="I20" s="14" t="str">
        <f>IF(H20="X",30*0.15,"")</f>
        <v/>
      </c>
      <c r="J20" s="14" t="str">
        <f t="shared" si="3"/>
        <v/>
      </c>
      <c r="K20" s="14" t="str">
        <f t="shared" si="4"/>
        <v/>
      </c>
    </row>
    <row r="21" spans="1:13" ht="22.9" customHeight="1" outlineLevel="1" x14ac:dyDescent="0.35">
      <c r="A21" s="56"/>
      <c r="B21" s="18" t="str">
        <f>'RUBRICA DISCIPLINAR'!A12</f>
        <v>9.Implementa la solución de integración de acuerdo al modelado de negocio y arquitectura propuestos, que dan respuesta a los requerimientos de la fase 2. </v>
      </c>
      <c r="C21" s="17" t="s">
        <v>7</v>
      </c>
      <c r="D21" s="14" t="str">
        <f t="shared" ref="D21:D23" si="11">IF($C21=CL,"X","")</f>
        <v>X</v>
      </c>
      <c r="E21" s="14">
        <f>IF(D21="X",100*0.17,"")</f>
        <v>17</v>
      </c>
      <c r="F21" s="14" t="str">
        <f t="shared" si="1"/>
        <v/>
      </c>
      <c r="G21" s="14" t="str">
        <f>IF(F21="X",60*0.17,"")</f>
        <v/>
      </c>
      <c r="H21" s="14" t="str">
        <f t="shared" si="2"/>
        <v/>
      </c>
      <c r="I21" s="14" t="str">
        <f>IF(H21="X",30*0.17,"")</f>
        <v/>
      </c>
      <c r="J21" s="14" t="str">
        <f t="shared" si="3"/>
        <v/>
      </c>
      <c r="K21" s="14" t="str">
        <f t="shared" si="4"/>
        <v/>
      </c>
    </row>
    <row r="22" spans="1:13" ht="14.5" outlineLevel="1" x14ac:dyDescent="0.35">
      <c r="A22" s="56"/>
      <c r="B22" s="33" t="str">
        <f>'RUBRICA DISCIPLINAR'!A13</f>
        <v>10. Efectúa la manipulación de los datos de acuerdo a los requerimientos de la fase 2  </v>
      </c>
      <c r="C22" s="34" t="s">
        <v>7</v>
      </c>
      <c r="D22" s="35" t="str">
        <f t="shared" si="11"/>
        <v>X</v>
      </c>
      <c r="E22" s="14">
        <f>IF(D22="X",100*0.17,"")</f>
        <v>17</v>
      </c>
      <c r="F22" s="14" t="str">
        <f t="shared" si="1"/>
        <v/>
      </c>
      <c r="G22" s="14" t="str">
        <f>IF(F22="X",60*0.17,"")</f>
        <v/>
      </c>
      <c r="H22" s="14" t="str">
        <f t="shared" si="2"/>
        <v/>
      </c>
      <c r="I22" s="14" t="str">
        <f>IF(H22="X",30*0.17,"")</f>
        <v/>
      </c>
      <c r="J22" s="14" t="str">
        <f t="shared" si="3"/>
        <v/>
      </c>
      <c r="K22" s="14" t="str">
        <f t="shared" si="4"/>
        <v/>
      </c>
    </row>
    <row r="23" spans="1:13" ht="14.5" outlineLevel="1" x14ac:dyDescent="0.35">
      <c r="A23" s="56"/>
      <c r="B23" s="33" t="str">
        <f>'RUBRICA DISCIPLINAR'!A14</f>
        <v>11.Realiza un proceso de verificación de la calidad del sistema.  </v>
      </c>
      <c r="C23" s="34" t="s">
        <v>7</v>
      </c>
      <c r="D23" s="35" t="str">
        <f t="shared" si="11"/>
        <v>X</v>
      </c>
      <c r="E23" s="14">
        <f>IF(D23="X",100*0.17,"")</f>
        <v>17</v>
      </c>
      <c r="F23" s="14" t="str">
        <f t="shared" si="1"/>
        <v/>
      </c>
      <c r="G23" s="14" t="str">
        <f>IF(F23="X",60*0.17,"")</f>
        <v/>
      </c>
      <c r="H23" s="14" t="str">
        <f t="shared" si="2"/>
        <v/>
      </c>
      <c r="I23" s="14" t="str">
        <f>IF(H23="X",30*0.17,"")</f>
        <v/>
      </c>
      <c r="J23" s="14" t="str">
        <f t="shared" si="3"/>
        <v/>
      </c>
      <c r="K23" s="14" t="str">
        <f t="shared" si="4"/>
        <v/>
      </c>
    </row>
    <row r="24" spans="1:13" ht="15.75" customHeight="1" outlineLevel="1" x14ac:dyDescent="0.45">
      <c r="A24" s="56"/>
      <c r="B24" s="36" t="s">
        <v>11</v>
      </c>
      <c r="C24" s="37">
        <f>E24+G24+I24+K24</f>
        <v>85</v>
      </c>
      <c r="D24" s="38"/>
      <c r="E24" s="32">
        <f>SUM(E13:E23)</f>
        <v>85</v>
      </c>
      <c r="F24" s="15"/>
      <c r="G24" s="15">
        <f>SUM(G13:G23)</f>
        <v>0</v>
      </c>
      <c r="H24" s="15"/>
      <c r="I24" s="15">
        <f>SUM(I13:I23)</f>
        <v>0</v>
      </c>
      <c r="J24" s="15"/>
      <c r="K24" s="15">
        <f>SUM(K13:K23)</f>
        <v>0</v>
      </c>
    </row>
    <row r="25" spans="1:13" ht="15.75" customHeight="1" x14ac:dyDescent="0.35"/>
    <row r="26" spans="1:13" ht="9" customHeight="1" x14ac:dyDescent="0.35"/>
    <row r="27" spans="1:13" ht="15.75" customHeight="1" x14ac:dyDescent="0.35">
      <c r="A27" s="54" t="s">
        <v>12</v>
      </c>
      <c r="B27" s="13"/>
      <c r="C27" s="57" t="s">
        <v>4</v>
      </c>
      <c r="D27" s="52" t="s">
        <v>5</v>
      </c>
      <c r="E27" s="53"/>
      <c r="F27" s="53"/>
      <c r="G27" s="53"/>
      <c r="H27" s="53"/>
      <c r="I27" s="53"/>
      <c r="J27" s="53"/>
      <c r="K27" s="53"/>
      <c r="L27" s="53"/>
      <c r="M27" s="53"/>
    </row>
    <row r="28" spans="1:13" ht="15.75" customHeight="1" x14ac:dyDescent="0.35">
      <c r="A28" s="55"/>
      <c r="B28" s="40" t="s">
        <v>6</v>
      </c>
      <c r="C28" s="58"/>
      <c r="D28" s="50" t="s">
        <v>7</v>
      </c>
      <c r="E28" s="51"/>
      <c r="F28" s="50" t="s">
        <v>8</v>
      </c>
      <c r="G28" s="51"/>
      <c r="H28" s="50" t="s">
        <v>13</v>
      </c>
      <c r="I28" s="51"/>
      <c r="J28" s="50" t="s">
        <v>9</v>
      </c>
      <c r="K28" s="51"/>
      <c r="L28" s="50" t="s">
        <v>10</v>
      </c>
      <c r="M28" s="51"/>
    </row>
    <row r="29" spans="1:13" ht="24" x14ac:dyDescent="0.35">
      <c r="A29" s="56"/>
      <c r="B29" s="18" t="str">
        <f>'RUBRICA EMPLEABILIDAD'!A4</f>
        <v>12.Cumple las tareas que le son asignadas, con autonomía dentro del equipo, en los plazos requeridos.</v>
      </c>
      <c r="C29" s="17" t="s">
        <v>7</v>
      </c>
      <c r="D29" s="14" t="str">
        <f t="shared" ref="D29:D30" si="12">IF($C29=CL,"X","")</f>
        <v>X</v>
      </c>
      <c r="E29" s="14">
        <f>IF(D29="X",100*0.07,"")</f>
        <v>7.0000000000000009</v>
      </c>
      <c r="F29" s="14" t="str">
        <f>IF($C29=L,"X","")</f>
        <v/>
      </c>
      <c r="G29" s="14" t="str">
        <f>IF(F29="X",80*0.07,"")</f>
        <v/>
      </c>
      <c r="H29" s="14" t="str">
        <f>IF($C29="Parcialmente logrado","X","")</f>
        <v/>
      </c>
      <c r="I29" s="14" t="str">
        <f>IF(H29="X",60*0.07,"")</f>
        <v/>
      </c>
      <c r="J29" s="14" t="str">
        <f t="shared" ref="J29:J30" si="13">IF($C29=ML,"X","")</f>
        <v/>
      </c>
      <c r="K29" s="14" t="str">
        <f>IF(J29="X",30*0.07,"")</f>
        <v/>
      </c>
      <c r="L29" s="14" t="str">
        <f t="shared" ref="L29:L30" si="14">IF($C29=NL,"X","")</f>
        <v/>
      </c>
      <c r="M29" s="14" t="str">
        <f t="shared" ref="M29:M30" si="15">IF($L29="X",0,"")</f>
        <v/>
      </c>
    </row>
    <row r="30" spans="1:13" ht="28.15" customHeight="1" x14ac:dyDescent="0.35">
      <c r="A30" s="56"/>
      <c r="B30" s="33" t="str">
        <f>'RUBRICA EMPLEABILIDAD'!A5</f>
        <v>13.Aplican  en su totalidad la alternativa de solución escogida para el problema planteado. </v>
      </c>
      <c r="C30" s="17" t="s">
        <v>7</v>
      </c>
      <c r="D30" s="35" t="str">
        <f t="shared" si="12"/>
        <v>X</v>
      </c>
      <c r="E30" s="14">
        <f>IF(D30="X",100*0.08,"")</f>
        <v>8</v>
      </c>
      <c r="F30" s="14" t="str">
        <f>IF($C30=L,"X","")</f>
        <v/>
      </c>
      <c r="G30" s="14" t="str">
        <f>IF(F30="X",80*0.08,"")</f>
        <v/>
      </c>
      <c r="H30" s="14" t="str">
        <f t="shared" ref="H30" si="16">IF($C30="Parcialmente logrado","X","")</f>
        <v/>
      </c>
      <c r="I30" s="14" t="str">
        <f>IF(H30="X",60*0.08,"")</f>
        <v/>
      </c>
      <c r="J30" s="14" t="str">
        <f t="shared" si="13"/>
        <v/>
      </c>
      <c r="K30" s="14" t="str">
        <f>IF(J30="X",30*0.08,"")</f>
        <v/>
      </c>
      <c r="L30" s="14" t="str">
        <f t="shared" si="14"/>
        <v/>
      </c>
      <c r="M30" s="14" t="str">
        <f t="shared" si="15"/>
        <v/>
      </c>
    </row>
    <row r="31" spans="1:13" ht="40.9" customHeight="1" x14ac:dyDescent="0.45">
      <c r="A31" s="56"/>
      <c r="B31" s="36" t="s">
        <v>11</v>
      </c>
      <c r="C31" s="37">
        <f>E31+I31+K31+M31</f>
        <v>15</v>
      </c>
      <c r="D31" s="38"/>
      <c r="E31" s="32">
        <f>SUM(E29:E30)</f>
        <v>15</v>
      </c>
      <c r="F31" s="15"/>
      <c r="G31" s="15"/>
      <c r="H31" s="15"/>
      <c r="I31" s="15">
        <f>SUM(I29:I30)</f>
        <v>0</v>
      </c>
      <c r="J31" s="15"/>
      <c r="K31" s="15">
        <f>SUM(K29:K30)</f>
        <v>0</v>
      </c>
      <c r="L31" s="15"/>
      <c r="M31" s="15">
        <f>SUM(M29:M30)</f>
        <v>0</v>
      </c>
    </row>
    <row r="32" spans="1:13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</sheetData>
  <mergeCells count="15">
    <mergeCell ref="L28:M28"/>
    <mergeCell ref="F28:G28"/>
    <mergeCell ref="D27:M27"/>
    <mergeCell ref="A11:A24"/>
    <mergeCell ref="C11:C12"/>
    <mergeCell ref="D12:E12"/>
    <mergeCell ref="D11:K11"/>
    <mergeCell ref="F12:G12"/>
    <mergeCell ref="H12:I12"/>
    <mergeCell ref="J12:K12"/>
    <mergeCell ref="A27:A31"/>
    <mergeCell ref="C27:C28"/>
    <mergeCell ref="D28:E28"/>
    <mergeCell ref="H28:I28"/>
    <mergeCell ref="J28:K28"/>
  </mergeCells>
  <conditionalFormatting sqref="D4:D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allowBlank="1" prompt="Error de Ingreso - Nota debe estar entre 1,0 y 7,0" sqref="D4:D6" xr:uid="{00000000-0002-0000-0000-000001000000}"/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'RELEVANCIA-PUNTAJE'!$B$2:$E$2</xm:f>
          </x14:formula1>
          <xm:sqref>C13:C23</xm:sqref>
        </x14:dataValidation>
        <x14:dataValidation type="list" allowBlank="1" showErrorMessage="1" xr:uid="{8C7AFE9E-6736-4ACB-AB15-B965D99D7574}">
          <x14:formula1>
            <xm:f>'RELEVANCIA-PUNTAJE'!$B$9:$F$9</xm:f>
          </x14:formula1>
          <xm:sqref>C29:C30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BBF0-2056-4C6C-A496-F3E7DD799403}">
  <dimension ref="A2:F15"/>
  <sheetViews>
    <sheetView topLeftCell="A9" zoomScale="80" zoomScaleNormal="80" workbookViewId="0">
      <selection activeCell="F11" sqref="F11"/>
    </sheetView>
  </sheetViews>
  <sheetFormatPr baseColWidth="10" defaultColWidth="11.453125" defaultRowHeight="14.5" x14ac:dyDescent="0.35"/>
  <cols>
    <col min="1" max="1" width="39.453125" customWidth="1"/>
    <col min="2" max="2" width="40.26953125" customWidth="1"/>
    <col min="3" max="3" width="31.7265625" customWidth="1"/>
    <col min="4" max="4" width="38.7265625" customWidth="1"/>
    <col min="5" max="5" width="38.453125" customWidth="1"/>
  </cols>
  <sheetData>
    <row r="2" spans="1:6" x14ac:dyDescent="0.35">
      <c r="A2" s="61" t="s">
        <v>14</v>
      </c>
      <c r="B2" s="61" t="s">
        <v>15</v>
      </c>
      <c r="C2" s="61"/>
      <c r="D2" s="61"/>
      <c r="E2" s="61"/>
      <c r="F2" s="61" t="s">
        <v>16</v>
      </c>
    </row>
    <row r="3" spans="1:6" ht="72" customHeight="1" x14ac:dyDescent="0.35">
      <c r="A3" s="61"/>
      <c r="B3" s="20" t="s">
        <v>17</v>
      </c>
      <c r="C3" s="20" t="s">
        <v>18</v>
      </c>
      <c r="D3" s="20" t="s">
        <v>19</v>
      </c>
      <c r="E3" s="20" t="s">
        <v>20</v>
      </c>
      <c r="F3" s="61"/>
    </row>
    <row r="4" spans="1:6" ht="78.650000000000006" customHeight="1" thickBot="1" x14ac:dyDescent="0.4">
      <c r="A4" s="41" t="s">
        <v>21</v>
      </c>
      <c r="B4" s="42" t="s">
        <v>22</v>
      </c>
      <c r="C4" s="42" t="s">
        <v>23</v>
      </c>
      <c r="D4" s="42" t="s">
        <v>24</v>
      </c>
      <c r="E4" s="43" t="s">
        <v>25</v>
      </c>
      <c r="F4" s="21">
        <v>4</v>
      </c>
    </row>
    <row r="5" spans="1:6" ht="88.15" customHeight="1" thickBot="1" x14ac:dyDescent="0.4">
      <c r="A5" s="44" t="s">
        <v>26</v>
      </c>
      <c r="B5" s="23" t="s">
        <v>27</v>
      </c>
      <c r="C5" s="23" t="s">
        <v>28</v>
      </c>
      <c r="D5" s="23" t="s">
        <v>29</v>
      </c>
      <c r="E5" s="24" t="s">
        <v>30</v>
      </c>
      <c r="F5" s="21">
        <v>3</v>
      </c>
    </row>
    <row r="6" spans="1:6" ht="94.9" customHeight="1" thickBot="1" x14ac:dyDescent="0.4">
      <c r="A6" s="45" t="s">
        <v>31</v>
      </c>
      <c r="B6" s="46" t="s">
        <v>32</v>
      </c>
      <c r="C6" s="27" t="s">
        <v>33</v>
      </c>
      <c r="D6" s="27" t="s">
        <v>34</v>
      </c>
      <c r="E6" s="28" t="s">
        <v>35</v>
      </c>
      <c r="F6" s="21">
        <v>3</v>
      </c>
    </row>
    <row r="7" spans="1:6" ht="36" x14ac:dyDescent="0.35">
      <c r="A7" s="45" t="s">
        <v>36</v>
      </c>
      <c r="B7" s="27" t="s">
        <v>37</v>
      </c>
      <c r="C7" s="27" t="s">
        <v>38</v>
      </c>
      <c r="D7" s="27" t="s">
        <v>39</v>
      </c>
      <c r="E7" s="28" t="s">
        <v>40</v>
      </c>
      <c r="F7" s="21">
        <v>3</v>
      </c>
    </row>
    <row r="8" spans="1:6" ht="75" customHeight="1" thickBot="1" x14ac:dyDescent="0.4">
      <c r="A8" s="44" t="s">
        <v>41</v>
      </c>
      <c r="B8" s="23" t="s">
        <v>42</v>
      </c>
      <c r="C8" s="23" t="s">
        <v>43</v>
      </c>
      <c r="D8" s="23" t="s">
        <v>44</v>
      </c>
      <c r="E8" s="24" t="s">
        <v>45</v>
      </c>
      <c r="F8" s="21">
        <v>2</v>
      </c>
    </row>
    <row r="9" spans="1:6" ht="75" customHeight="1" thickBot="1" x14ac:dyDescent="0.4">
      <c r="A9" s="45" t="s">
        <v>46</v>
      </c>
      <c r="B9" s="27" t="s">
        <v>47</v>
      </c>
      <c r="C9" s="27" t="s">
        <v>48</v>
      </c>
      <c r="D9" s="27" t="s">
        <v>49</v>
      </c>
      <c r="E9" s="28" t="s">
        <v>50</v>
      </c>
      <c r="F9" s="21">
        <v>2</v>
      </c>
    </row>
    <row r="10" spans="1:6" ht="63.65" customHeight="1" x14ac:dyDescent="0.35">
      <c r="A10" s="47" t="s">
        <v>51</v>
      </c>
      <c r="B10" s="27" t="s">
        <v>52</v>
      </c>
      <c r="C10" s="27" t="s">
        <v>53</v>
      </c>
      <c r="D10" s="27" t="s">
        <v>54</v>
      </c>
      <c r="E10" s="28" t="s">
        <v>55</v>
      </c>
      <c r="F10" s="21">
        <v>2</v>
      </c>
    </row>
    <row r="11" spans="1:6" ht="58.15" customHeight="1" thickBot="1" x14ac:dyDescent="0.4">
      <c r="A11" s="44" t="s">
        <v>56</v>
      </c>
      <c r="B11" s="23" t="s">
        <v>57</v>
      </c>
      <c r="C11" s="23" t="s">
        <v>58</v>
      </c>
      <c r="D11" s="23" t="s">
        <v>59</v>
      </c>
      <c r="E11" s="24" t="s">
        <v>60</v>
      </c>
      <c r="F11" s="21">
        <v>15</v>
      </c>
    </row>
    <row r="12" spans="1:6" ht="94.15" customHeight="1" x14ac:dyDescent="0.35">
      <c r="A12" s="45" t="s">
        <v>61</v>
      </c>
      <c r="B12" s="27" t="s">
        <v>62</v>
      </c>
      <c r="C12" s="27" t="s">
        <v>63</v>
      </c>
      <c r="D12" s="27" t="s">
        <v>64</v>
      </c>
      <c r="E12" s="28" t="s">
        <v>65</v>
      </c>
      <c r="F12" s="21">
        <v>17</v>
      </c>
    </row>
    <row r="13" spans="1:6" ht="69.650000000000006" customHeight="1" thickBot="1" x14ac:dyDescent="0.4">
      <c r="A13" s="44" t="s">
        <v>66</v>
      </c>
      <c r="B13" s="23" t="s">
        <v>67</v>
      </c>
      <c r="C13" s="23" t="s">
        <v>68</v>
      </c>
      <c r="D13" s="23" t="s">
        <v>69</v>
      </c>
      <c r="E13" s="24" t="s">
        <v>70</v>
      </c>
      <c r="F13" s="21">
        <v>17</v>
      </c>
    </row>
    <row r="14" spans="1:6" ht="69.650000000000006" customHeight="1" x14ac:dyDescent="0.35">
      <c r="A14" s="48" t="s">
        <v>71</v>
      </c>
      <c r="B14" s="25" t="s">
        <v>72</v>
      </c>
      <c r="C14" s="25" t="s">
        <v>73</v>
      </c>
      <c r="D14" s="25" t="s">
        <v>74</v>
      </c>
      <c r="E14" s="26" t="s">
        <v>75</v>
      </c>
      <c r="F14" s="21">
        <v>17</v>
      </c>
    </row>
    <row r="15" spans="1:6" x14ac:dyDescent="0.35">
      <c r="A15" s="60" t="s">
        <v>76</v>
      </c>
      <c r="B15" s="60"/>
      <c r="C15" s="60"/>
      <c r="D15" s="60"/>
      <c r="E15" s="60"/>
      <c r="F15" s="22">
        <f>SUM(F4:F14)</f>
        <v>85</v>
      </c>
    </row>
  </sheetData>
  <mergeCells count="4">
    <mergeCell ref="A15:E15"/>
    <mergeCell ref="A2:A3"/>
    <mergeCell ref="B2:E2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A221-A856-4A59-BF7E-0577E199A467}">
  <dimension ref="A2:G6"/>
  <sheetViews>
    <sheetView topLeftCell="A2" zoomScale="80" zoomScaleNormal="80" workbookViewId="0">
      <selection activeCell="G6" sqref="G6"/>
    </sheetView>
  </sheetViews>
  <sheetFormatPr baseColWidth="10" defaultColWidth="11.453125" defaultRowHeight="14.5" x14ac:dyDescent="0.35"/>
  <cols>
    <col min="1" max="1" width="39.453125" customWidth="1"/>
    <col min="2" max="3" width="40.26953125" customWidth="1"/>
    <col min="4" max="4" width="31.7265625" customWidth="1"/>
    <col min="5" max="5" width="38.7265625" customWidth="1"/>
    <col min="6" max="6" width="38.453125" customWidth="1"/>
  </cols>
  <sheetData>
    <row r="2" spans="1:7" x14ac:dyDescent="0.35">
      <c r="A2" s="61" t="s">
        <v>14</v>
      </c>
      <c r="B2" s="61" t="s">
        <v>15</v>
      </c>
      <c r="C2" s="61"/>
      <c r="D2" s="61"/>
      <c r="E2" s="61"/>
      <c r="F2" s="61"/>
      <c r="G2" s="61" t="s">
        <v>16</v>
      </c>
    </row>
    <row r="3" spans="1:7" ht="72" customHeight="1" x14ac:dyDescent="0.35">
      <c r="A3" s="61"/>
      <c r="B3" s="20" t="s">
        <v>17</v>
      </c>
      <c r="C3" s="20" t="s">
        <v>77</v>
      </c>
      <c r="D3" s="20" t="s">
        <v>78</v>
      </c>
      <c r="E3" s="20" t="s">
        <v>19</v>
      </c>
      <c r="F3" s="20" t="s">
        <v>20</v>
      </c>
      <c r="G3" s="61"/>
    </row>
    <row r="4" spans="1:7" ht="78.650000000000006" customHeight="1" x14ac:dyDescent="0.35">
      <c r="A4" s="29" t="s">
        <v>79</v>
      </c>
      <c r="B4" s="30" t="s">
        <v>80</v>
      </c>
      <c r="C4" s="30" t="s">
        <v>81</v>
      </c>
      <c r="D4" s="30" t="s">
        <v>82</v>
      </c>
      <c r="E4" s="30" t="s">
        <v>83</v>
      </c>
      <c r="F4" s="31" t="s">
        <v>84</v>
      </c>
      <c r="G4" s="21">
        <v>7</v>
      </c>
    </row>
    <row r="5" spans="1:7" ht="94.9" customHeight="1" x14ac:dyDescent="0.35">
      <c r="A5" s="29" t="s">
        <v>85</v>
      </c>
      <c r="B5" s="30" t="s">
        <v>86</v>
      </c>
      <c r="C5" s="30" t="s">
        <v>87</v>
      </c>
      <c r="D5" s="30" t="s">
        <v>88</v>
      </c>
      <c r="E5" s="30" t="s">
        <v>89</v>
      </c>
      <c r="F5" s="31" t="s">
        <v>90</v>
      </c>
      <c r="G5" s="21">
        <v>8</v>
      </c>
    </row>
    <row r="6" spans="1:7" x14ac:dyDescent="0.35">
      <c r="A6" s="60" t="s">
        <v>76</v>
      </c>
      <c r="B6" s="60"/>
      <c r="C6" s="60"/>
      <c r="D6" s="60"/>
      <c r="E6" s="60"/>
      <c r="F6" s="60"/>
      <c r="G6" s="22">
        <f>SUM(G4:G5)</f>
        <v>15</v>
      </c>
    </row>
  </sheetData>
  <mergeCells count="4">
    <mergeCell ref="A2:A3"/>
    <mergeCell ref="B2:F2"/>
    <mergeCell ref="G2:G3"/>
    <mergeCell ref="A6:F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2"/>
  <sheetViews>
    <sheetView topLeftCell="A959" zoomScale="50" zoomScaleNormal="50" workbookViewId="0">
      <selection sqref="A1:A1002"/>
    </sheetView>
  </sheetViews>
  <sheetFormatPr baseColWidth="10" defaultColWidth="14.453125" defaultRowHeight="15" customHeight="1" x14ac:dyDescent="0.35"/>
  <cols>
    <col min="1" max="2" width="10.7265625" customWidth="1"/>
    <col min="5" max="19" width="10.7265625" customWidth="1"/>
  </cols>
  <sheetData>
    <row r="1" spans="1:2" ht="14.5" x14ac:dyDescent="0.35">
      <c r="A1" t="s">
        <v>11</v>
      </c>
      <c r="B1" t="s">
        <v>91</v>
      </c>
    </row>
    <row r="2" spans="1:2" ht="14.5" x14ac:dyDescent="0.35">
      <c r="A2">
        <v>0</v>
      </c>
      <c r="B2" t="s">
        <v>92</v>
      </c>
    </row>
    <row r="3" spans="1:2" ht="14.5" x14ac:dyDescent="0.35">
      <c r="A3">
        <v>0.1</v>
      </c>
      <c r="B3" t="s">
        <v>92</v>
      </c>
    </row>
    <row r="4" spans="1:2" ht="14.5" x14ac:dyDescent="0.35">
      <c r="A4">
        <v>0.2</v>
      </c>
      <c r="B4" t="s">
        <v>92</v>
      </c>
    </row>
    <row r="5" spans="1:2" ht="14.5" x14ac:dyDescent="0.35">
      <c r="A5">
        <v>0.3</v>
      </c>
      <c r="B5" t="s">
        <v>92</v>
      </c>
    </row>
    <row r="6" spans="1:2" ht="14.5" x14ac:dyDescent="0.35">
      <c r="A6">
        <v>0.4</v>
      </c>
      <c r="B6" t="s">
        <v>92</v>
      </c>
    </row>
    <row r="7" spans="1:2" ht="14.5" x14ac:dyDescent="0.35">
      <c r="A7">
        <v>0.5</v>
      </c>
      <c r="B7" t="s">
        <v>92</v>
      </c>
    </row>
    <row r="8" spans="1:2" ht="14.5" x14ac:dyDescent="0.35">
      <c r="A8">
        <v>0.6</v>
      </c>
      <c r="B8" t="s">
        <v>92</v>
      </c>
    </row>
    <row r="9" spans="1:2" ht="14.5" x14ac:dyDescent="0.35">
      <c r="A9">
        <v>0.7</v>
      </c>
      <c r="B9" t="s">
        <v>92</v>
      </c>
    </row>
    <row r="10" spans="1:2" ht="14.5" x14ac:dyDescent="0.35">
      <c r="A10">
        <v>0.8</v>
      </c>
      <c r="B10" t="s">
        <v>92</v>
      </c>
    </row>
    <row r="11" spans="1:2" ht="14.5" x14ac:dyDescent="0.35">
      <c r="A11">
        <v>0.9</v>
      </c>
      <c r="B11" t="s">
        <v>92</v>
      </c>
    </row>
    <row r="12" spans="1:2" ht="14.5" x14ac:dyDescent="0.35">
      <c r="A12">
        <v>1</v>
      </c>
      <c r="B12" t="s">
        <v>92</v>
      </c>
    </row>
    <row r="13" spans="1:2" ht="14.5" x14ac:dyDescent="0.35">
      <c r="A13">
        <v>1.1000000000000001</v>
      </c>
      <c r="B13" t="s">
        <v>93</v>
      </c>
    </row>
    <row r="14" spans="1:2" ht="14.5" x14ac:dyDescent="0.35">
      <c r="A14">
        <v>1.2</v>
      </c>
      <c r="B14" t="s">
        <v>93</v>
      </c>
    </row>
    <row r="15" spans="1:2" ht="14.5" x14ac:dyDescent="0.35">
      <c r="A15">
        <v>1.3</v>
      </c>
      <c r="B15" t="s">
        <v>93</v>
      </c>
    </row>
    <row r="16" spans="1:2" ht="14.5" x14ac:dyDescent="0.35">
      <c r="A16">
        <v>1.4</v>
      </c>
      <c r="B16" t="s">
        <v>93</v>
      </c>
    </row>
    <row r="17" spans="1:2" ht="14.5" x14ac:dyDescent="0.35">
      <c r="A17">
        <v>1.5</v>
      </c>
      <c r="B17" t="s">
        <v>93</v>
      </c>
    </row>
    <row r="18" spans="1:2" ht="14.5" x14ac:dyDescent="0.35">
      <c r="A18">
        <v>1.6</v>
      </c>
      <c r="B18" t="s">
        <v>93</v>
      </c>
    </row>
    <row r="19" spans="1:2" ht="15.75" customHeight="1" x14ac:dyDescent="0.35">
      <c r="A19">
        <v>1.7</v>
      </c>
      <c r="B19" t="s">
        <v>93</v>
      </c>
    </row>
    <row r="20" spans="1:2" ht="15.75" customHeight="1" x14ac:dyDescent="0.35">
      <c r="A20">
        <v>1.8</v>
      </c>
      <c r="B20" t="s">
        <v>93</v>
      </c>
    </row>
    <row r="21" spans="1:2" ht="15.75" customHeight="1" x14ac:dyDescent="0.35">
      <c r="A21">
        <v>1.9</v>
      </c>
      <c r="B21" t="s">
        <v>93</v>
      </c>
    </row>
    <row r="22" spans="1:2" ht="15.75" customHeight="1" x14ac:dyDescent="0.35">
      <c r="A22">
        <v>2</v>
      </c>
      <c r="B22" t="s">
        <v>93</v>
      </c>
    </row>
    <row r="23" spans="1:2" ht="15.75" customHeight="1" x14ac:dyDescent="0.35">
      <c r="A23">
        <v>2.1</v>
      </c>
      <c r="B23" t="s">
        <v>93</v>
      </c>
    </row>
    <row r="24" spans="1:2" ht="15.75" customHeight="1" x14ac:dyDescent="0.35">
      <c r="A24">
        <v>2.2000000000000002</v>
      </c>
      <c r="B24" t="s">
        <v>93</v>
      </c>
    </row>
    <row r="25" spans="1:2" ht="15.75" customHeight="1" x14ac:dyDescent="0.35">
      <c r="A25">
        <v>2.2999999999999998</v>
      </c>
      <c r="B25" t="s">
        <v>93</v>
      </c>
    </row>
    <row r="26" spans="1:2" ht="15.75" customHeight="1" x14ac:dyDescent="0.35">
      <c r="A26">
        <v>2.4</v>
      </c>
      <c r="B26" t="s">
        <v>93</v>
      </c>
    </row>
    <row r="27" spans="1:2" ht="15.75" customHeight="1" x14ac:dyDescent="0.35">
      <c r="A27">
        <v>2.5</v>
      </c>
      <c r="B27" t="s">
        <v>93</v>
      </c>
    </row>
    <row r="28" spans="1:2" ht="15.75" customHeight="1" x14ac:dyDescent="0.35">
      <c r="A28">
        <v>2.6</v>
      </c>
      <c r="B28" t="s">
        <v>93</v>
      </c>
    </row>
    <row r="29" spans="1:2" ht="15.75" customHeight="1" x14ac:dyDescent="0.35">
      <c r="A29">
        <v>2.7</v>
      </c>
      <c r="B29" t="s">
        <v>93</v>
      </c>
    </row>
    <row r="30" spans="1:2" ht="15.75" customHeight="1" x14ac:dyDescent="0.35">
      <c r="A30">
        <v>2.8</v>
      </c>
      <c r="B30" t="s">
        <v>93</v>
      </c>
    </row>
    <row r="31" spans="1:2" ht="15.75" customHeight="1" x14ac:dyDescent="0.35">
      <c r="A31">
        <v>2.9</v>
      </c>
      <c r="B31" t="s">
        <v>93</v>
      </c>
    </row>
    <row r="32" spans="1:2" ht="15.75" customHeight="1" x14ac:dyDescent="0.35">
      <c r="A32">
        <v>3</v>
      </c>
      <c r="B32" t="s">
        <v>93</v>
      </c>
    </row>
    <row r="33" spans="1:2" ht="15.75" customHeight="1" x14ac:dyDescent="0.35">
      <c r="A33">
        <v>3.1</v>
      </c>
      <c r="B33" t="s">
        <v>93</v>
      </c>
    </row>
    <row r="34" spans="1:2" ht="15.75" customHeight="1" x14ac:dyDescent="0.35">
      <c r="A34">
        <v>3.2</v>
      </c>
      <c r="B34" t="s">
        <v>94</v>
      </c>
    </row>
    <row r="35" spans="1:2" ht="15.75" customHeight="1" x14ac:dyDescent="0.35">
      <c r="A35">
        <v>3.3</v>
      </c>
      <c r="B35" t="s">
        <v>94</v>
      </c>
    </row>
    <row r="36" spans="1:2" ht="15.75" customHeight="1" x14ac:dyDescent="0.35">
      <c r="A36">
        <v>3.4</v>
      </c>
      <c r="B36" t="s">
        <v>94</v>
      </c>
    </row>
    <row r="37" spans="1:2" ht="15.75" customHeight="1" x14ac:dyDescent="0.35">
      <c r="A37">
        <v>3.5</v>
      </c>
      <c r="B37" t="s">
        <v>94</v>
      </c>
    </row>
    <row r="38" spans="1:2" ht="15.75" customHeight="1" x14ac:dyDescent="0.35">
      <c r="A38">
        <v>3.6</v>
      </c>
      <c r="B38" t="s">
        <v>94</v>
      </c>
    </row>
    <row r="39" spans="1:2" ht="15.75" customHeight="1" x14ac:dyDescent="0.35">
      <c r="A39">
        <v>3.7</v>
      </c>
      <c r="B39" t="s">
        <v>94</v>
      </c>
    </row>
    <row r="40" spans="1:2" ht="15.75" customHeight="1" x14ac:dyDescent="0.35">
      <c r="A40">
        <v>3.8</v>
      </c>
      <c r="B40" t="s">
        <v>94</v>
      </c>
    </row>
    <row r="41" spans="1:2" ht="15.75" customHeight="1" x14ac:dyDescent="0.35">
      <c r="A41">
        <v>3.9</v>
      </c>
      <c r="B41" t="s">
        <v>94</v>
      </c>
    </row>
    <row r="42" spans="1:2" ht="15.75" customHeight="1" x14ac:dyDescent="0.35">
      <c r="A42">
        <v>4</v>
      </c>
      <c r="B42" t="s">
        <v>94</v>
      </c>
    </row>
    <row r="43" spans="1:2" ht="15.75" customHeight="1" x14ac:dyDescent="0.35">
      <c r="A43">
        <v>4.0999999999999996</v>
      </c>
      <c r="B43" t="s">
        <v>94</v>
      </c>
    </row>
    <row r="44" spans="1:2" ht="15.75" customHeight="1" x14ac:dyDescent="0.35">
      <c r="A44">
        <v>4.2</v>
      </c>
      <c r="B44" t="s">
        <v>94</v>
      </c>
    </row>
    <row r="45" spans="1:2" ht="15.75" customHeight="1" x14ac:dyDescent="0.35">
      <c r="A45">
        <v>4.3</v>
      </c>
      <c r="B45" t="s">
        <v>94</v>
      </c>
    </row>
    <row r="46" spans="1:2" ht="15.75" customHeight="1" x14ac:dyDescent="0.35">
      <c r="A46">
        <v>4.4000000000000004</v>
      </c>
      <c r="B46" t="s">
        <v>94</v>
      </c>
    </row>
    <row r="47" spans="1:2" ht="15.75" customHeight="1" x14ac:dyDescent="0.35">
      <c r="A47">
        <v>4.5</v>
      </c>
      <c r="B47" t="s">
        <v>94</v>
      </c>
    </row>
    <row r="48" spans="1:2" ht="15.75" customHeight="1" x14ac:dyDescent="0.35">
      <c r="A48">
        <v>4.5999999999999996</v>
      </c>
      <c r="B48" t="s">
        <v>94</v>
      </c>
    </row>
    <row r="49" spans="1:2" ht="15.75" customHeight="1" x14ac:dyDescent="0.35">
      <c r="A49">
        <v>4.7</v>
      </c>
      <c r="B49" t="s">
        <v>94</v>
      </c>
    </row>
    <row r="50" spans="1:2" ht="15.75" customHeight="1" x14ac:dyDescent="0.35">
      <c r="A50">
        <v>4.8</v>
      </c>
      <c r="B50" t="s">
        <v>94</v>
      </c>
    </row>
    <row r="51" spans="1:2" ht="15.75" customHeight="1" x14ac:dyDescent="0.35">
      <c r="A51">
        <v>4.9000000000000004</v>
      </c>
      <c r="B51" t="s">
        <v>94</v>
      </c>
    </row>
    <row r="52" spans="1:2" ht="15.75" customHeight="1" x14ac:dyDescent="0.35">
      <c r="A52">
        <v>5</v>
      </c>
      <c r="B52" t="s">
        <v>94</v>
      </c>
    </row>
    <row r="53" spans="1:2" ht="15.75" customHeight="1" x14ac:dyDescent="0.35">
      <c r="A53">
        <v>5.0999999999999996</v>
      </c>
      <c r="B53" t="s">
        <v>94</v>
      </c>
    </row>
    <row r="54" spans="1:2" ht="15.75" customHeight="1" x14ac:dyDescent="0.35">
      <c r="A54">
        <v>5.2</v>
      </c>
      <c r="B54" t="s">
        <v>95</v>
      </c>
    </row>
    <row r="55" spans="1:2" ht="15.75" customHeight="1" x14ac:dyDescent="0.35">
      <c r="A55">
        <v>5.3</v>
      </c>
      <c r="B55" t="s">
        <v>95</v>
      </c>
    </row>
    <row r="56" spans="1:2" ht="15.75" customHeight="1" x14ac:dyDescent="0.35">
      <c r="A56">
        <v>5.4</v>
      </c>
      <c r="B56" t="s">
        <v>95</v>
      </c>
    </row>
    <row r="57" spans="1:2" ht="15.75" customHeight="1" x14ac:dyDescent="0.35">
      <c r="A57">
        <v>5.5</v>
      </c>
      <c r="B57" t="s">
        <v>95</v>
      </c>
    </row>
    <row r="58" spans="1:2" ht="15.75" customHeight="1" x14ac:dyDescent="0.35">
      <c r="A58">
        <v>5.6</v>
      </c>
      <c r="B58" t="s">
        <v>95</v>
      </c>
    </row>
    <row r="59" spans="1:2" ht="15.75" customHeight="1" x14ac:dyDescent="0.35">
      <c r="A59">
        <v>5.7</v>
      </c>
      <c r="B59" t="s">
        <v>95</v>
      </c>
    </row>
    <row r="60" spans="1:2" ht="15.75" customHeight="1" x14ac:dyDescent="0.35">
      <c r="A60">
        <v>5.8</v>
      </c>
      <c r="B60" t="s">
        <v>95</v>
      </c>
    </row>
    <row r="61" spans="1:2" ht="15.75" customHeight="1" x14ac:dyDescent="0.35">
      <c r="A61">
        <v>5.9</v>
      </c>
      <c r="B61" t="s">
        <v>95</v>
      </c>
    </row>
    <row r="62" spans="1:2" ht="15.75" customHeight="1" x14ac:dyDescent="0.35">
      <c r="A62">
        <v>6</v>
      </c>
      <c r="B62" t="s">
        <v>95</v>
      </c>
    </row>
    <row r="63" spans="1:2" ht="15.75" customHeight="1" x14ac:dyDescent="0.35">
      <c r="A63">
        <v>6.1</v>
      </c>
      <c r="B63" t="s">
        <v>95</v>
      </c>
    </row>
    <row r="64" spans="1:2" ht="15.75" customHeight="1" x14ac:dyDescent="0.35">
      <c r="A64">
        <v>6.2</v>
      </c>
      <c r="B64" t="s">
        <v>95</v>
      </c>
    </row>
    <row r="65" spans="1:2" ht="15.75" customHeight="1" x14ac:dyDescent="0.35">
      <c r="A65">
        <v>6.3</v>
      </c>
      <c r="B65" t="s">
        <v>95</v>
      </c>
    </row>
    <row r="66" spans="1:2" ht="15.75" customHeight="1" x14ac:dyDescent="0.35">
      <c r="A66">
        <v>6.4</v>
      </c>
      <c r="B66" t="s">
        <v>95</v>
      </c>
    </row>
    <row r="67" spans="1:2" ht="15.75" customHeight="1" x14ac:dyDescent="0.35">
      <c r="A67">
        <v>6.5</v>
      </c>
      <c r="B67" t="s">
        <v>95</v>
      </c>
    </row>
    <row r="68" spans="1:2" ht="15.75" customHeight="1" x14ac:dyDescent="0.35">
      <c r="A68">
        <v>6.6</v>
      </c>
      <c r="B68" t="s">
        <v>95</v>
      </c>
    </row>
    <row r="69" spans="1:2" ht="15.75" customHeight="1" x14ac:dyDescent="0.35">
      <c r="A69">
        <v>6.7</v>
      </c>
      <c r="B69" t="s">
        <v>95</v>
      </c>
    </row>
    <row r="70" spans="1:2" ht="15.75" customHeight="1" x14ac:dyDescent="0.35">
      <c r="A70">
        <v>6.8</v>
      </c>
      <c r="B70" t="s">
        <v>95</v>
      </c>
    </row>
    <row r="71" spans="1:2" ht="15.75" customHeight="1" x14ac:dyDescent="0.35">
      <c r="A71">
        <v>6.9</v>
      </c>
      <c r="B71" t="s">
        <v>95</v>
      </c>
    </row>
    <row r="72" spans="1:2" ht="15.75" customHeight="1" x14ac:dyDescent="0.35">
      <c r="A72">
        <v>7</v>
      </c>
      <c r="B72" t="s">
        <v>95</v>
      </c>
    </row>
    <row r="73" spans="1:2" ht="15.75" customHeight="1" x14ac:dyDescent="0.35">
      <c r="A73">
        <v>7.1</v>
      </c>
      <c r="B73" t="s">
        <v>95</v>
      </c>
    </row>
    <row r="74" spans="1:2" ht="15.75" customHeight="1" x14ac:dyDescent="0.35">
      <c r="A74">
        <v>7.2</v>
      </c>
      <c r="B74" t="s">
        <v>95</v>
      </c>
    </row>
    <row r="75" spans="1:2" ht="15.75" customHeight="1" x14ac:dyDescent="0.35">
      <c r="A75">
        <v>7.3</v>
      </c>
      <c r="B75" t="s">
        <v>96</v>
      </c>
    </row>
    <row r="76" spans="1:2" ht="15.75" customHeight="1" x14ac:dyDescent="0.35">
      <c r="A76">
        <v>7.4</v>
      </c>
      <c r="B76" t="s">
        <v>96</v>
      </c>
    </row>
    <row r="77" spans="1:2" ht="15.75" customHeight="1" x14ac:dyDescent="0.35">
      <c r="A77">
        <v>7.5</v>
      </c>
      <c r="B77" t="s">
        <v>96</v>
      </c>
    </row>
    <row r="78" spans="1:2" ht="15.75" customHeight="1" x14ac:dyDescent="0.35">
      <c r="A78">
        <v>7.6</v>
      </c>
      <c r="B78" t="s">
        <v>96</v>
      </c>
    </row>
    <row r="79" spans="1:2" ht="15.75" customHeight="1" x14ac:dyDescent="0.35">
      <c r="A79">
        <v>7.7</v>
      </c>
      <c r="B79" t="s">
        <v>96</v>
      </c>
    </row>
    <row r="80" spans="1:2" ht="15.75" customHeight="1" x14ac:dyDescent="0.35">
      <c r="A80">
        <v>7.8</v>
      </c>
      <c r="B80" t="s">
        <v>96</v>
      </c>
    </row>
    <row r="81" spans="1:2" ht="15.75" customHeight="1" x14ac:dyDescent="0.35">
      <c r="A81">
        <v>7.9</v>
      </c>
      <c r="B81" t="s">
        <v>96</v>
      </c>
    </row>
    <row r="82" spans="1:2" ht="15.75" customHeight="1" x14ac:dyDescent="0.35">
      <c r="A82">
        <v>8</v>
      </c>
      <c r="B82" t="s">
        <v>96</v>
      </c>
    </row>
    <row r="83" spans="1:2" ht="15.75" customHeight="1" x14ac:dyDescent="0.35">
      <c r="A83">
        <v>8.1</v>
      </c>
      <c r="B83" t="s">
        <v>96</v>
      </c>
    </row>
    <row r="84" spans="1:2" ht="15.75" customHeight="1" x14ac:dyDescent="0.35">
      <c r="A84">
        <v>8.1999999999999993</v>
      </c>
      <c r="B84" t="s">
        <v>96</v>
      </c>
    </row>
    <row r="85" spans="1:2" ht="15.75" customHeight="1" x14ac:dyDescent="0.35">
      <c r="A85">
        <v>8.3000000000000007</v>
      </c>
      <c r="B85" t="s">
        <v>96</v>
      </c>
    </row>
    <row r="86" spans="1:2" ht="15.75" customHeight="1" x14ac:dyDescent="0.35">
      <c r="A86">
        <v>8.4</v>
      </c>
      <c r="B86" t="s">
        <v>96</v>
      </c>
    </row>
    <row r="87" spans="1:2" ht="15.75" customHeight="1" x14ac:dyDescent="0.35">
      <c r="A87">
        <v>8.5</v>
      </c>
      <c r="B87" t="s">
        <v>96</v>
      </c>
    </row>
    <row r="88" spans="1:2" ht="15.75" customHeight="1" x14ac:dyDescent="0.35">
      <c r="A88">
        <v>8.6</v>
      </c>
      <c r="B88" t="s">
        <v>96</v>
      </c>
    </row>
    <row r="89" spans="1:2" ht="15.75" customHeight="1" x14ac:dyDescent="0.35">
      <c r="A89">
        <v>8.6999999999999993</v>
      </c>
      <c r="B89" t="s">
        <v>96</v>
      </c>
    </row>
    <row r="90" spans="1:2" ht="15.75" customHeight="1" x14ac:dyDescent="0.35">
      <c r="A90">
        <v>8.8000000000000007</v>
      </c>
      <c r="B90" t="s">
        <v>96</v>
      </c>
    </row>
    <row r="91" spans="1:2" ht="15.75" customHeight="1" x14ac:dyDescent="0.35">
      <c r="A91">
        <v>8.9</v>
      </c>
      <c r="B91" t="s">
        <v>96</v>
      </c>
    </row>
    <row r="92" spans="1:2" ht="15.75" customHeight="1" x14ac:dyDescent="0.35">
      <c r="A92">
        <v>9</v>
      </c>
      <c r="B92" t="s">
        <v>96</v>
      </c>
    </row>
    <row r="93" spans="1:2" ht="15.75" customHeight="1" x14ac:dyDescent="0.35">
      <c r="A93">
        <v>9.1</v>
      </c>
      <c r="B93" t="s">
        <v>96</v>
      </c>
    </row>
    <row r="94" spans="1:2" ht="15.75" customHeight="1" x14ac:dyDescent="0.35">
      <c r="A94">
        <v>9.1999999999999993</v>
      </c>
      <c r="B94" t="s">
        <v>96</v>
      </c>
    </row>
    <row r="95" spans="1:2" ht="15.75" customHeight="1" x14ac:dyDescent="0.35">
      <c r="A95">
        <v>9.3000000000000007</v>
      </c>
      <c r="B95" t="s">
        <v>96</v>
      </c>
    </row>
    <row r="96" spans="1:2" ht="15.75" customHeight="1" x14ac:dyDescent="0.35">
      <c r="A96">
        <v>9.4</v>
      </c>
      <c r="B96" t="s">
        <v>97</v>
      </c>
    </row>
    <row r="97" spans="1:2" ht="15.75" customHeight="1" x14ac:dyDescent="0.35">
      <c r="A97">
        <v>9.5</v>
      </c>
      <c r="B97" t="s">
        <v>97</v>
      </c>
    </row>
    <row r="98" spans="1:2" ht="15.75" customHeight="1" x14ac:dyDescent="0.35">
      <c r="A98">
        <v>9.6</v>
      </c>
      <c r="B98" t="s">
        <v>97</v>
      </c>
    </row>
    <row r="99" spans="1:2" ht="15.75" customHeight="1" x14ac:dyDescent="0.35">
      <c r="A99">
        <v>9.6999999999999993</v>
      </c>
      <c r="B99" t="s">
        <v>97</v>
      </c>
    </row>
    <row r="100" spans="1:2" ht="15.75" customHeight="1" x14ac:dyDescent="0.35">
      <c r="A100">
        <v>9.8000000000000007</v>
      </c>
      <c r="B100" t="s">
        <v>97</v>
      </c>
    </row>
    <row r="101" spans="1:2" ht="15.75" customHeight="1" x14ac:dyDescent="0.35">
      <c r="A101">
        <v>9.9</v>
      </c>
      <c r="B101" t="s">
        <v>97</v>
      </c>
    </row>
    <row r="102" spans="1:2" ht="15.75" customHeight="1" x14ac:dyDescent="0.35">
      <c r="A102">
        <v>10</v>
      </c>
      <c r="B102" t="s">
        <v>97</v>
      </c>
    </row>
    <row r="103" spans="1:2" ht="15.75" customHeight="1" x14ac:dyDescent="0.35">
      <c r="A103">
        <v>10.1</v>
      </c>
      <c r="B103" t="s">
        <v>97</v>
      </c>
    </row>
    <row r="104" spans="1:2" ht="15.75" customHeight="1" x14ac:dyDescent="0.35">
      <c r="A104">
        <v>10.199999999999999</v>
      </c>
      <c r="B104" t="s">
        <v>97</v>
      </c>
    </row>
    <row r="105" spans="1:2" ht="15.75" customHeight="1" x14ac:dyDescent="0.35">
      <c r="A105">
        <v>10.3</v>
      </c>
      <c r="B105" t="s">
        <v>97</v>
      </c>
    </row>
    <row r="106" spans="1:2" ht="15.75" customHeight="1" x14ac:dyDescent="0.35">
      <c r="A106">
        <v>10.4</v>
      </c>
      <c r="B106" t="s">
        <v>97</v>
      </c>
    </row>
    <row r="107" spans="1:2" ht="15.75" customHeight="1" x14ac:dyDescent="0.35">
      <c r="A107">
        <v>10.5</v>
      </c>
      <c r="B107" t="s">
        <v>97</v>
      </c>
    </row>
    <row r="108" spans="1:2" ht="15.75" customHeight="1" x14ac:dyDescent="0.35">
      <c r="A108">
        <v>10.6</v>
      </c>
      <c r="B108" t="s">
        <v>97</v>
      </c>
    </row>
    <row r="109" spans="1:2" ht="15.75" customHeight="1" x14ac:dyDescent="0.35">
      <c r="A109">
        <v>10.7</v>
      </c>
      <c r="B109" t="s">
        <v>97</v>
      </c>
    </row>
    <row r="110" spans="1:2" ht="15.75" customHeight="1" x14ac:dyDescent="0.35">
      <c r="A110">
        <v>10.8</v>
      </c>
      <c r="B110" t="s">
        <v>97</v>
      </c>
    </row>
    <row r="111" spans="1:2" ht="15.75" customHeight="1" x14ac:dyDescent="0.35">
      <c r="A111">
        <v>10.9</v>
      </c>
      <c r="B111" t="s">
        <v>97</v>
      </c>
    </row>
    <row r="112" spans="1:2" ht="15.75" customHeight="1" x14ac:dyDescent="0.35">
      <c r="A112">
        <v>11</v>
      </c>
      <c r="B112" t="s">
        <v>97</v>
      </c>
    </row>
    <row r="113" spans="1:2" ht="15.75" customHeight="1" x14ac:dyDescent="0.35">
      <c r="A113">
        <v>11.1</v>
      </c>
      <c r="B113" t="s">
        <v>97</v>
      </c>
    </row>
    <row r="114" spans="1:2" ht="15.75" customHeight="1" x14ac:dyDescent="0.35">
      <c r="A114">
        <v>11.2</v>
      </c>
      <c r="B114" t="s">
        <v>97</v>
      </c>
    </row>
    <row r="115" spans="1:2" ht="15.75" customHeight="1" x14ac:dyDescent="0.35">
      <c r="A115">
        <v>11.3</v>
      </c>
      <c r="B115" t="s">
        <v>97</v>
      </c>
    </row>
    <row r="116" spans="1:2" ht="15.75" customHeight="1" x14ac:dyDescent="0.35">
      <c r="A116">
        <v>11.4</v>
      </c>
      <c r="B116" t="s">
        <v>98</v>
      </c>
    </row>
    <row r="117" spans="1:2" ht="15.75" customHeight="1" x14ac:dyDescent="0.35">
      <c r="A117">
        <v>11.5</v>
      </c>
      <c r="B117" t="s">
        <v>98</v>
      </c>
    </row>
    <row r="118" spans="1:2" ht="15.75" customHeight="1" x14ac:dyDescent="0.35">
      <c r="A118">
        <v>11.6</v>
      </c>
      <c r="B118" t="s">
        <v>98</v>
      </c>
    </row>
    <row r="119" spans="1:2" ht="15.75" customHeight="1" x14ac:dyDescent="0.35">
      <c r="A119">
        <v>11.7</v>
      </c>
      <c r="B119" t="s">
        <v>98</v>
      </c>
    </row>
    <row r="120" spans="1:2" ht="15.75" customHeight="1" x14ac:dyDescent="0.35">
      <c r="A120">
        <v>11.8</v>
      </c>
      <c r="B120" t="s">
        <v>98</v>
      </c>
    </row>
    <row r="121" spans="1:2" ht="15.75" customHeight="1" x14ac:dyDescent="0.35">
      <c r="A121">
        <v>11.9</v>
      </c>
      <c r="B121" t="s">
        <v>98</v>
      </c>
    </row>
    <row r="122" spans="1:2" ht="15.75" customHeight="1" x14ac:dyDescent="0.35">
      <c r="A122">
        <v>12</v>
      </c>
      <c r="B122" t="s">
        <v>98</v>
      </c>
    </row>
    <row r="123" spans="1:2" ht="15.75" customHeight="1" x14ac:dyDescent="0.35">
      <c r="A123">
        <v>12.1</v>
      </c>
      <c r="B123" t="s">
        <v>98</v>
      </c>
    </row>
    <row r="124" spans="1:2" ht="15.75" customHeight="1" x14ac:dyDescent="0.35">
      <c r="A124">
        <v>12.2</v>
      </c>
      <c r="B124" t="s">
        <v>98</v>
      </c>
    </row>
    <row r="125" spans="1:2" ht="15.75" customHeight="1" x14ac:dyDescent="0.35">
      <c r="A125">
        <v>12.3</v>
      </c>
      <c r="B125" t="s">
        <v>98</v>
      </c>
    </row>
    <row r="126" spans="1:2" ht="15.75" customHeight="1" x14ac:dyDescent="0.35">
      <c r="A126">
        <v>12.4</v>
      </c>
      <c r="B126" t="s">
        <v>98</v>
      </c>
    </row>
    <row r="127" spans="1:2" ht="15.75" customHeight="1" x14ac:dyDescent="0.35">
      <c r="A127">
        <v>12.5</v>
      </c>
      <c r="B127" t="s">
        <v>98</v>
      </c>
    </row>
    <row r="128" spans="1:2" ht="15.75" customHeight="1" x14ac:dyDescent="0.35">
      <c r="A128">
        <v>12.6</v>
      </c>
      <c r="B128" t="s">
        <v>98</v>
      </c>
    </row>
    <row r="129" spans="1:2" ht="15.75" customHeight="1" x14ac:dyDescent="0.35">
      <c r="A129">
        <v>12.7</v>
      </c>
      <c r="B129" t="s">
        <v>98</v>
      </c>
    </row>
    <row r="130" spans="1:2" ht="15.75" customHeight="1" x14ac:dyDescent="0.35">
      <c r="A130">
        <v>12.8</v>
      </c>
      <c r="B130" t="s">
        <v>98</v>
      </c>
    </row>
    <row r="131" spans="1:2" ht="15.75" customHeight="1" x14ac:dyDescent="0.35">
      <c r="A131">
        <v>12.9</v>
      </c>
      <c r="B131" t="s">
        <v>98</v>
      </c>
    </row>
    <row r="132" spans="1:2" ht="15.75" customHeight="1" x14ac:dyDescent="0.35">
      <c r="A132">
        <v>13</v>
      </c>
      <c r="B132" t="s">
        <v>98</v>
      </c>
    </row>
    <row r="133" spans="1:2" ht="15.75" customHeight="1" x14ac:dyDescent="0.35">
      <c r="A133">
        <v>13.1</v>
      </c>
      <c r="B133" t="s">
        <v>98</v>
      </c>
    </row>
    <row r="134" spans="1:2" ht="15.75" customHeight="1" x14ac:dyDescent="0.35">
      <c r="A134">
        <v>13.2</v>
      </c>
      <c r="B134" t="s">
        <v>98</v>
      </c>
    </row>
    <row r="135" spans="1:2" ht="15.75" customHeight="1" x14ac:dyDescent="0.35">
      <c r="A135">
        <v>13.3</v>
      </c>
      <c r="B135" t="s">
        <v>98</v>
      </c>
    </row>
    <row r="136" spans="1:2" ht="15.75" customHeight="1" x14ac:dyDescent="0.35">
      <c r="A136">
        <v>13.4</v>
      </c>
      <c r="B136" t="s">
        <v>98</v>
      </c>
    </row>
    <row r="137" spans="1:2" ht="15.75" customHeight="1" x14ac:dyDescent="0.35">
      <c r="A137">
        <v>13.5</v>
      </c>
      <c r="B137" t="s">
        <v>99</v>
      </c>
    </row>
    <row r="138" spans="1:2" ht="15.75" customHeight="1" x14ac:dyDescent="0.35">
      <c r="A138">
        <v>13.6</v>
      </c>
      <c r="B138" t="s">
        <v>99</v>
      </c>
    </row>
    <row r="139" spans="1:2" ht="15.75" customHeight="1" x14ac:dyDescent="0.35">
      <c r="A139">
        <v>13.7</v>
      </c>
      <c r="B139" t="s">
        <v>99</v>
      </c>
    </row>
    <row r="140" spans="1:2" ht="15.75" customHeight="1" x14ac:dyDescent="0.35">
      <c r="A140">
        <v>13.8</v>
      </c>
      <c r="B140" t="s">
        <v>99</v>
      </c>
    </row>
    <row r="141" spans="1:2" ht="15.75" customHeight="1" x14ac:dyDescent="0.35">
      <c r="A141">
        <v>13.9</v>
      </c>
      <c r="B141" t="s">
        <v>99</v>
      </c>
    </row>
    <row r="142" spans="1:2" ht="15.75" customHeight="1" x14ac:dyDescent="0.35">
      <c r="A142">
        <v>14</v>
      </c>
      <c r="B142" t="s">
        <v>99</v>
      </c>
    </row>
    <row r="143" spans="1:2" ht="15.75" customHeight="1" x14ac:dyDescent="0.35">
      <c r="A143">
        <v>14.1</v>
      </c>
      <c r="B143" t="s">
        <v>99</v>
      </c>
    </row>
    <row r="144" spans="1:2" ht="15.75" customHeight="1" x14ac:dyDescent="0.35">
      <c r="A144">
        <v>14.2</v>
      </c>
      <c r="B144" t="s">
        <v>99</v>
      </c>
    </row>
    <row r="145" spans="1:2" ht="15.75" customHeight="1" x14ac:dyDescent="0.35">
      <c r="A145">
        <v>14.3</v>
      </c>
      <c r="B145" t="s">
        <v>99</v>
      </c>
    </row>
    <row r="146" spans="1:2" ht="15.75" customHeight="1" x14ac:dyDescent="0.35">
      <c r="A146">
        <v>14.4</v>
      </c>
      <c r="B146" t="s">
        <v>99</v>
      </c>
    </row>
    <row r="147" spans="1:2" ht="15.75" customHeight="1" x14ac:dyDescent="0.35">
      <c r="A147">
        <v>14.5</v>
      </c>
      <c r="B147" t="s">
        <v>99</v>
      </c>
    </row>
    <row r="148" spans="1:2" ht="15.75" customHeight="1" x14ac:dyDescent="0.35">
      <c r="A148">
        <v>14.6</v>
      </c>
      <c r="B148" t="s">
        <v>99</v>
      </c>
    </row>
    <row r="149" spans="1:2" ht="15.75" customHeight="1" x14ac:dyDescent="0.35">
      <c r="A149">
        <v>14.7</v>
      </c>
      <c r="B149" t="s">
        <v>99</v>
      </c>
    </row>
    <row r="150" spans="1:2" ht="15.75" customHeight="1" x14ac:dyDescent="0.35">
      <c r="A150">
        <v>14.8</v>
      </c>
      <c r="B150" t="s">
        <v>99</v>
      </c>
    </row>
    <row r="151" spans="1:2" ht="15.75" customHeight="1" x14ac:dyDescent="0.35">
      <c r="A151">
        <v>14.9</v>
      </c>
      <c r="B151" t="s">
        <v>99</v>
      </c>
    </row>
    <row r="152" spans="1:2" ht="15.75" customHeight="1" x14ac:dyDescent="0.35">
      <c r="A152">
        <v>15</v>
      </c>
      <c r="B152" t="s">
        <v>99</v>
      </c>
    </row>
    <row r="153" spans="1:2" ht="15.75" customHeight="1" x14ac:dyDescent="0.35">
      <c r="A153">
        <v>15.1</v>
      </c>
      <c r="B153" t="s">
        <v>99</v>
      </c>
    </row>
    <row r="154" spans="1:2" ht="15.75" customHeight="1" x14ac:dyDescent="0.35">
      <c r="A154">
        <v>15.2</v>
      </c>
      <c r="B154" t="s">
        <v>99</v>
      </c>
    </row>
    <row r="155" spans="1:2" ht="15.75" customHeight="1" x14ac:dyDescent="0.35">
      <c r="A155">
        <v>15.3</v>
      </c>
      <c r="B155" t="s">
        <v>99</v>
      </c>
    </row>
    <row r="156" spans="1:2" ht="15.75" customHeight="1" x14ac:dyDescent="0.35">
      <c r="A156">
        <v>15.4</v>
      </c>
      <c r="B156" t="s">
        <v>99</v>
      </c>
    </row>
    <row r="157" spans="1:2" ht="15.75" customHeight="1" x14ac:dyDescent="0.35">
      <c r="A157">
        <v>15.5</v>
      </c>
      <c r="B157" t="s">
        <v>99</v>
      </c>
    </row>
    <row r="158" spans="1:2" ht="15.75" customHeight="1" x14ac:dyDescent="0.35">
      <c r="A158">
        <v>15.6</v>
      </c>
      <c r="B158" t="s">
        <v>100</v>
      </c>
    </row>
    <row r="159" spans="1:2" ht="15.75" customHeight="1" x14ac:dyDescent="0.35">
      <c r="A159">
        <v>15.7</v>
      </c>
      <c r="B159" t="s">
        <v>100</v>
      </c>
    </row>
    <row r="160" spans="1:2" ht="15.75" customHeight="1" x14ac:dyDescent="0.35">
      <c r="A160">
        <v>15.8</v>
      </c>
      <c r="B160" t="s">
        <v>100</v>
      </c>
    </row>
    <row r="161" spans="1:2" ht="15.75" customHeight="1" x14ac:dyDescent="0.35">
      <c r="A161">
        <v>15.9</v>
      </c>
      <c r="B161" t="s">
        <v>100</v>
      </c>
    </row>
    <row r="162" spans="1:2" ht="15.75" customHeight="1" x14ac:dyDescent="0.35">
      <c r="A162">
        <v>16</v>
      </c>
      <c r="B162" t="s">
        <v>100</v>
      </c>
    </row>
    <row r="163" spans="1:2" ht="15.75" customHeight="1" x14ac:dyDescent="0.35">
      <c r="A163">
        <v>16.100000000000001</v>
      </c>
      <c r="B163" t="s">
        <v>100</v>
      </c>
    </row>
    <row r="164" spans="1:2" ht="15.75" customHeight="1" x14ac:dyDescent="0.35">
      <c r="A164">
        <v>16.2</v>
      </c>
      <c r="B164" t="s">
        <v>100</v>
      </c>
    </row>
    <row r="165" spans="1:2" ht="15.75" customHeight="1" x14ac:dyDescent="0.35">
      <c r="A165">
        <v>16.3</v>
      </c>
      <c r="B165" t="s">
        <v>100</v>
      </c>
    </row>
    <row r="166" spans="1:2" ht="15.75" customHeight="1" x14ac:dyDescent="0.35">
      <c r="A166">
        <v>16.399999999999999</v>
      </c>
      <c r="B166" t="s">
        <v>100</v>
      </c>
    </row>
    <row r="167" spans="1:2" ht="15.75" customHeight="1" x14ac:dyDescent="0.35">
      <c r="A167">
        <v>16.5</v>
      </c>
      <c r="B167" t="s">
        <v>100</v>
      </c>
    </row>
    <row r="168" spans="1:2" ht="15.75" customHeight="1" x14ac:dyDescent="0.35">
      <c r="A168">
        <v>16.600000000000001</v>
      </c>
      <c r="B168" t="s">
        <v>100</v>
      </c>
    </row>
    <row r="169" spans="1:2" ht="15.75" customHeight="1" x14ac:dyDescent="0.35">
      <c r="A169">
        <v>16.7</v>
      </c>
      <c r="B169" t="s">
        <v>100</v>
      </c>
    </row>
    <row r="170" spans="1:2" ht="15.75" customHeight="1" x14ac:dyDescent="0.35">
      <c r="A170">
        <v>16.8</v>
      </c>
      <c r="B170" t="s">
        <v>100</v>
      </c>
    </row>
    <row r="171" spans="1:2" ht="15.75" customHeight="1" x14ac:dyDescent="0.35">
      <c r="A171">
        <v>16.899999999999999</v>
      </c>
      <c r="B171" t="s">
        <v>100</v>
      </c>
    </row>
    <row r="172" spans="1:2" ht="15.75" customHeight="1" x14ac:dyDescent="0.35">
      <c r="A172">
        <v>17</v>
      </c>
      <c r="B172" t="s">
        <v>100</v>
      </c>
    </row>
    <row r="173" spans="1:2" ht="15.75" customHeight="1" x14ac:dyDescent="0.35">
      <c r="A173">
        <v>17.100000000000001</v>
      </c>
      <c r="B173" t="s">
        <v>100</v>
      </c>
    </row>
    <row r="174" spans="1:2" ht="15.75" customHeight="1" x14ac:dyDescent="0.35">
      <c r="A174">
        <v>17.2</v>
      </c>
      <c r="B174" t="s">
        <v>100</v>
      </c>
    </row>
    <row r="175" spans="1:2" ht="15.75" customHeight="1" x14ac:dyDescent="0.35">
      <c r="A175">
        <v>17.3</v>
      </c>
      <c r="B175" t="s">
        <v>100</v>
      </c>
    </row>
    <row r="176" spans="1:2" ht="15.75" customHeight="1" x14ac:dyDescent="0.35">
      <c r="A176">
        <v>17.399999999999999</v>
      </c>
      <c r="B176" t="s">
        <v>100</v>
      </c>
    </row>
    <row r="177" spans="1:2" ht="15.75" customHeight="1" x14ac:dyDescent="0.35">
      <c r="A177">
        <v>17.5</v>
      </c>
      <c r="B177" t="s">
        <v>100</v>
      </c>
    </row>
    <row r="178" spans="1:2" ht="15.75" customHeight="1" x14ac:dyDescent="0.35">
      <c r="A178">
        <v>17.600000000000001</v>
      </c>
      <c r="B178" t="s">
        <v>101</v>
      </c>
    </row>
    <row r="179" spans="1:2" ht="15.75" customHeight="1" x14ac:dyDescent="0.35">
      <c r="A179">
        <v>17.7</v>
      </c>
      <c r="B179" t="s">
        <v>101</v>
      </c>
    </row>
    <row r="180" spans="1:2" ht="15.75" customHeight="1" x14ac:dyDescent="0.35">
      <c r="A180">
        <v>17.8</v>
      </c>
      <c r="B180" t="s">
        <v>101</v>
      </c>
    </row>
    <row r="181" spans="1:2" ht="15.75" customHeight="1" x14ac:dyDescent="0.35">
      <c r="A181">
        <v>17.899999999999999</v>
      </c>
      <c r="B181" t="s">
        <v>101</v>
      </c>
    </row>
    <row r="182" spans="1:2" ht="15.75" customHeight="1" x14ac:dyDescent="0.35">
      <c r="A182">
        <v>18</v>
      </c>
      <c r="B182" t="s">
        <v>101</v>
      </c>
    </row>
    <row r="183" spans="1:2" ht="15.75" customHeight="1" x14ac:dyDescent="0.35">
      <c r="A183">
        <v>18.100000000000001</v>
      </c>
      <c r="B183" t="s">
        <v>101</v>
      </c>
    </row>
    <row r="184" spans="1:2" ht="15.75" customHeight="1" x14ac:dyDescent="0.35">
      <c r="A184">
        <v>18.2</v>
      </c>
      <c r="B184" t="s">
        <v>101</v>
      </c>
    </row>
    <row r="185" spans="1:2" ht="15.75" customHeight="1" x14ac:dyDescent="0.35">
      <c r="A185">
        <v>18.3</v>
      </c>
      <c r="B185" t="s">
        <v>101</v>
      </c>
    </row>
    <row r="186" spans="1:2" ht="15.65" customHeight="1" x14ac:dyDescent="0.35">
      <c r="A186">
        <v>18.399999999999999</v>
      </c>
      <c r="B186" t="s">
        <v>101</v>
      </c>
    </row>
    <row r="187" spans="1:2" ht="15.75" customHeight="1" x14ac:dyDescent="0.35">
      <c r="A187">
        <v>18.5</v>
      </c>
      <c r="B187" t="s">
        <v>101</v>
      </c>
    </row>
    <row r="188" spans="1:2" ht="15.75" customHeight="1" x14ac:dyDescent="0.35">
      <c r="A188">
        <v>18.600000000000001</v>
      </c>
      <c r="B188" t="s">
        <v>101</v>
      </c>
    </row>
    <row r="189" spans="1:2" ht="15.75" customHeight="1" x14ac:dyDescent="0.35">
      <c r="A189">
        <v>18.7</v>
      </c>
      <c r="B189" t="s">
        <v>101</v>
      </c>
    </row>
    <row r="190" spans="1:2" ht="15.75" customHeight="1" x14ac:dyDescent="0.35">
      <c r="A190">
        <v>18.8</v>
      </c>
      <c r="B190" t="s">
        <v>101</v>
      </c>
    </row>
    <row r="191" spans="1:2" ht="15.75" customHeight="1" x14ac:dyDescent="0.35">
      <c r="A191">
        <v>18.899999999999999</v>
      </c>
      <c r="B191" t="s">
        <v>101</v>
      </c>
    </row>
    <row r="192" spans="1:2" ht="15.75" customHeight="1" x14ac:dyDescent="0.35">
      <c r="A192">
        <v>19</v>
      </c>
      <c r="B192" t="s">
        <v>101</v>
      </c>
    </row>
    <row r="193" spans="1:2" ht="15.75" customHeight="1" x14ac:dyDescent="0.35">
      <c r="A193">
        <v>19.100000000000001</v>
      </c>
      <c r="B193" t="s">
        <v>101</v>
      </c>
    </row>
    <row r="194" spans="1:2" ht="15.75" customHeight="1" x14ac:dyDescent="0.35">
      <c r="A194">
        <v>19.2</v>
      </c>
      <c r="B194" t="s">
        <v>101</v>
      </c>
    </row>
    <row r="195" spans="1:2" ht="15.75" customHeight="1" x14ac:dyDescent="0.35">
      <c r="A195">
        <v>19.3</v>
      </c>
      <c r="B195" t="s">
        <v>101</v>
      </c>
    </row>
    <row r="196" spans="1:2" ht="15.75" customHeight="1" x14ac:dyDescent="0.35">
      <c r="A196">
        <v>19.399999999999999</v>
      </c>
      <c r="B196" t="s">
        <v>101</v>
      </c>
    </row>
    <row r="197" spans="1:2" ht="15.75" customHeight="1" x14ac:dyDescent="0.35">
      <c r="A197">
        <v>19.5</v>
      </c>
      <c r="B197" t="s">
        <v>101</v>
      </c>
    </row>
    <row r="198" spans="1:2" ht="15.75" customHeight="1" x14ac:dyDescent="0.35">
      <c r="A198">
        <v>19.600000000000001</v>
      </c>
      <c r="B198" t="s">
        <v>101</v>
      </c>
    </row>
    <row r="199" spans="1:2" ht="15.75" customHeight="1" x14ac:dyDescent="0.35">
      <c r="A199">
        <v>19.7</v>
      </c>
      <c r="B199" t="s">
        <v>102</v>
      </c>
    </row>
    <row r="200" spans="1:2" ht="15.75" customHeight="1" x14ac:dyDescent="0.35">
      <c r="A200">
        <v>19.8</v>
      </c>
      <c r="B200" t="s">
        <v>102</v>
      </c>
    </row>
    <row r="201" spans="1:2" ht="15.75" customHeight="1" x14ac:dyDescent="0.35">
      <c r="A201">
        <v>19.899999999999999</v>
      </c>
      <c r="B201" t="s">
        <v>102</v>
      </c>
    </row>
    <row r="202" spans="1:2" ht="15.75" customHeight="1" x14ac:dyDescent="0.35">
      <c r="A202">
        <v>20</v>
      </c>
      <c r="B202" t="s">
        <v>102</v>
      </c>
    </row>
    <row r="203" spans="1:2" ht="15.75" customHeight="1" x14ac:dyDescent="0.35">
      <c r="A203">
        <v>20.100000000000001</v>
      </c>
      <c r="B203" t="s">
        <v>102</v>
      </c>
    </row>
    <row r="204" spans="1:2" ht="15.75" customHeight="1" x14ac:dyDescent="0.35">
      <c r="A204">
        <v>20.2</v>
      </c>
      <c r="B204" t="s">
        <v>102</v>
      </c>
    </row>
    <row r="205" spans="1:2" ht="15.75" customHeight="1" x14ac:dyDescent="0.35">
      <c r="A205">
        <v>20.3</v>
      </c>
      <c r="B205" t="s">
        <v>102</v>
      </c>
    </row>
    <row r="206" spans="1:2" ht="15.75" customHeight="1" x14ac:dyDescent="0.35">
      <c r="A206">
        <v>20.399999999999999</v>
      </c>
      <c r="B206" t="s">
        <v>102</v>
      </c>
    </row>
    <row r="207" spans="1:2" ht="15.75" customHeight="1" x14ac:dyDescent="0.35">
      <c r="A207">
        <v>20.5</v>
      </c>
      <c r="B207" t="s">
        <v>102</v>
      </c>
    </row>
    <row r="208" spans="1:2" ht="15.75" customHeight="1" x14ac:dyDescent="0.35">
      <c r="A208">
        <v>20.6</v>
      </c>
      <c r="B208" t="s">
        <v>102</v>
      </c>
    </row>
    <row r="209" spans="1:2" ht="15.75" customHeight="1" x14ac:dyDescent="0.35">
      <c r="A209">
        <v>20.7</v>
      </c>
      <c r="B209" t="s">
        <v>102</v>
      </c>
    </row>
    <row r="210" spans="1:2" ht="15.75" customHeight="1" x14ac:dyDescent="0.35">
      <c r="A210">
        <v>20.8</v>
      </c>
      <c r="B210" t="s">
        <v>102</v>
      </c>
    </row>
    <row r="211" spans="1:2" ht="15.75" customHeight="1" x14ac:dyDescent="0.35">
      <c r="A211">
        <v>20.9</v>
      </c>
      <c r="B211" t="s">
        <v>102</v>
      </c>
    </row>
    <row r="212" spans="1:2" ht="15.75" customHeight="1" x14ac:dyDescent="0.35">
      <c r="A212">
        <v>21</v>
      </c>
      <c r="B212" t="s">
        <v>102</v>
      </c>
    </row>
    <row r="213" spans="1:2" ht="15.75" customHeight="1" x14ac:dyDescent="0.35">
      <c r="A213">
        <v>21.1</v>
      </c>
      <c r="B213" t="s">
        <v>102</v>
      </c>
    </row>
    <row r="214" spans="1:2" ht="15.75" customHeight="1" x14ac:dyDescent="0.35">
      <c r="A214">
        <v>21.2</v>
      </c>
      <c r="B214" t="s">
        <v>102</v>
      </c>
    </row>
    <row r="215" spans="1:2" ht="15.75" customHeight="1" x14ac:dyDescent="0.35">
      <c r="A215">
        <v>21.3</v>
      </c>
      <c r="B215" t="s">
        <v>102</v>
      </c>
    </row>
    <row r="216" spans="1:2" ht="15.75" customHeight="1" x14ac:dyDescent="0.35">
      <c r="A216">
        <v>21.4</v>
      </c>
      <c r="B216" t="s">
        <v>102</v>
      </c>
    </row>
    <row r="217" spans="1:2" ht="15.75" customHeight="1" x14ac:dyDescent="0.35">
      <c r="A217">
        <v>21.5</v>
      </c>
      <c r="B217" t="s">
        <v>102</v>
      </c>
    </row>
    <row r="218" spans="1:2" ht="15.75" customHeight="1" x14ac:dyDescent="0.35">
      <c r="A218">
        <v>21.6</v>
      </c>
      <c r="B218" t="s">
        <v>102</v>
      </c>
    </row>
    <row r="219" spans="1:2" ht="15.75" customHeight="1" x14ac:dyDescent="0.35">
      <c r="A219">
        <v>21.7</v>
      </c>
      <c r="B219" t="s">
        <v>102</v>
      </c>
    </row>
    <row r="220" spans="1:2" ht="15.75" customHeight="1" x14ac:dyDescent="0.35">
      <c r="A220">
        <v>21.8</v>
      </c>
      <c r="B220" t="s">
        <v>103</v>
      </c>
    </row>
    <row r="221" spans="1:2" ht="15.75" customHeight="1" x14ac:dyDescent="0.35">
      <c r="A221">
        <v>21.9</v>
      </c>
      <c r="B221" t="s">
        <v>103</v>
      </c>
    </row>
    <row r="222" spans="1:2" ht="15.75" customHeight="1" x14ac:dyDescent="0.35">
      <c r="A222">
        <v>22</v>
      </c>
      <c r="B222" t="s">
        <v>103</v>
      </c>
    </row>
    <row r="223" spans="1:2" ht="15.75" customHeight="1" x14ac:dyDescent="0.35">
      <c r="A223">
        <v>22.1</v>
      </c>
      <c r="B223" t="s">
        <v>103</v>
      </c>
    </row>
    <row r="224" spans="1:2" ht="15.75" customHeight="1" x14ac:dyDescent="0.35">
      <c r="A224">
        <v>22.2</v>
      </c>
      <c r="B224" t="s">
        <v>103</v>
      </c>
    </row>
    <row r="225" spans="1:2" ht="15.75" customHeight="1" x14ac:dyDescent="0.35">
      <c r="A225">
        <v>22.3</v>
      </c>
      <c r="B225" t="s">
        <v>103</v>
      </c>
    </row>
    <row r="226" spans="1:2" ht="15.75" customHeight="1" x14ac:dyDescent="0.35">
      <c r="A226">
        <v>22.4</v>
      </c>
      <c r="B226" t="s">
        <v>103</v>
      </c>
    </row>
    <row r="227" spans="1:2" ht="15.75" customHeight="1" x14ac:dyDescent="0.35">
      <c r="A227">
        <v>22.5</v>
      </c>
      <c r="B227" t="s">
        <v>103</v>
      </c>
    </row>
    <row r="228" spans="1:2" ht="15.75" customHeight="1" x14ac:dyDescent="0.35">
      <c r="A228">
        <v>22.6</v>
      </c>
      <c r="B228" t="s">
        <v>103</v>
      </c>
    </row>
    <row r="229" spans="1:2" ht="15.75" customHeight="1" x14ac:dyDescent="0.35">
      <c r="A229">
        <v>22.7</v>
      </c>
      <c r="B229" t="s">
        <v>103</v>
      </c>
    </row>
    <row r="230" spans="1:2" ht="15.75" customHeight="1" x14ac:dyDescent="0.35">
      <c r="A230">
        <v>22.8</v>
      </c>
      <c r="B230" t="s">
        <v>103</v>
      </c>
    </row>
    <row r="231" spans="1:2" ht="15.75" customHeight="1" x14ac:dyDescent="0.35">
      <c r="A231">
        <v>22.9</v>
      </c>
      <c r="B231" t="s">
        <v>103</v>
      </c>
    </row>
    <row r="232" spans="1:2" ht="15.75" customHeight="1" x14ac:dyDescent="0.35">
      <c r="A232">
        <v>23</v>
      </c>
      <c r="B232" t="s">
        <v>103</v>
      </c>
    </row>
    <row r="233" spans="1:2" ht="15.75" customHeight="1" x14ac:dyDescent="0.35">
      <c r="A233">
        <v>23.1</v>
      </c>
      <c r="B233" t="s">
        <v>103</v>
      </c>
    </row>
    <row r="234" spans="1:2" ht="15.75" customHeight="1" x14ac:dyDescent="0.35">
      <c r="A234">
        <v>23.2</v>
      </c>
      <c r="B234" t="s">
        <v>103</v>
      </c>
    </row>
    <row r="235" spans="1:2" ht="15.75" customHeight="1" x14ac:dyDescent="0.35">
      <c r="A235">
        <v>23.3</v>
      </c>
      <c r="B235" t="s">
        <v>103</v>
      </c>
    </row>
    <row r="236" spans="1:2" ht="15.75" customHeight="1" x14ac:dyDescent="0.35">
      <c r="A236">
        <v>23.4</v>
      </c>
      <c r="B236" t="s">
        <v>103</v>
      </c>
    </row>
    <row r="237" spans="1:2" ht="15.75" customHeight="1" x14ac:dyDescent="0.35">
      <c r="A237">
        <v>23.5</v>
      </c>
      <c r="B237" t="s">
        <v>103</v>
      </c>
    </row>
    <row r="238" spans="1:2" ht="15.75" customHeight="1" x14ac:dyDescent="0.35">
      <c r="A238">
        <v>23.6</v>
      </c>
      <c r="B238" t="s">
        <v>103</v>
      </c>
    </row>
    <row r="239" spans="1:2" ht="15.75" customHeight="1" x14ac:dyDescent="0.35">
      <c r="A239">
        <v>23.7</v>
      </c>
      <c r="B239" t="s">
        <v>103</v>
      </c>
    </row>
    <row r="240" spans="1:2" ht="15.75" customHeight="1" x14ac:dyDescent="0.35">
      <c r="A240">
        <v>23.8</v>
      </c>
      <c r="B240" t="s">
        <v>104</v>
      </c>
    </row>
    <row r="241" spans="1:2" ht="15.75" customHeight="1" x14ac:dyDescent="0.35">
      <c r="A241">
        <v>23.9</v>
      </c>
      <c r="B241" t="s">
        <v>104</v>
      </c>
    </row>
    <row r="242" spans="1:2" ht="15.75" customHeight="1" x14ac:dyDescent="0.35">
      <c r="A242">
        <v>24</v>
      </c>
      <c r="B242" t="s">
        <v>104</v>
      </c>
    </row>
    <row r="243" spans="1:2" ht="15.75" customHeight="1" x14ac:dyDescent="0.35">
      <c r="A243">
        <v>24.1</v>
      </c>
      <c r="B243" t="s">
        <v>104</v>
      </c>
    </row>
    <row r="244" spans="1:2" ht="15.75" customHeight="1" x14ac:dyDescent="0.35">
      <c r="A244">
        <v>24.2</v>
      </c>
      <c r="B244" t="s">
        <v>104</v>
      </c>
    </row>
    <row r="245" spans="1:2" ht="15.75" customHeight="1" x14ac:dyDescent="0.35">
      <c r="A245">
        <v>24.3</v>
      </c>
      <c r="B245" t="s">
        <v>104</v>
      </c>
    </row>
    <row r="246" spans="1:2" ht="15.75" customHeight="1" x14ac:dyDescent="0.35">
      <c r="A246">
        <v>24.4</v>
      </c>
      <c r="B246" t="s">
        <v>104</v>
      </c>
    </row>
    <row r="247" spans="1:2" ht="15.75" customHeight="1" x14ac:dyDescent="0.35">
      <c r="A247">
        <v>24.5</v>
      </c>
      <c r="B247" t="s">
        <v>104</v>
      </c>
    </row>
    <row r="248" spans="1:2" ht="15.75" customHeight="1" x14ac:dyDescent="0.35">
      <c r="A248">
        <v>24.6</v>
      </c>
      <c r="B248" t="s">
        <v>104</v>
      </c>
    </row>
    <row r="249" spans="1:2" ht="15.75" customHeight="1" x14ac:dyDescent="0.35">
      <c r="A249">
        <v>24.7</v>
      </c>
      <c r="B249" t="s">
        <v>104</v>
      </c>
    </row>
    <row r="250" spans="1:2" ht="15.75" customHeight="1" x14ac:dyDescent="0.35">
      <c r="A250">
        <v>24.8</v>
      </c>
      <c r="B250" t="s">
        <v>104</v>
      </c>
    </row>
    <row r="251" spans="1:2" ht="15.75" customHeight="1" x14ac:dyDescent="0.35">
      <c r="A251">
        <v>24.9</v>
      </c>
      <c r="B251" t="s">
        <v>104</v>
      </c>
    </row>
    <row r="252" spans="1:2" ht="15.75" customHeight="1" x14ac:dyDescent="0.35">
      <c r="A252">
        <v>25</v>
      </c>
      <c r="B252" t="s">
        <v>104</v>
      </c>
    </row>
    <row r="253" spans="1:2" ht="15.75" customHeight="1" x14ac:dyDescent="0.35">
      <c r="A253">
        <v>25.1</v>
      </c>
      <c r="B253" t="s">
        <v>104</v>
      </c>
    </row>
    <row r="254" spans="1:2" ht="15.75" customHeight="1" x14ac:dyDescent="0.35">
      <c r="A254">
        <v>25.2</v>
      </c>
      <c r="B254" t="s">
        <v>104</v>
      </c>
    </row>
    <row r="255" spans="1:2" ht="15.75" customHeight="1" x14ac:dyDescent="0.35">
      <c r="A255">
        <v>25.3</v>
      </c>
      <c r="B255" t="s">
        <v>104</v>
      </c>
    </row>
    <row r="256" spans="1:2" ht="15.75" customHeight="1" x14ac:dyDescent="0.35">
      <c r="A256">
        <v>25.4</v>
      </c>
      <c r="B256" t="s">
        <v>104</v>
      </c>
    </row>
    <row r="257" spans="1:2" ht="15.75" customHeight="1" x14ac:dyDescent="0.35">
      <c r="A257">
        <v>25.5</v>
      </c>
      <c r="B257" t="s">
        <v>104</v>
      </c>
    </row>
    <row r="258" spans="1:2" ht="15.75" customHeight="1" x14ac:dyDescent="0.35">
      <c r="A258">
        <v>25.6</v>
      </c>
      <c r="B258" t="s">
        <v>104</v>
      </c>
    </row>
    <row r="259" spans="1:2" ht="15.75" customHeight="1" x14ac:dyDescent="0.35">
      <c r="A259">
        <v>25.7</v>
      </c>
      <c r="B259" t="s">
        <v>104</v>
      </c>
    </row>
    <row r="260" spans="1:2" ht="15.75" customHeight="1" x14ac:dyDescent="0.35">
      <c r="A260">
        <v>25.8</v>
      </c>
      <c r="B260" t="s">
        <v>104</v>
      </c>
    </row>
    <row r="261" spans="1:2" ht="15.75" customHeight="1" x14ac:dyDescent="0.35">
      <c r="A261">
        <v>25.9</v>
      </c>
      <c r="B261" t="s">
        <v>105</v>
      </c>
    </row>
    <row r="262" spans="1:2" ht="15.75" customHeight="1" x14ac:dyDescent="0.35">
      <c r="A262">
        <v>26</v>
      </c>
      <c r="B262" t="s">
        <v>105</v>
      </c>
    </row>
    <row r="263" spans="1:2" ht="15.75" customHeight="1" x14ac:dyDescent="0.35">
      <c r="A263">
        <v>26.1</v>
      </c>
      <c r="B263" t="s">
        <v>105</v>
      </c>
    </row>
    <row r="264" spans="1:2" ht="15.75" customHeight="1" x14ac:dyDescent="0.35">
      <c r="A264">
        <v>26.2</v>
      </c>
      <c r="B264" t="s">
        <v>105</v>
      </c>
    </row>
    <row r="265" spans="1:2" ht="15.75" customHeight="1" x14ac:dyDescent="0.35">
      <c r="A265">
        <v>26.3</v>
      </c>
      <c r="B265" t="s">
        <v>105</v>
      </c>
    </row>
    <row r="266" spans="1:2" ht="15.75" customHeight="1" x14ac:dyDescent="0.35">
      <c r="A266">
        <v>26.4</v>
      </c>
      <c r="B266" t="s">
        <v>105</v>
      </c>
    </row>
    <row r="267" spans="1:2" ht="15.75" customHeight="1" x14ac:dyDescent="0.35">
      <c r="A267">
        <v>26.5</v>
      </c>
      <c r="B267" t="s">
        <v>105</v>
      </c>
    </row>
    <row r="268" spans="1:2" ht="15.75" customHeight="1" x14ac:dyDescent="0.35">
      <c r="A268">
        <v>26.6</v>
      </c>
      <c r="B268" t="s">
        <v>105</v>
      </c>
    </row>
    <row r="269" spans="1:2" ht="15.75" customHeight="1" x14ac:dyDescent="0.35">
      <c r="A269">
        <v>26.7</v>
      </c>
      <c r="B269" t="s">
        <v>105</v>
      </c>
    </row>
    <row r="270" spans="1:2" ht="15.75" customHeight="1" x14ac:dyDescent="0.35">
      <c r="A270">
        <v>26.8</v>
      </c>
      <c r="B270" t="s">
        <v>105</v>
      </c>
    </row>
    <row r="271" spans="1:2" ht="15.75" customHeight="1" x14ac:dyDescent="0.35">
      <c r="A271">
        <v>26.9</v>
      </c>
      <c r="B271" t="s">
        <v>105</v>
      </c>
    </row>
    <row r="272" spans="1:2" ht="15.75" customHeight="1" x14ac:dyDescent="0.35">
      <c r="A272">
        <v>27</v>
      </c>
      <c r="B272" t="s">
        <v>105</v>
      </c>
    </row>
    <row r="273" spans="1:2" ht="15.75" customHeight="1" x14ac:dyDescent="0.35">
      <c r="A273">
        <v>27.1</v>
      </c>
      <c r="B273" t="s">
        <v>105</v>
      </c>
    </row>
    <row r="274" spans="1:2" ht="15.75" customHeight="1" x14ac:dyDescent="0.35">
      <c r="A274">
        <v>27.2</v>
      </c>
      <c r="B274" t="s">
        <v>105</v>
      </c>
    </row>
    <row r="275" spans="1:2" ht="15.75" customHeight="1" x14ac:dyDescent="0.35">
      <c r="A275">
        <v>27.3</v>
      </c>
      <c r="B275" t="s">
        <v>105</v>
      </c>
    </row>
    <row r="276" spans="1:2" ht="15.75" customHeight="1" x14ac:dyDescent="0.35">
      <c r="A276">
        <v>27.4</v>
      </c>
      <c r="B276" t="s">
        <v>105</v>
      </c>
    </row>
    <row r="277" spans="1:2" ht="15.75" customHeight="1" x14ac:dyDescent="0.35">
      <c r="A277">
        <v>27.5</v>
      </c>
      <c r="B277" t="s">
        <v>105</v>
      </c>
    </row>
    <row r="278" spans="1:2" ht="15.75" customHeight="1" x14ac:dyDescent="0.35">
      <c r="A278">
        <v>27.6</v>
      </c>
      <c r="B278" t="s">
        <v>105</v>
      </c>
    </row>
    <row r="279" spans="1:2" ht="15.75" customHeight="1" x14ac:dyDescent="0.35">
      <c r="A279">
        <v>27.7</v>
      </c>
      <c r="B279" t="s">
        <v>105</v>
      </c>
    </row>
    <row r="280" spans="1:2" ht="15.75" customHeight="1" x14ac:dyDescent="0.35">
      <c r="A280">
        <v>27.8</v>
      </c>
      <c r="B280" t="s">
        <v>105</v>
      </c>
    </row>
    <row r="281" spans="1:2" ht="15.75" customHeight="1" x14ac:dyDescent="0.35">
      <c r="A281">
        <v>27.9</v>
      </c>
      <c r="B281" t="s">
        <v>105</v>
      </c>
    </row>
    <row r="282" spans="1:2" ht="15.75" customHeight="1" x14ac:dyDescent="0.35">
      <c r="A282">
        <v>28</v>
      </c>
      <c r="B282" t="s">
        <v>106</v>
      </c>
    </row>
    <row r="283" spans="1:2" ht="15.75" customHeight="1" x14ac:dyDescent="0.35">
      <c r="A283">
        <v>28.1</v>
      </c>
      <c r="B283" t="s">
        <v>106</v>
      </c>
    </row>
    <row r="284" spans="1:2" ht="15.75" customHeight="1" x14ac:dyDescent="0.35">
      <c r="A284">
        <v>28.2</v>
      </c>
      <c r="B284" t="s">
        <v>106</v>
      </c>
    </row>
    <row r="285" spans="1:2" ht="15.75" customHeight="1" x14ac:dyDescent="0.35">
      <c r="A285">
        <v>28.3</v>
      </c>
      <c r="B285" t="s">
        <v>106</v>
      </c>
    </row>
    <row r="286" spans="1:2" ht="15.75" customHeight="1" x14ac:dyDescent="0.35">
      <c r="A286">
        <v>28.4</v>
      </c>
      <c r="B286" t="s">
        <v>106</v>
      </c>
    </row>
    <row r="287" spans="1:2" ht="15.75" customHeight="1" x14ac:dyDescent="0.35">
      <c r="A287">
        <v>28.5</v>
      </c>
      <c r="B287" t="s">
        <v>106</v>
      </c>
    </row>
    <row r="288" spans="1:2" ht="15.75" customHeight="1" x14ac:dyDescent="0.35">
      <c r="A288">
        <v>28.6</v>
      </c>
      <c r="B288" t="s">
        <v>106</v>
      </c>
    </row>
    <row r="289" spans="1:2" ht="15.75" customHeight="1" x14ac:dyDescent="0.35">
      <c r="A289">
        <v>28.7</v>
      </c>
      <c r="B289" t="s">
        <v>106</v>
      </c>
    </row>
    <row r="290" spans="1:2" ht="15.75" customHeight="1" x14ac:dyDescent="0.35">
      <c r="A290">
        <v>28.8</v>
      </c>
      <c r="B290" t="s">
        <v>106</v>
      </c>
    </row>
    <row r="291" spans="1:2" ht="15.75" customHeight="1" x14ac:dyDescent="0.35">
      <c r="A291">
        <v>28.9</v>
      </c>
      <c r="B291" t="s">
        <v>106</v>
      </c>
    </row>
    <row r="292" spans="1:2" ht="15.75" customHeight="1" x14ac:dyDescent="0.35">
      <c r="A292">
        <v>29</v>
      </c>
      <c r="B292" t="s">
        <v>106</v>
      </c>
    </row>
    <row r="293" spans="1:2" ht="15.75" customHeight="1" x14ac:dyDescent="0.35">
      <c r="A293">
        <v>29.1</v>
      </c>
      <c r="B293" t="s">
        <v>106</v>
      </c>
    </row>
    <row r="294" spans="1:2" ht="15.75" customHeight="1" x14ac:dyDescent="0.35">
      <c r="A294">
        <v>29.2</v>
      </c>
      <c r="B294" t="s">
        <v>106</v>
      </c>
    </row>
    <row r="295" spans="1:2" ht="15.75" customHeight="1" x14ac:dyDescent="0.35">
      <c r="A295">
        <v>29.3</v>
      </c>
      <c r="B295" t="s">
        <v>106</v>
      </c>
    </row>
    <row r="296" spans="1:2" ht="15.75" customHeight="1" x14ac:dyDescent="0.35">
      <c r="A296">
        <v>29.4</v>
      </c>
      <c r="B296" t="s">
        <v>106</v>
      </c>
    </row>
    <row r="297" spans="1:2" ht="15.75" customHeight="1" x14ac:dyDescent="0.35">
      <c r="A297">
        <v>29.5</v>
      </c>
      <c r="B297" t="s">
        <v>106</v>
      </c>
    </row>
    <row r="298" spans="1:2" ht="15.75" customHeight="1" x14ac:dyDescent="0.35">
      <c r="A298">
        <v>29.6</v>
      </c>
      <c r="B298" t="s">
        <v>106</v>
      </c>
    </row>
    <row r="299" spans="1:2" ht="15.75" customHeight="1" x14ac:dyDescent="0.35">
      <c r="A299">
        <v>29.7</v>
      </c>
      <c r="B299" t="s">
        <v>106</v>
      </c>
    </row>
    <row r="300" spans="1:2" ht="15.75" customHeight="1" x14ac:dyDescent="0.35">
      <c r="A300">
        <v>29.8</v>
      </c>
      <c r="B300" t="s">
        <v>106</v>
      </c>
    </row>
    <row r="301" spans="1:2" ht="15.75" customHeight="1" x14ac:dyDescent="0.35">
      <c r="A301">
        <v>29.9</v>
      </c>
      <c r="B301" t="s">
        <v>106</v>
      </c>
    </row>
    <row r="302" spans="1:2" ht="15.75" customHeight="1" x14ac:dyDescent="0.35">
      <c r="A302">
        <v>30</v>
      </c>
      <c r="B302" t="s">
        <v>107</v>
      </c>
    </row>
    <row r="303" spans="1:2" ht="15.75" customHeight="1" x14ac:dyDescent="0.35">
      <c r="A303">
        <v>30.1</v>
      </c>
      <c r="B303" t="s">
        <v>107</v>
      </c>
    </row>
    <row r="304" spans="1:2" ht="15.75" customHeight="1" x14ac:dyDescent="0.35">
      <c r="A304">
        <v>30.2</v>
      </c>
      <c r="B304" t="s">
        <v>107</v>
      </c>
    </row>
    <row r="305" spans="1:2" ht="15.75" customHeight="1" x14ac:dyDescent="0.35">
      <c r="A305">
        <v>30.3</v>
      </c>
      <c r="B305" t="s">
        <v>107</v>
      </c>
    </row>
    <row r="306" spans="1:2" ht="15.75" customHeight="1" x14ac:dyDescent="0.35">
      <c r="A306">
        <v>30.4</v>
      </c>
      <c r="B306" t="s">
        <v>107</v>
      </c>
    </row>
    <row r="307" spans="1:2" ht="15.75" customHeight="1" x14ac:dyDescent="0.35">
      <c r="A307">
        <v>30.5</v>
      </c>
      <c r="B307" t="s">
        <v>107</v>
      </c>
    </row>
    <row r="308" spans="1:2" ht="15.75" customHeight="1" x14ac:dyDescent="0.35">
      <c r="A308">
        <v>30.6</v>
      </c>
      <c r="B308" t="s">
        <v>107</v>
      </c>
    </row>
    <row r="309" spans="1:2" ht="15.75" customHeight="1" x14ac:dyDescent="0.35">
      <c r="A309">
        <v>30.7</v>
      </c>
      <c r="B309" t="s">
        <v>107</v>
      </c>
    </row>
    <row r="310" spans="1:2" ht="15.75" customHeight="1" x14ac:dyDescent="0.35">
      <c r="A310">
        <v>30.8</v>
      </c>
      <c r="B310" t="s">
        <v>107</v>
      </c>
    </row>
    <row r="311" spans="1:2" ht="15.75" customHeight="1" x14ac:dyDescent="0.35">
      <c r="A311">
        <v>30.9</v>
      </c>
      <c r="B311" t="s">
        <v>107</v>
      </c>
    </row>
    <row r="312" spans="1:2" ht="15.75" customHeight="1" x14ac:dyDescent="0.35">
      <c r="A312">
        <v>31</v>
      </c>
      <c r="B312" t="s">
        <v>107</v>
      </c>
    </row>
    <row r="313" spans="1:2" ht="15.75" customHeight="1" x14ac:dyDescent="0.35">
      <c r="A313">
        <v>31.1</v>
      </c>
      <c r="B313" t="s">
        <v>107</v>
      </c>
    </row>
    <row r="314" spans="1:2" ht="15.75" customHeight="1" x14ac:dyDescent="0.35">
      <c r="A314">
        <v>31.2</v>
      </c>
      <c r="B314" t="s">
        <v>107</v>
      </c>
    </row>
    <row r="315" spans="1:2" ht="15.75" customHeight="1" x14ac:dyDescent="0.35">
      <c r="A315">
        <v>31.3</v>
      </c>
      <c r="B315" t="s">
        <v>107</v>
      </c>
    </row>
    <row r="316" spans="1:2" ht="15.75" customHeight="1" x14ac:dyDescent="0.35">
      <c r="A316">
        <v>31.4</v>
      </c>
      <c r="B316" t="s">
        <v>107</v>
      </c>
    </row>
    <row r="317" spans="1:2" ht="15.75" customHeight="1" x14ac:dyDescent="0.35">
      <c r="A317">
        <v>31.5</v>
      </c>
      <c r="B317" t="s">
        <v>107</v>
      </c>
    </row>
    <row r="318" spans="1:2" ht="15.75" customHeight="1" x14ac:dyDescent="0.35">
      <c r="A318">
        <v>31.6</v>
      </c>
      <c r="B318" t="s">
        <v>107</v>
      </c>
    </row>
    <row r="319" spans="1:2" ht="15.75" customHeight="1" x14ac:dyDescent="0.35">
      <c r="A319">
        <v>31.7</v>
      </c>
      <c r="B319" t="s">
        <v>107</v>
      </c>
    </row>
    <row r="320" spans="1:2" ht="15.75" customHeight="1" x14ac:dyDescent="0.35">
      <c r="A320">
        <v>31.8</v>
      </c>
      <c r="B320" t="s">
        <v>107</v>
      </c>
    </row>
    <row r="321" spans="1:2" ht="15.75" customHeight="1" x14ac:dyDescent="0.35">
      <c r="A321">
        <v>31.9</v>
      </c>
      <c r="B321" t="s">
        <v>107</v>
      </c>
    </row>
    <row r="322" spans="1:2" ht="15.75" customHeight="1" x14ac:dyDescent="0.35">
      <c r="A322">
        <v>32</v>
      </c>
      <c r="B322" t="s">
        <v>107</v>
      </c>
    </row>
    <row r="323" spans="1:2" ht="15.75" customHeight="1" x14ac:dyDescent="0.35">
      <c r="A323">
        <v>32.1</v>
      </c>
      <c r="B323" t="s">
        <v>108</v>
      </c>
    </row>
    <row r="324" spans="1:2" ht="15.75" customHeight="1" x14ac:dyDescent="0.35">
      <c r="A324">
        <v>32.200000000000003</v>
      </c>
      <c r="B324" t="s">
        <v>108</v>
      </c>
    </row>
    <row r="325" spans="1:2" ht="15.75" customHeight="1" x14ac:dyDescent="0.35">
      <c r="A325">
        <v>32.299999999999997</v>
      </c>
      <c r="B325" t="s">
        <v>108</v>
      </c>
    </row>
    <row r="326" spans="1:2" ht="15.75" customHeight="1" x14ac:dyDescent="0.35">
      <c r="A326">
        <v>32.4</v>
      </c>
      <c r="B326" t="s">
        <v>108</v>
      </c>
    </row>
    <row r="327" spans="1:2" ht="15.75" customHeight="1" x14ac:dyDescent="0.35">
      <c r="A327">
        <v>32.5</v>
      </c>
      <c r="B327" t="s">
        <v>108</v>
      </c>
    </row>
    <row r="328" spans="1:2" ht="15.75" customHeight="1" x14ac:dyDescent="0.35">
      <c r="A328">
        <v>32.6</v>
      </c>
      <c r="B328" t="s">
        <v>108</v>
      </c>
    </row>
    <row r="329" spans="1:2" ht="15.75" customHeight="1" x14ac:dyDescent="0.35">
      <c r="A329">
        <v>32.700000000000003</v>
      </c>
      <c r="B329" t="s">
        <v>108</v>
      </c>
    </row>
    <row r="330" spans="1:2" ht="15.75" customHeight="1" x14ac:dyDescent="0.35">
      <c r="A330">
        <v>32.799999999999997</v>
      </c>
      <c r="B330" t="s">
        <v>108</v>
      </c>
    </row>
    <row r="331" spans="1:2" ht="15.75" customHeight="1" x14ac:dyDescent="0.35">
      <c r="A331">
        <v>32.9</v>
      </c>
      <c r="B331" t="s">
        <v>108</v>
      </c>
    </row>
    <row r="332" spans="1:2" ht="15.75" customHeight="1" x14ac:dyDescent="0.35">
      <c r="A332">
        <v>33</v>
      </c>
      <c r="B332" t="s">
        <v>108</v>
      </c>
    </row>
    <row r="333" spans="1:2" ht="15.75" customHeight="1" x14ac:dyDescent="0.35">
      <c r="A333">
        <v>33.1</v>
      </c>
      <c r="B333" t="s">
        <v>108</v>
      </c>
    </row>
    <row r="334" spans="1:2" ht="15.75" customHeight="1" x14ac:dyDescent="0.35">
      <c r="A334">
        <v>33.200000000000003</v>
      </c>
      <c r="B334" t="s">
        <v>108</v>
      </c>
    </row>
    <row r="335" spans="1:2" ht="15.75" customHeight="1" x14ac:dyDescent="0.35">
      <c r="A335">
        <v>33.299999999999997</v>
      </c>
      <c r="B335" t="s">
        <v>108</v>
      </c>
    </row>
    <row r="336" spans="1:2" ht="15.75" customHeight="1" x14ac:dyDescent="0.35">
      <c r="A336">
        <v>33.4</v>
      </c>
      <c r="B336" t="s">
        <v>108</v>
      </c>
    </row>
    <row r="337" spans="1:2" ht="15.75" customHeight="1" x14ac:dyDescent="0.35">
      <c r="A337">
        <v>33.5</v>
      </c>
      <c r="B337" t="s">
        <v>108</v>
      </c>
    </row>
    <row r="338" spans="1:2" ht="15.75" customHeight="1" x14ac:dyDescent="0.35">
      <c r="A338">
        <v>33.6</v>
      </c>
      <c r="B338" t="s">
        <v>108</v>
      </c>
    </row>
    <row r="339" spans="1:2" ht="15.75" customHeight="1" x14ac:dyDescent="0.35">
      <c r="A339">
        <v>33.700000000000003</v>
      </c>
      <c r="B339" t="s">
        <v>108</v>
      </c>
    </row>
    <row r="340" spans="1:2" ht="15.75" customHeight="1" x14ac:dyDescent="0.35">
      <c r="A340">
        <v>33.799999999999997</v>
      </c>
      <c r="B340" t="s">
        <v>108</v>
      </c>
    </row>
    <row r="341" spans="1:2" ht="15.75" customHeight="1" x14ac:dyDescent="0.35">
      <c r="A341">
        <v>33.9</v>
      </c>
      <c r="B341" t="s">
        <v>108</v>
      </c>
    </row>
    <row r="342" spans="1:2" ht="15.75" customHeight="1" x14ac:dyDescent="0.35">
      <c r="A342">
        <v>34</v>
      </c>
      <c r="B342" t="s">
        <v>108</v>
      </c>
    </row>
    <row r="343" spans="1:2" ht="15.75" customHeight="1" x14ac:dyDescent="0.35">
      <c r="A343">
        <v>34.1</v>
      </c>
      <c r="B343" t="s">
        <v>108</v>
      </c>
    </row>
    <row r="344" spans="1:2" ht="15.75" customHeight="1" x14ac:dyDescent="0.35">
      <c r="A344">
        <v>34.200000000000003</v>
      </c>
      <c r="B344" t="s">
        <v>109</v>
      </c>
    </row>
    <row r="345" spans="1:2" ht="15.75" customHeight="1" x14ac:dyDescent="0.35">
      <c r="A345">
        <v>34.299999999999997</v>
      </c>
      <c r="B345" t="s">
        <v>109</v>
      </c>
    </row>
    <row r="346" spans="1:2" ht="15.75" customHeight="1" x14ac:dyDescent="0.35">
      <c r="A346">
        <v>34.4</v>
      </c>
      <c r="B346" t="s">
        <v>109</v>
      </c>
    </row>
    <row r="347" spans="1:2" ht="15.75" customHeight="1" x14ac:dyDescent="0.35">
      <c r="A347">
        <v>34.5</v>
      </c>
      <c r="B347" t="s">
        <v>109</v>
      </c>
    </row>
    <row r="348" spans="1:2" ht="15.75" customHeight="1" x14ac:dyDescent="0.35">
      <c r="A348">
        <v>34.6</v>
      </c>
      <c r="B348" t="s">
        <v>109</v>
      </c>
    </row>
    <row r="349" spans="1:2" ht="15.75" customHeight="1" x14ac:dyDescent="0.35">
      <c r="A349">
        <v>34.700000000000003</v>
      </c>
      <c r="B349" t="s">
        <v>109</v>
      </c>
    </row>
    <row r="350" spans="1:2" ht="15.75" customHeight="1" x14ac:dyDescent="0.35">
      <c r="A350">
        <v>34.799999999999997</v>
      </c>
      <c r="B350" t="s">
        <v>109</v>
      </c>
    </row>
    <row r="351" spans="1:2" ht="15.75" customHeight="1" x14ac:dyDescent="0.35">
      <c r="A351">
        <v>34.9</v>
      </c>
      <c r="B351" t="s">
        <v>109</v>
      </c>
    </row>
    <row r="352" spans="1:2" ht="15.75" customHeight="1" x14ac:dyDescent="0.35">
      <c r="A352">
        <v>35</v>
      </c>
      <c r="B352" t="s">
        <v>109</v>
      </c>
    </row>
    <row r="353" spans="1:2" ht="15.75" customHeight="1" x14ac:dyDescent="0.35">
      <c r="A353">
        <v>35.1</v>
      </c>
      <c r="B353" t="s">
        <v>109</v>
      </c>
    </row>
    <row r="354" spans="1:2" ht="15.75" customHeight="1" x14ac:dyDescent="0.35">
      <c r="A354">
        <v>35.200000000000003</v>
      </c>
      <c r="B354" t="s">
        <v>109</v>
      </c>
    </row>
    <row r="355" spans="1:2" ht="15.75" customHeight="1" x14ac:dyDescent="0.35">
      <c r="A355">
        <v>35.299999999999997</v>
      </c>
      <c r="B355" t="s">
        <v>109</v>
      </c>
    </row>
    <row r="356" spans="1:2" ht="15.75" customHeight="1" x14ac:dyDescent="0.35">
      <c r="A356">
        <v>35.4</v>
      </c>
      <c r="B356" t="s">
        <v>109</v>
      </c>
    </row>
    <row r="357" spans="1:2" ht="15.75" customHeight="1" x14ac:dyDescent="0.35">
      <c r="A357">
        <v>35.5</v>
      </c>
      <c r="B357" t="s">
        <v>109</v>
      </c>
    </row>
    <row r="358" spans="1:2" ht="15.75" customHeight="1" x14ac:dyDescent="0.35">
      <c r="A358">
        <v>35.6</v>
      </c>
      <c r="B358" t="s">
        <v>109</v>
      </c>
    </row>
    <row r="359" spans="1:2" ht="15.75" customHeight="1" x14ac:dyDescent="0.35">
      <c r="A359">
        <v>35.700000000000003</v>
      </c>
      <c r="B359" t="s">
        <v>109</v>
      </c>
    </row>
    <row r="360" spans="1:2" ht="15.75" customHeight="1" x14ac:dyDescent="0.35">
      <c r="A360">
        <v>35.799999999999997</v>
      </c>
      <c r="B360" t="s">
        <v>109</v>
      </c>
    </row>
    <row r="361" spans="1:2" ht="15.75" customHeight="1" x14ac:dyDescent="0.35">
      <c r="A361">
        <v>35.9</v>
      </c>
      <c r="B361" t="s">
        <v>109</v>
      </c>
    </row>
    <row r="362" spans="1:2" ht="15.75" customHeight="1" x14ac:dyDescent="0.35">
      <c r="A362">
        <v>36</v>
      </c>
      <c r="B362" t="s">
        <v>109</v>
      </c>
    </row>
    <row r="363" spans="1:2" ht="15.75" customHeight="1" x14ac:dyDescent="0.35">
      <c r="A363">
        <v>36.1</v>
      </c>
      <c r="B363" t="s">
        <v>109</v>
      </c>
    </row>
    <row r="364" spans="1:2" ht="15.75" customHeight="1" x14ac:dyDescent="0.35">
      <c r="A364">
        <v>36.200000000000003</v>
      </c>
      <c r="B364" t="s">
        <v>109</v>
      </c>
    </row>
    <row r="365" spans="1:2" ht="15.75" customHeight="1" x14ac:dyDescent="0.35">
      <c r="A365">
        <v>36.299999999999997</v>
      </c>
      <c r="B365" t="s">
        <v>110</v>
      </c>
    </row>
    <row r="366" spans="1:2" ht="15.75" customHeight="1" x14ac:dyDescent="0.35">
      <c r="A366">
        <v>36.4</v>
      </c>
      <c r="B366" t="s">
        <v>110</v>
      </c>
    </row>
    <row r="367" spans="1:2" ht="15.75" customHeight="1" x14ac:dyDescent="0.35">
      <c r="A367">
        <v>36.5</v>
      </c>
      <c r="B367" t="s">
        <v>110</v>
      </c>
    </row>
    <row r="368" spans="1:2" ht="15.75" customHeight="1" x14ac:dyDescent="0.35">
      <c r="A368">
        <v>36.6</v>
      </c>
      <c r="B368" t="s">
        <v>110</v>
      </c>
    </row>
    <row r="369" spans="1:2" ht="15.75" customHeight="1" x14ac:dyDescent="0.35">
      <c r="A369">
        <v>36.700000000000003</v>
      </c>
      <c r="B369" t="s">
        <v>110</v>
      </c>
    </row>
    <row r="370" spans="1:2" ht="15.75" customHeight="1" x14ac:dyDescent="0.35">
      <c r="A370">
        <v>36.799999999999997</v>
      </c>
      <c r="B370" t="s">
        <v>110</v>
      </c>
    </row>
    <row r="371" spans="1:2" ht="15.75" customHeight="1" x14ac:dyDescent="0.35">
      <c r="A371">
        <v>36.9</v>
      </c>
      <c r="B371" t="s">
        <v>110</v>
      </c>
    </row>
    <row r="372" spans="1:2" ht="15.75" customHeight="1" x14ac:dyDescent="0.35">
      <c r="A372">
        <v>37</v>
      </c>
      <c r="B372" t="s">
        <v>110</v>
      </c>
    </row>
    <row r="373" spans="1:2" ht="15.75" customHeight="1" x14ac:dyDescent="0.35">
      <c r="A373">
        <v>37.1</v>
      </c>
      <c r="B373" t="s">
        <v>110</v>
      </c>
    </row>
    <row r="374" spans="1:2" ht="15.75" customHeight="1" x14ac:dyDescent="0.35">
      <c r="A374">
        <v>37.200000000000003</v>
      </c>
      <c r="B374" t="s">
        <v>110</v>
      </c>
    </row>
    <row r="375" spans="1:2" ht="15.75" customHeight="1" x14ac:dyDescent="0.35">
      <c r="A375">
        <v>37.299999999999997</v>
      </c>
      <c r="B375" t="s">
        <v>110</v>
      </c>
    </row>
    <row r="376" spans="1:2" ht="15.75" customHeight="1" x14ac:dyDescent="0.35">
      <c r="A376">
        <v>37.4</v>
      </c>
      <c r="B376" t="s">
        <v>110</v>
      </c>
    </row>
    <row r="377" spans="1:2" ht="15.75" customHeight="1" x14ac:dyDescent="0.35">
      <c r="A377">
        <v>37.5</v>
      </c>
      <c r="B377" t="s">
        <v>110</v>
      </c>
    </row>
    <row r="378" spans="1:2" ht="15.75" customHeight="1" x14ac:dyDescent="0.35">
      <c r="A378">
        <v>37.6</v>
      </c>
      <c r="B378" t="s">
        <v>110</v>
      </c>
    </row>
    <row r="379" spans="1:2" ht="15.75" customHeight="1" x14ac:dyDescent="0.35">
      <c r="A379">
        <v>37.700000000000003</v>
      </c>
      <c r="B379" t="s">
        <v>110</v>
      </c>
    </row>
    <row r="380" spans="1:2" ht="15.75" customHeight="1" x14ac:dyDescent="0.35">
      <c r="A380">
        <v>37.799999999999997</v>
      </c>
      <c r="B380" t="s">
        <v>110</v>
      </c>
    </row>
    <row r="381" spans="1:2" ht="15.75" customHeight="1" x14ac:dyDescent="0.35">
      <c r="A381">
        <v>37.9</v>
      </c>
      <c r="B381" t="s">
        <v>110</v>
      </c>
    </row>
    <row r="382" spans="1:2" ht="15.75" customHeight="1" x14ac:dyDescent="0.35">
      <c r="A382">
        <v>38</v>
      </c>
      <c r="B382" t="s">
        <v>110</v>
      </c>
    </row>
    <row r="383" spans="1:2" ht="15.75" customHeight="1" x14ac:dyDescent="0.35">
      <c r="A383">
        <v>38.1</v>
      </c>
      <c r="B383" t="s">
        <v>110</v>
      </c>
    </row>
    <row r="384" spans="1:2" ht="15.75" customHeight="1" x14ac:dyDescent="0.35">
      <c r="A384">
        <v>38.200000000000003</v>
      </c>
      <c r="B384" t="s">
        <v>110</v>
      </c>
    </row>
    <row r="385" spans="1:2" ht="15.75" customHeight="1" x14ac:dyDescent="0.35">
      <c r="A385">
        <v>38.299999999999997</v>
      </c>
      <c r="B385" t="s">
        <v>111</v>
      </c>
    </row>
    <row r="386" spans="1:2" ht="15.75" customHeight="1" x14ac:dyDescent="0.35">
      <c r="A386">
        <v>38.4</v>
      </c>
      <c r="B386" t="s">
        <v>111</v>
      </c>
    </row>
    <row r="387" spans="1:2" ht="15.75" customHeight="1" x14ac:dyDescent="0.35">
      <c r="A387">
        <v>38.5</v>
      </c>
      <c r="B387" t="s">
        <v>111</v>
      </c>
    </row>
    <row r="388" spans="1:2" ht="15.75" customHeight="1" x14ac:dyDescent="0.35">
      <c r="A388">
        <v>38.6</v>
      </c>
      <c r="B388" t="s">
        <v>111</v>
      </c>
    </row>
    <row r="389" spans="1:2" ht="15.75" customHeight="1" x14ac:dyDescent="0.35">
      <c r="A389">
        <v>38.700000000000003</v>
      </c>
      <c r="B389" t="s">
        <v>111</v>
      </c>
    </row>
    <row r="390" spans="1:2" ht="15.75" customHeight="1" x14ac:dyDescent="0.35">
      <c r="A390">
        <v>38.799999999999997</v>
      </c>
      <c r="B390" t="s">
        <v>111</v>
      </c>
    </row>
    <row r="391" spans="1:2" ht="15.75" customHeight="1" x14ac:dyDescent="0.35">
      <c r="A391">
        <v>38.9</v>
      </c>
      <c r="B391" t="s">
        <v>111</v>
      </c>
    </row>
    <row r="392" spans="1:2" ht="15.75" customHeight="1" x14ac:dyDescent="0.35">
      <c r="A392">
        <v>39</v>
      </c>
      <c r="B392" t="s">
        <v>111</v>
      </c>
    </row>
    <row r="393" spans="1:2" ht="15.75" customHeight="1" x14ac:dyDescent="0.35">
      <c r="A393">
        <v>39.1</v>
      </c>
      <c r="B393" t="s">
        <v>111</v>
      </c>
    </row>
    <row r="394" spans="1:2" ht="15.75" customHeight="1" x14ac:dyDescent="0.35">
      <c r="A394">
        <v>39.200000000000003</v>
      </c>
      <c r="B394" t="s">
        <v>111</v>
      </c>
    </row>
    <row r="395" spans="1:2" ht="15.75" customHeight="1" x14ac:dyDescent="0.35">
      <c r="A395">
        <v>39.299999999999997</v>
      </c>
      <c r="B395" t="s">
        <v>111</v>
      </c>
    </row>
    <row r="396" spans="1:2" ht="15.75" customHeight="1" x14ac:dyDescent="0.35">
      <c r="A396">
        <v>39.4</v>
      </c>
      <c r="B396" t="s">
        <v>111</v>
      </c>
    </row>
    <row r="397" spans="1:2" ht="15.75" customHeight="1" x14ac:dyDescent="0.35">
      <c r="A397">
        <v>39.5</v>
      </c>
      <c r="B397" t="s">
        <v>111</v>
      </c>
    </row>
    <row r="398" spans="1:2" ht="15.75" customHeight="1" x14ac:dyDescent="0.35">
      <c r="A398">
        <v>39.6</v>
      </c>
      <c r="B398" t="s">
        <v>111</v>
      </c>
    </row>
    <row r="399" spans="1:2" ht="15.75" customHeight="1" x14ac:dyDescent="0.35">
      <c r="A399">
        <v>39.700000000000003</v>
      </c>
      <c r="B399" t="s">
        <v>111</v>
      </c>
    </row>
    <row r="400" spans="1:2" ht="15.75" customHeight="1" x14ac:dyDescent="0.35">
      <c r="A400">
        <v>39.799999999999997</v>
      </c>
      <c r="B400" t="s">
        <v>111</v>
      </c>
    </row>
    <row r="401" spans="1:2" ht="15.75" customHeight="1" x14ac:dyDescent="0.35">
      <c r="A401">
        <v>39.9</v>
      </c>
      <c r="B401" t="s">
        <v>111</v>
      </c>
    </row>
    <row r="402" spans="1:2" ht="15.75" customHeight="1" x14ac:dyDescent="0.35">
      <c r="A402">
        <v>40</v>
      </c>
      <c r="B402" t="s">
        <v>111</v>
      </c>
    </row>
    <row r="403" spans="1:2" ht="15.75" customHeight="1" x14ac:dyDescent="0.35">
      <c r="A403">
        <v>40.1</v>
      </c>
      <c r="B403" t="s">
        <v>111</v>
      </c>
    </row>
    <row r="404" spans="1:2" ht="15.75" customHeight="1" x14ac:dyDescent="0.35">
      <c r="A404">
        <v>40.200000000000003</v>
      </c>
      <c r="B404" t="s">
        <v>111</v>
      </c>
    </row>
    <row r="405" spans="1:2" ht="15.75" customHeight="1" x14ac:dyDescent="0.35">
      <c r="A405">
        <v>40.299999999999997</v>
      </c>
      <c r="B405" t="s">
        <v>111</v>
      </c>
    </row>
    <row r="406" spans="1:2" ht="15.75" customHeight="1" x14ac:dyDescent="0.35">
      <c r="A406">
        <v>40.4</v>
      </c>
      <c r="B406" t="s">
        <v>112</v>
      </c>
    </row>
    <row r="407" spans="1:2" ht="15.75" customHeight="1" x14ac:dyDescent="0.35">
      <c r="A407">
        <v>40.5</v>
      </c>
      <c r="B407" t="s">
        <v>112</v>
      </c>
    </row>
    <row r="408" spans="1:2" ht="15.75" customHeight="1" x14ac:dyDescent="0.35">
      <c r="A408">
        <v>40.6</v>
      </c>
      <c r="B408" t="s">
        <v>112</v>
      </c>
    </row>
    <row r="409" spans="1:2" ht="15.75" customHeight="1" x14ac:dyDescent="0.35">
      <c r="A409">
        <v>40.700000000000003</v>
      </c>
      <c r="B409" t="s">
        <v>112</v>
      </c>
    </row>
    <row r="410" spans="1:2" ht="15.75" customHeight="1" x14ac:dyDescent="0.35">
      <c r="A410">
        <v>40.799999999999997</v>
      </c>
      <c r="B410" t="s">
        <v>112</v>
      </c>
    </row>
    <row r="411" spans="1:2" ht="15.75" customHeight="1" x14ac:dyDescent="0.35">
      <c r="A411">
        <v>40.9</v>
      </c>
      <c r="B411" t="s">
        <v>112</v>
      </c>
    </row>
    <row r="412" spans="1:2" ht="15.75" customHeight="1" x14ac:dyDescent="0.35">
      <c r="A412">
        <v>41</v>
      </c>
      <c r="B412" t="s">
        <v>112</v>
      </c>
    </row>
    <row r="413" spans="1:2" ht="15.75" customHeight="1" x14ac:dyDescent="0.35">
      <c r="A413">
        <v>41.1</v>
      </c>
      <c r="B413" t="s">
        <v>112</v>
      </c>
    </row>
    <row r="414" spans="1:2" ht="15.75" customHeight="1" x14ac:dyDescent="0.35">
      <c r="A414">
        <v>41.2</v>
      </c>
      <c r="B414" t="s">
        <v>112</v>
      </c>
    </row>
    <row r="415" spans="1:2" ht="15.75" customHeight="1" x14ac:dyDescent="0.35">
      <c r="A415">
        <v>41.3</v>
      </c>
      <c r="B415" t="s">
        <v>112</v>
      </c>
    </row>
    <row r="416" spans="1:2" ht="15.75" customHeight="1" x14ac:dyDescent="0.35">
      <c r="A416">
        <v>41.4</v>
      </c>
      <c r="B416" t="s">
        <v>112</v>
      </c>
    </row>
    <row r="417" spans="1:2" ht="15.75" customHeight="1" x14ac:dyDescent="0.35">
      <c r="A417">
        <v>41.5</v>
      </c>
      <c r="B417" t="s">
        <v>112</v>
      </c>
    </row>
    <row r="418" spans="1:2" ht="15.75" customHeight="1" x14ac:dyDescent="0.35">
      <c r="A418">
        <v>41.6</v>
      </c>
      <c r="B418" t="s">
        <v>112</v>
      </c>
    </row>
    <row r="419" spans="1:2" ht="15.75" customHeight="1" x14ac:dyDescent="0.35">
      <c r="A419">
        <v>41.7</v>
      </c>
      <c r="B419" t="s">
        <v>112</v>
      </c>
    </row>
    <row r="420" spans="1:2" ht="15.75" customHeight="1" x14ac:dyDescent="0.35">
      <c r="A420">
        <v>41.8</v>
      </c>
      <c r="B420" t="s">
        <v>112</v>
      </c>
    </row>
    <row r="421" spans="1:2" ht="15.75" customHeight="1" x14ac:dyDescent="0.35">
      <c r="A421">
        <v>41.9</v>
      </c>
      <c r="B421" t="s">
        <v>112</v>
      </c>
    </row>
    <row r="422" spans="1:2" ht="15.75" customHeight="1" x14ac:dyDescent="0.35">
      <c r="A422">
        <v>42</v>
      </c>
      <c r="B422" t="s">
        <v>112</v>
      </c>
    </row>
    <row r="423" spans="1:2" ht="15.75" customHeight="1" x14ac:dyDescent="0.35">
      <c r="A423">
        <v>42.1</v>
      </c>
      <c r="B423" t="s">
        <v>112</v>
      </c>
    </row>
    <row r="424" spans="1:2" ht="15.75" customHeight="1" x14ac:dyDescent="0.35">
      <c r="A424">
        <v>42.2</v>
      </c>
      <c r="B424" t="s">
        <v>112</v>
      </c>
    </row>
    <row r="425" spans="1:2" ht="15.75" customHeight="1" x14ac:dyDescent="0.35">
      <c r="A425">
        <v>42.3</v>
      </c>
      <c r="B425" t="s">
        <v>112</v>
      </c>
    </row>
    <row r="426" spans="1:2" ht="15.75" customHeight="1" x14ac:dyDescent="0.35">
      <c r="A426">
        <v>42.4</v>
      </c>
      <c r="B426" t="s">
        <v>112</v>
      </c>
    </row>
    <row r="427" spans="1:2" ht="15.75" customHeight="1" x14ac:dyDescent="0.35">
      <c r="A427">
        <v>42.5</v>
      </c>
      <c r="B427" t="s">
        <v>113</v>
      </c>
    </row>
    <row r="428" spans="1:2" ht="15.75" customHeight="1" x14ac:dyDescent="0.35">
      <c r="A428">
        <v>42.6</v>
      </c>
      <c r="B428" t="s">
        <v>113</v>
      </c>
    </row>
    <row r="429" spans="1:2" ht="15.75" customHeight="1" x14ac:dyDescent="0.35">
      <c r="A429">
        <v>42.7</v>
      </c>
      <c r="B429" t="s">
        <v>113</v>
      </c>
    </row>
    <row r="430" spans="1:2" ht="15.75" customHeight="1" x14ac:dyDescent="0.35">
      <c r="A430">
        <v>42.8</v>
      </c>
      <c r="B430" t="s">
        <v>113</v>
      </c>
    </row>
    <row r="431" spans="1:2" ht="15.75" customHeight="1" x14ac:dyDescent="0.35">
      <c r="A431">
        <v>42.9</v>
      </c>
      <c r="B431" t="s">
        <v>113</v>
      </c>
    </row>
    <row r="432" spans="1:2" ht="15.75" customHeight="1" x14ac:dyDescent="0.35">
      <c r="A432">
        <v>43</v>
      </c>
      <c r="B432" t="s">
        <v>113</v>
      </c>
    </row>
    <row r="433" spans="1:2" ht="15.75" customHeight="1" x14ac:dyDescent="0.35">
      <c r="A433">
        <v>43.1</v>
      </c>
      <c r="B433" t="s">
        <v>113</v>
      </c>
    </row>
    <row r="434" spans="1:2" ht="15.75" customHeight="1" x14ac:dyDescent="0.35">
      <c r="A434">
        <v>43.2</v>
      </c>
      <c r="B434" t="s">
        <v>113</v>
      </c>
    </row>
    <row r="435" spans="1:2" ht="15.75" customHeight="1" x14ac:dyDescent="0.35">
      <c r="A435">
        <v>43.3</v>
      </c>
      <c r="B435" t="s">
        <v>113</v>
      </c>
    </row>
    <row r="436" spans="1:2" ht="15.75" customHeight="1" x14ac:dyDescent="0.35">
      <c r="A436">
        <v>43.4</v>
      </c>
      <c r="B436" t="s">
        <v>113</v>
      </c>
    </row>
    <row r="437" spans="1:2" ht="15.75" customHeight="1" x14ac:dyDescent="0.35">
      <c r="A437">
        <v>43.5</v>
      </c>
      <c r="B437" t="s">
        <v>113</v>
      </c>
    </row>
    <row r="438" spans="1:2" ht="15.75" customHeight="1" x14ac:dyDescent="0.35">
      <c r="A438">
        <v>43.6</v>
      </c>
      <c r="B438" t="s">
        <v>113</v>
      </c>
    </row>
    <row r="439" spans="1:2" ht="15.75" customHeight="1" x14ac:dyDescent="0.35">
      <c r="A439">
        <v>43.7</v>
      </c>
      <c r="B439" t="s">
        <v>113</v>
      </c>
    </row>
    <row r="440" spans="1:2" ht="15.75" customHeight="1" x14ac:dyDescent="0.35">
      <c r="A440">
        <v>43.8</v>
      </c>
      <c r="B440" t="s">
        <v>113</v>
      </c>
    </row>
    <row r="441" spans="1:2" ht="15.75" customHeight="1" x14ac:dyDescent="0.35">
      <c r="A441">
        <v>43.9</v>
      </c>
      <c r="B441" t="s">
        <v>113</v>
      </c>
    </row>
    <row r="442" spans="1:2" ht="15.75" customHeight="1" x14ac:dyDescent="0.35">
      <c r="A442">
        <v>44</v>
      </c>
      <c r="B442" t="s">
        <v>113</v>
      </c>
    </row>
    <row r="443" spans="1:2" ht="15.75" customHeight="1" x14ac:dyDescent="0.35">
      <c r="A443">
        <v>44.1</v>
      </c>
      <c r="B443" t="s">
        <v>113</v>
      </c>
    </row>
    <row r="444" spans="1:2" ht="15.75" customHeight="1" x14ac:dyDescent="0.35">
      <c r="A444">
        <v>44.2</v>
      </c>
      <c r="B444" t="s">
        <v>113</v>
      </c>
    </row>
    <row r="445" spans="1:2" ht="15.75" customHeight="1" x14ac:dyDescent="0.35">
      <c r="A445">
        <v>44.3</v>
      </c>
      <c r="B445" t="s">
        <v>113</v>
      </c>
    </row>
    <row r="446" spans="1:2" ht="15.75" customHeight="1" x14ac:dyDescent="0.35">
      <c r="A446">
        <v>44.4</v>
      </c>
      <c r="B446" t="s">
        <v>113</v>
      </c>
    </row>
    <row r="447" spans="1:2" ht="15.75" customHeight="1" x14ac:dyDescent="0.35">
      <c r="A447">
        <v>44.5</v>
      </c>
      <c r="B447" t="s">
        <v>114</v>
      </c>
    </row>
    <row r="448" spans="1:2" ht="15.75" customHeight="1" x14ac:dyDescent="0.35">
      <c r="A448">
        <v>44.6</v>
      </c>
      <c r="B448" t="s">
        <v>114</v>
      </c>
    </row>
    <row r="449" spans="1:2" ht="15.75" customHeight="1" x14ac:dyDescent="0.35">
      <c r="A449">
        <v>44.7</v>
      </c>
      <c r="B449" t="s">
        <v>114</v>
      </c>
    </row>
    <row r="450" spans="1:2" ht="15.75" customHeight="1" x14ac:dyDescent="0.35">
      <c r="A450">
        <v>44.8</v>
      </c>
      <c r="B450" t="s">
        <v>114</v>
      </c>
    </row>
    <row r="451" spans="1:2" ht="15.75" customHeight="1" x14ac:dyDescent="0.35">
      <c r="A451">
        <v>44.9</v>
      </c>
      <c r="B451" t="s">
        <v>114</v>
      </c>
    </row>
    <row r="452" spans="1:2" ht="15.75" customHeight="1" x14ac:dyDescent="0.35">
      <c r="A452">
        <v>45</v>
      </c>
      <c r="B452" t="s">
        <v>114</v>
      </c>
    </row>
    <row r="453" spans="1:2" ht="15.75" customHeight="1" x14ac:dyDescent="0.35">
      <c r="A453">
        <v>45.1</v>
      </c>
      <c r="B453" t="s">
        <v>114</v>
      </c>
    </row>
    <row r="454" spans="1:2" ht="15.75" customHeight="1" x14ac:dyDescent="0.35">
      <c r="A454">
        <v>45.2</v>
      </c>
      <c r="B454" t="s">
        <v>114</v>
      </c>
    </row>
    <row r="455" spans="1:2" ht="15.75" customHeight="1" x14ac:dyDescent="0.35">
      <c r="A455">
        <v>45.3</v>
      </c>
      <c r="B455" t="s">
        <v>114</v>
      </c>
    </row>
    <row r="456" spans="1:2" ht="15.75" customHeight="1" x14ac:dyDescent="0.35">
      <c r="A456">
        <v>45.4</v>
      </c>
      <c r="B456" t="s">
        <v>114</v>
      </c>
    </row>
    <row r="457" spans="1:2" ht="15.75" customHeight="1" x14ac:dyDescent="0.35">
      <c r="A457">
        <v>45.5</v>
      </c>
      <c r="B457" t="s">
        <v>114</v>
      </c>
    </row>
    <row r="458" spans="1:2" ht="15.75" customHeight="1" x14ac:dyDescent="0.35">
      <c r="A458">
        <v>45.6</v>
      </c>
      <c r="B458" t="s">
        <v>114</v>
      </c>
    </row>
    <row r="459" spans="1:2" ht="15.75" customHeight="1" x14ac:dyDescent="0.35">
      <c r="A459">
        <v>45.7</v>
      </c>
      <c r="B459" t="s">
        <v>114</v>
      </c>
    </row>
    <row r="460" spans="1:2" ht="15.75" customHeight="1" x14ac:dyDescent="0.35">
      <c r="A460">
        <v>45.8</v>
      </c>
      <c r="B460" t="s">
        <v>114</v>
      </c>
    </row>
    <row r="461" spans="1:2" ht="15.75" customHeight="1" x14ac:dyDescent="0.35">
      <c r="A461">
        <v>45.9</v>
      </c>
      <c r="B461" t="s">
        <v>114</v>
      </c>
    </row>
    <row r="462" spans="1:2" ht="15.75" customHeight="1" x14ac:dyDescent="0.35">
      <c r="A462">
        <v>46</v>
      </c>
      <c r="B462" t="s">
        <v>114</v>
      </c>
    </row>
    <row r="463" spans="1:2" ht="15.75" customHeight="1" x14ac:dyDescent="0.35">
      <c r="A463">
        <v>46.1</v>
      </c>
      <c r="B463" t="s">
        <v>114</v>
      </c>
    </row>
    <row r="464" spans="1:2" ht="15.75" customHeight="1" x14ac:dyDescent="0.35">
      <c r="A464">
        <v>46.2</v>
      </c>
      <c r="B464" t="s">
        <v>114</v>
      </c>
    </row>
    <row r="465" spans="1:2" ht="15.75" customHeight="1" x14ac:dyDescent="0.35">
      <c r="A465">
        <v>46.3</v>
      </c>
      <c r="B465" t="s">
        <v>114</v>
      </c>
    </row>
    <row r="466" spans="1:2" ht="15.75" customHeight="1" x14ac:dyDescent="0.35">
      <c r="A466">
        <v>46.4</v>
      </c>
      <c r="B466" t="s">
        <v>114</v>
      </c>
    </row>
    <row r="467" spans="1:2" ht="15.75" customHeight="1" x14ac:dyDescent="0.35">
      <c r="A467">
        <v>46.5</v>
      </c>
      <c r="B467" t="s">
        <v>114</v>
      </c>
    </row>
    <row r="468" spans="1:2" ht="15.75" customHeight="1" x14ac:dyDescent="0.35">
      <c r="A468">
        <v>46.6</v>
      </c>
      <c r="B468" t="s">
        <v>115</v>
      </c>
    </row>
    <row r="469" spans="1:2" ht="15.75" customHeight="1" x14ac:dyDescent="0.35">
      <c r="A469">
        <v>46.7</v>
      </c>
      <c r="B469" t="s">
        <v>115</v>
      </c>
    </row>
    <row r="470" spans="1:2" ht="15.75" customHeight="1" x14ac:dyDescent="0.35">
      <c r="A470">
        <v>46.8</v>
      </c>
      <c r="B470" t="s">
        <v>115</v>
      </c>
    </row>
    <row r="471" spans="1:2" ht="15.75" customHeight="1" x14ac:dyDescent="0.35">
      <c r="A471">
        <v>46.9</v>
      </c>
      <c r="B471" t="s">
        <v>115</v>
      </c>
    </row>
    <row r="472" spans="1:2" ht="15.75" customHeight="1" x14ac:dyDescent="0.35">
      <c r="A472">
        <v>47</v>
      </c>
      <c r="B472" t="s">
        <v>115</v>
      </c>
    </row>
    <row r="473" spans="1:2" ht="15.75" customHeight="1" x14ac:dyDescent="0.35">
      <c r="A473">
        <v>47.1</v>
      </c>
      <c r="B473" t="s">
        <v>115</v>
      </c>
    </row>
    <row r="474" spans="1:2" ht="15.75" customHeight="1" x14ac:dyDescent="0.35">
      <c r="A474">
        <v>47.2</v>
      </c>
      <c r="B474" t="s">
        <v>115</v>
      </c>
    </row>
    <row r="475" spans="1:2" ht="15.75" customHeight="1" x14ac:dyDescent="0.35">
      <c r="A475">
        <v>47.3</v>
      </c>
      <c r="B475" t="s">
        <v>115</v>
      </c>
    </row>
    <row r="476" spans="1:2" ht="15.75" customHeight="1" x14ac:dyDescent="0.35">
      <c r="A476">
        <v>47.4</v>
      </c>
      <c r="B476" t="s">
        <v>115</v>
      </c>
    </row>
    <row r="477" spans="1:2" ht="15.75" customHeight="1" x14ac:dyDescent="0.35">
      <c r="A477">
        <v>47.5</v>
      </c>
      <c r="B477" t="s">
        <v>115</v>
      </c>
    </row>
    <row r="478" spans="1:2" ht="15.75" customHeight="1" x14ac:dyDescent="0.35">
      <c r="A478">
        <v>47.6</v>
      </c>
      <c r="B478" t="s">
        <v>115</v>
      </c>
    </row>
    <row r="479" spans="1:2" ht="15.75" customHeight="1" x14ac:dyDescent="0.35">
      <c r="A479">
        <v>47.7</v>
      </c>
      <c r="B479" t="s">
        <v>115</v>
      </c>
    </row>
    <row r="480" spans="1:2" ht="15.75" customHeight="1" x14ac:dyDescent="0.35">
      <c r="A480">
        <v>47.8</v>
      </c>
      <c r="B480" t="s">
        <v>115</v>
      </c>
    </row>
    <row r="481" spans="1:2" ht="15.75" customHeight="1" x14ac:dyDescent="0.35">
      <c r="A481">
        <v>47.9</v>
      </c>
      <c r="B481" t="s">
        <v>115</v>
      </c>
    </row>
    <row r="482" spans="1:2" ht="15.75" customHeight="1" x14ac:dyDescent="0.35">
      <c r="A482">
        <v>48</v>
      </c>
      <c r="B482" t="s">
        <v>115</v>
      </c>
    </row>
    <row r="483" spans="1:2" ht="15.75" customHeight="1" x14ac:dyDescent="0.35">
      <c r="A483">
        <v>48.1</v>
      </c>
      <c r="B483" t="s">
        <v>115</v>
      </c>
    </row>
    <row r="484" spans="1:2" ht="15.75" customHeight="1" x14ac:dyDescent="0.35">
      <c r="A484">
        <v>48.2</v>
      </c>
      <c r="B484" t="s">
        <v>115</v>
      </c>
    </row>
    <row r="485" spans="1:2" ht="15.75" customHeight="1" x14ac:dyDescent="0.35">
      <c r="A485">
        <v>48.3</v>
      </c>
      <c r="B485" t="s">
        <v>115</v>
      </c>
    </row>
    <row r="486" spans="1:2" ht="15.75" customHeight="1" x14ac:dyDescent="0.35">
      <c r="A486">
        <v>48.4</v>
      </c>
      <c r="B486" t="s">
        <v>115</v>
      </c>
    </row>
    <row r="487" spans="1:2" ht="15.75" customHeight="1" x14ac:dyDescent="0.35">
      <c r="A487">
        <v>48.5</v>
      </c>
      <c r="B487" t="s">
        <v>115</v>
      </c>
    </row>
    <row r="488" spans="1:2" ht="15.75" customHeight="1" x14ac:dyDescent="0.35">
      <c r="A488">
        <v>48.6</v>
      </c>
      <c r="B488" t="s">
        <v>115</v>
      </c>
    </row>
    <row r="489" spans="1:2" ht="15.75" customHeight="1" x14ac:dyDescent="0.35">
      <c r="A489">
        <v>48.7</v>
      </c>
      <c r="B489" t="s">
        <v>116</v>
      </c>
    </row>
    <row r="490" spans="1:2" ht="15.75" customHeight="1" x14ac:dyDescent="0.35">
      <c r="A490">
        <v>48.8</v>
      </c>
      <c r="B490" t="s">
        <v>116</v>
      </c>
    </row>
    <row r="491" spans="1:2" ht="15.75" customHeight="1" x14ac:dyDescent="0.35">
      <c r="A491">
        <v>48.9</v>
      </c>
      <c r="B491" t="s">
        <v>116</v>
      </c>
    </row>
    <row r="492" spans="1:2" ht="15.75" customHeight="1" x14ac:dyDescent="0.35">
      <c r="A492">
        <v>49</v>
      </c>
      <c r="B492" t="s">
        <v>116</v>
      </c>
    </row>
    <row r="493" spans="1:2" ht="15.75" customHeight="1" x14ac:dyDescent="0.35">
      <c r="A493">
        <v>49.1</v>
      </c>
      <c r="B493" t="s">
        <v>116</v>
      </c>
    </row>
    <row r="494" spans="1:2" ht="15.75" customHeight="1" x14ac:dyDescent="0.35">
      <c r="A494">
        <v>49.2</v>
      </c>
      <c r="B494" t="s">
        <v>116</v>
      </c>
    </row>
    <row r="495" spans="1:2" ht="15.75" customHeight="1" x14ac:dyDescent="0.35">
      <c r="A495">
        <v>49.3</v>
      </c>
      <c r="B495" t="s">
        <v>116</v>
      </c>
    </row>
    <row r="496" spans="1:2" ht="15.75" customHeight="1" x14ac:dyDescent="0.35">
      <c r="A496">
        <v>49.4</v>
      </c>
      <c r="B496" t="s">
        <v>116</v>
      </c>
    </row>
    <row r="497" spans="1:2" ht="15.75" customHeight="1" x14ac:dyDescent="0.35">
      <c r="A497">
        <v>49.5</v>
      </c>
      <c r="B497" t="s">
        <v>116</v>
      </c>
    </row>
    <row r="498" spans="1:2" ht="15.75" customHeight="1" x14ac:dyDescent="0.35">
      <c r="A498">
        <v>49.6</v>
      </c>
      <c r="B498" t="s">
        <v>116</v>
      </c>
    </row>
    <row r="499" spans="1:2" ht="15.75" customHeight="1" x14ac:dyDescent="0.35">
      <c r="A499">
        <v>49.7</v>
      </c>
      <c r="B499" t="s">
        <v>116</v>
      </c>
    </row>
    <row r="500" spans="1:2" ht="15.75" customHeight="1" x14ac:dyDescent="0.35">
      <c r="A500">
        <v>49.8</v>
      </c>
      <c r="B500" t="s">
        <v>116</v>
      </c>
    </row>
    <row r="501" spans="1:2" ht="15.75" customHeight="1" x14ac:dyDescent="0.35">
      <c r="A501">
        <v>49.9</v>
      </c>
      <c r="B501" t="s">
        <v>116</v>
      </c>
    </row>
    <row r="502" spans="1:2" ht="15.75" customHeight="1" x14ac:dyDescent="0.35">
      <c r="A502">
        <v>50</v>
      </c>
      <c r="B502" t="s">
        <v>116</v>
      </c>
    </row>
    <row r="503" spans="1:2" ht="15.75" customHeight="1" x14ac:dyDescent="0.35">
      <c r="A503">
        <v>50.1</v>
      </c>
      <c r="B503" t="s">
        <v>116</v>
      </c>
    </row>
    <row r="504" spans="1:2" ht="15.75" customHeight="1" x14ac:dyDescent="0.35">
      <c r="A504">
        <v>50.2</v>
      </c>
      <c r="B504" t="s">
        <v>116</v>
      </c>
    </row>
    <row r="505" spans="1:2" ht="15.75" customHeight="1" x14ac:dyDescent="0.35">
      <c r="A505">
        <v>50.3</v>
      </c>
      <c r="B505" t="s">
        <v>116</v>
      </c>
    </row>
    <row r="506" spans="1:2" ht="15.75" customHeight="1" x14ac:dyDescent="0.35">
      <c r="A506">
        <v>50.4</v>
      </c>
      <c r="B506" t="s">
        <v>116</v>
      </c>
    </row>
    <row r="507" spans="1:2" ht="15.75" customHeight="1" x14ac:dyDescent="0.35">
      <c r="A507">
        <v>50.5</v>
      </c>
      <c r="B507" t="s">
        <v>116</v>
      </c>
    </row>
    <row r="508" spans="1:2" ht="15.75" customHeight="1" x14ac:dyDescent="0.35">
      <c r="A508">
        <v>50.6</v>
      </c>
      <c r="B508" t="s">
        <v>116</v>
      </c>
    </row>
    <row r="509" spans="1:2" ht="15.75" customHeight="1" x14ac:dyDescent="0.35">
      <c r="A509">
        <v>50.7</v>
      </c>
      <c r="B509" t="s">
        <v>117</v>
      </c>
    </row>
    <row r="510" spans="1:2" ht="15.75" customHeight="1" x14ac:dyDescent="0.35">
      <c r="A510">
        <v>50.8</v>
      </c>
      <c r="B510" t="s">
        <v>117</v>
      </c>
    </row>
    <row r="511" spans="1:2" ht="15.75" customHeight="1" x14ac:dyDescent="0.35">
      <c r="A511">
        <v>50.9</v>
      </c>
      <c r="B511" t="s">
        <v>117</v>
      </c>
    </row>
    <row r="512" spans="1:2" ht="15.75" customHeight="1" x14ac:dyDescent="0.35">
      <c r="A512">
        <v>51</v>
      </c>
      <c r="B512" t="s">
        <v>117</v>
      </c>
    </row>
    <row r="513" spans="1:2" ht="15.75" customHeight="1" x14ac:dyDescent="0.35">
      <c r="A513">
        <v>51.1</v>
      </c>
      <c r="B513" t="s">
        <v>117</v>
      </c>
    </row>
    <row r="514" spans="1:2" ht="15.75" customHeight="1" x14ac:dyDescent="0.35">
      <c r="A514">
        <v>51.2</v>
      </c>
      <c r="B514" t="s">
        <v>117</v>
      </c>
    </row>
    <row r="515" spans="1:2" ht="15.75" customHeight="1" x14ac:dyDescent="0.35">
      <c r="A515">
        <v>51.3</v>
      </c>
      <c r="B515" t="s">
        <v>117</v>
      </c>
    </row>
    <row r="516" spans="1:2" ht="15.75" customHeight="1" x14ac:dyDescent="0.35">
      <c r="A516">
        <v>51.4</v>
      </c>
      <c r="B516" t="s">
        <v>117</v>
      </c>
    </row>
    <row r="517" spans="1:2" ht="15.75" customHeight="1" x14ac:dyDescent="0.35">
      <c r="A517">
        <v>51.5</v>
      </c>
      <c r="B517" t="s">
        <v>117</v>
      </c>
    </row>
    <row r="518" spans="1:2" ht="15.75" customHeight="1" x14ac:dyDescent="0.35">
      <c r="A518">
        <v>51.6</v>
      </c>
      <c r="B518" t="s">
        <v>117</v>
      </c>
    </row>
    <row r="519" spans="1:2" ht="15.75" customHeight="1" x14ac:dyDescent="0.35">
      <c r="A519">
        <v>51.7</v>
      </c>
      <c r="B519" t="s">
        <v>117</v>
      </c>
    </row>
    <row r="520" spans="1:2" ht="15.75" customHeight="1" x14ac:dyDescent="0.35">
      <c r="A520">
        <v>51.8</v>
      </c>
      <c r="B520" t="s">
        <v>117</v>
      </c>
    </row>
    <row r="521" spans="1:2" ht="15.75" customHeight="1" x14ac:dyDescent="0.35">
      <c r="A521">
        <v>51.9</v>
      </c>
      <c r="B521" t="s">
        <v>117</v>
      </c>
    </row>
    <row r="522" spans="1:2" ht="15.75" customHeight="1" x14ac:dyDescent="0.35">
      <c r="A522">
        <v>52</v>
      </c>
      <c r="B522" t="s">
        <v>117</v>
      </c>
    </row>
    <row r="523" spans="1:2" ht="15.75" customHeight="1" x14ac:dyDescent="0.35">
      <c r="A523">
        <v>52.1</v>
      </c>
      <c r="B523" t="s">
        <v>117</v>
      </c>
    </row>
    <row r="524" spans="1:2" ht="15.75" customHeight="1" x14ac:dyDescent="0.35">
      <c r="A524">
        <v>52.2</v>
      </c>
      <c r="B524" t="s">
        <v>117</v>
      </c>
    </row>
    <row r="525" spans="1:2" ht="15.75" customHeight="1" x14ac:dyDescent="0.35">
      <c r="A525">
        <v>52.3</v>
      </c>
      <c r="B525" t="s">
        <v>117</v>
      </c>
    </row>
    <row r="526" spans="1:2" ht="15.75" customHeight="1" x14ac:dyDescent="0.35">
      <c r="A526">
        <v>52.4</v>
      </c>
      <c r="B526" t="s">
        <v>117</v>
      </c>
    </row>
    <row r="527" spans="1:2" ht="15.75" customHeight="1" x14ac:dyDescent="0.35">
      <c r="A527">
        <v>52.5</v>
      </c>
      <c r="B527" t="s">
        <v>117</v>
      </c>
    </row>
    <row r="528" spans="1:2" ht="15.75" customHeight="1" x14ac:dyDescent="0.35">
      <c r="A528">
        <v>52.6</v>
      </c>
      <c r="B528" t="s">
        <v>117</v>
      </c>
    </row>
    <row r="529" spans="1:2" ht="15.75" customHeight="1" x14ac:dyDescent="0.35">
      <c r="A529">
        <v>52.7</v>
      </c>
      <c r="B529" t="s">
        <v>117</v>
      </c>
    </row>
    <row r="530" spans="1:2" ht="15.75" customHeight="1" x14ac:dyDescent="0.35">
      <c r="A530">
        <v>52.8</v>
      </c>
      <c r="B530" t="s">
        <v>118</v>
      </c>
    </row>
    <row r="531" spans="1:2" ht="15.75" customHeight="1" x14ac:dyDescent="0.35">
      <c r="A531">
        <v>52.9</v>
      </c>
      <c r="B531" t="s">
        <v>118</v>
      </c>
    </row>
    <row r="532" spans="1:2" ht="15.75" customHeight="1" x14ac:dyDescent="0.35">
      <c r="A532">
        <v>53</v>
      </c>
      <c r="B532" t="s">
        <v>118</v>
      </c>
    </row>
    <row r="533" spans="1:2" ht="15.75" customHeight="1" x14ac:dyDescent="0.35">
      <c r="A533">
        <v>53.1</v>
      </c>
      <c r="B533" t="s">
        <v>118</v>
      </c>
    </row>
    <row r="534" spans="1:2" ht="15.75" customHeight="1" x14ac:dyDescent="0.35">
      <c r="A534">
        <v>53.2</v>
      </c>
      <c r="B534" t="s">
        <v>118</v>
      </c>
    </row>
    <row r="535" spans="1:2" ht="15.75" customHeight="1" x14ac:dyDescent="0.35">
      <c r="A535">
        <v>53.3</v>
      </c>
      <c r="B535" t="s">
        <v>118</v>
      </c>
    </row>
    <row r="536" spans="1:2" ht="15.75" customHeight="1" x14ac:dyDescent="0.35">
      <c r="A536">
        <v>53.4</v>
      </c>
      <c r="B536" t="s">
        <v>118</v>
      </c>
    </row>
    <row r="537" spans="1:2" ht="15.75" customHeight="1" x14ac:dyDescent="0.35">
      <c r="A537">
        <v>53.5</v>
      </c>
      <c r="B537" t="s">
        <v>118</v>
      </c>
    </row>
    <row r="538" spans="1:2" ht="15.75" customHeight="1" x14ac:dyDescent="0.35">
      <c r="A538">
        <v>53.6</v>
      </c>
      <c r="B538" t="s">
        <v>118</v>
      </c>
    </row>
    <row r="539" spans="1:2" ht="15.75" customHeight="1" x14ac:dyDescent="0.35">
      <c r="A539">
        <v>53.7</v>
      </c>
      <c r="B539" t="s">
        <v>118</v>
      </c>
    </row>
    <row r="540" spans="1:2" ht="15.75" customHeight="1" x14ac:dyDescent="0.35">
      <c r="A540">
        <v>53.8</v>
      </c>
      <c r="B540" t="s">
        <v>118</v>
      </c>
    </row>
    <row r="541" spans="1:2" ht="15.75" customHeight="1" x14ac:dyDescent="0.35">
      <c r="A541">
        <v>53.9</v>
      </c>
      <c r="B541" t="s">
        <v>118</v>
      </c>
    </row>
    <row r="542" spans="1:2" ht="15.75" customHeight="1" x14ac:dyDescent="0.35">
      <c r="A542">
        <v>54</v>
      </c>
      <c r="B542" t="s">
        <v>118</v>
      </c>
    </row>
    <row r="543" spans="1:2" ht="15.75" customHeight="1" x14ac:dyDescent="0.35">
      <c r="A543">
        <v>54.1</v>
      </c>
      <c r="B543" t="s">
        <v>118</v>
      </c>
    </row>
    <row r="544" spans="1:2" ht="15.75" customHeight="1" x14ac:dyDescent="0.35">
      <c r="A544">
        <v>54.2</v>
      </c>
      <c r="B544" t="s">
        <v>118</v>
      </c>
    </row>
    <row r="545" spans="1:2" ht="15.75" customHeight="1" x14ac:dyDescent="0.35">
      <c r="A545">
        <v>54.3</v>
      </c>
      <c r="B545" t="s">
        <v>118</v>
      </c>
    </row>
    <row r="546" spans="1:2" ht="15.75" customHeight="1" x14ac:dyDescent="0.35">
      <c r="A546">
        <v>54.4</v>
      </c>
      <c r="B546" t="s">
        <v>118</v>
      </c>
    </row>
    <row r="547" spans="1:2" ht="15.75" customHeight="1" x14ac:dyDescent="0.35">
      <c r="A547">
        <v>54.5</v>
      </c>
      <c r="B547" t="s">
        <v>118</v>
      </c>
    </row>
    <row r="548" spans="1:2" ht="15.75" customHeight="1" x14ac:dyDescent="0.35">
      <c r="A548">
        <v>54.6</v>
      </c>
      <c r="B548" t="s">
        <v>118</v>
      </c>
    </row>
    <row r="549" spans="1:2" ht="15.75" customHeight="1" x14ac:dyDescent="0.35">
      <c r="A549">
        <v>54.7</v>
      </c>
      <c r="B549" t="s">
        <v>118</v>
      </c>
    </row>
    <row r="550" spans="1:2" ht="15.75" customHeight="1" x14ac:dyDescent="0.35">
      <c r="A550">
        <v>54.8</v>
      </c>
      <c r="B550" t="s">
        <v>118</v>
      </c>
    </row>
    <row r="551" spans="1:2" ht="15.75" customHeight="1" x14ac:dyDescent="0.35">
      <c r="A551">
        <v>54.9</v>
      </c>
      <c r="B551" t="s">
        <v>119</v>
      </c>
    </row>
    <row r="552" spans="1:2" ht="15.75" customHeight="1" x14ac:dyDescent="0.35">
      <c r="A552">
        <v>55</v>
      </c>
      <c r="B552" t="s">
        <v>119</v>
      </c>
    </row>
    <row r="553" spans="1:2" ht="15.75" customHeight="1" x14ac:dyDescent="0.35">
      <c r="A553">
        <v>55.1</v>
      </c>
      <c r="B553" t="s">
        <v>119</v>
      </c>
    </row>
    <row r="554" spans="1:2" ht="15.75" customHeight="1" x14ac:dyDescent="0.35">
      <c r="A554">
        <v>55.2</v>
      </c>
      <c r="B554" t="s">
        <v>119</v>
      </c>
    </row>
    <row r="555" spans="1:2" ht="15.75" customHeight="1" x14ac:dyDescent="0.35">
      <c r="A555">
        <v>55.3</v>
      </c>
      <c r="B555" t="s">
        <v>119</v>
      </c>
    </row>
    <row r="556" spans="1:2" ht="15.75" customHeight="1" x14ac:dyDescent="0.35">
      <c r="A556">
        <v>55.4</v>
      </c>
      <c r="B556" t="s">
        <v>119</v>
      </c>
    </row>
    <row r="557" spans="1:2" ht="15.75" customHeight="1" x14ac:dyDescent="0.35">
      <c r="A557">
        <v>55.5</v>
      </c>
      <c r="B557" t="s">
        <v>119</v>
      </c>
    </row>
    <row r="558" spans="1:2" ht="15.75" customHeight="1" x14ac:dyDescent="0.35">
      <c r="A558">
        <v>55.6</v>
      </c>
      <c r="B558" t="s">
        <v>119</v>
      </c>
    </row>
    <row r="559" spans="1:2" ht="15.75" customHeight="1" x14ac:dyDescent="0.35">
      <c r="A559">
        <v>55.7</v>
      </c>
      <c r="B559" t="s">
        <v>119</v>
      </c>
    </row>
    <row r="560" spans="1:2" ht="15.75" customHeight="1" x14ac:dyDescent="0.35">
      <c r="A560">
        <v>55.8</v>
      </c>
      <c r="B560" t="s">
        <v>119</v>
      </c>
    </row>
    <row r="561" spans="1:2" ht="15.65" customHeight="1" x14ac:dyDescent="0.35">
      <c r="A561">
        <v>55.9</v>
      </c>
      <c r="B561" t="s">
        <v>119</v>
      </c>
    </row>
    <row r="562" spans="1:2" ht="15.75" customHeight="1" x14ac:dyDescent="0.35">
      <c r="A562">
        <v>56</v>
      </c>
      <c r="B562" t="s">
        <v>119</v>
      </c>
    </row>
    <row r="563" spans="1:2" ht="15.75" customHeight="1" x14ac:dyDescent="0.35">
      <c r="A563">
        <v>56.1</v>
      </c>
      <c r="B563" t="s">
        <v>119</v>
      </c>
    </row>
    <row r="564" spans="1:2" ht="15.75" customHeight="1" x14ac:dyDescent="0.35">
      <c r="A564">
        <v>56.2</v>
      </c>
      <c r="B564" t="s">
        <v>119</v>
      </c>
    </row>
    <row r="565" spans="1:2" ht="15.75" customHeight="1" x14ac:dyDescent="0.35">
      <c r="A565">
        <v>56.3</v>
      </c>
      <c r="B565" t="s">
        <v>119</v>
      </c>
    </row>
    <row r="566" spans="1:2" ht="15.75" customHeight="1" x14ac:dyDescent="0.35">
      <c r="A566">
        <v>56.4</v>
      </c>
      <c r="B566" t="s">
        <v>119</v>
      </c>
    </row>
    <row r="567" spans="1:2" ht="15.75" customHeight="1" x14ac:dyDescent="0.35">
      <c r="A567">
        <v>56.5</v>
      </c>
      <c r="B567" t="s">
        <v>119</v>
      </c>
    </row>
    <row r="568" spans="1:2" ht="15.75" customHeight="1" x14ac:dyDescent="0.35">
      <c r="A568">
        <v>56.6</v>
      </c>
      <c r="B568" t="s">
        <v>119</v>
      </c>
    </row>
    <row r="569" spans="1:2" ht="15.75" customHeight="1" x14ac:dyDescent="0.35">
      <c r="A569">
        <v>56.7</v>
      </c>
      <c r="B569" t="s">
        <v>119</v>
      </c>
    </row>
    <row r="570" spans="1:2" ht="15.75" customHeight="1" x14ac:dyDescent="0.35">
      <c r="A570">
        <v>56.8</v>
      </c>
      <c r="B570" t="s">
        <v>119</v>
      </c>
    </row>
    <row r="571" spans="1:2" ht="15.75" customHeight="1" x14ac:dyDescent="0.35">
      <c r="A571">
        <v>56.9</v>
      </c>
      <c r="B571" t="s">
        <v>120</v>
      </c>
    </row>
    <row r="572" spans="1:2" ht="15.75" customHeight="1" x14ac:dyDescent="0.35">
      <c r="A572">
        <v>57</v>
      </c>
      <c r="B572" t="s">
        <v>120</v>
      </c>
    </row>
    <row r="573" spans="1:2" ht="15.75" customHeight="1" x14ac:dyDescent="0.35">
      <c r="A573">
        <v>57.1</v>
      </c>
      <c r="B573" t="s">
        <v>120</v>
      </c>
    </row>
    <row r="574" spans="1:2" ht="15.75" customHeight="1" x14ac:dyDescent="0.35">
      <c r="A574">
        <v>57.2</v>
      </c>
      <c r="B574" t="s">
        <v>120</v>
      </c>
    </row>
    <row r="575" spans="1:2" ht="15.75" customHeight="1" x14ac:dyDescent="0.35">
      <c r="A575">
        <v>57.3</v>
      </c>
      <c r="B575" t="s">
        <v>120</v>
      </c>
    </row>
    <row r="576" spans="1:2" ht="15.75" customHeight="1" x14ac:dyDescent="0.35">
      <c r="A576">
        <v>57.4</v>
      </c>
      <c r="B576" t="s">
        <v>120</v>
      </c>
    </row>
    <row r="577" spans="1:2" ht="15.75" customHeight="1" x14ac:dyDescent="0.35">
      <c r="A577">
        <v>57.5</v>
      </c>
      <c r="B577" t="s">
        <v>120</v>
      </c>
    </row>
    <row r="578" spans="1:2" ht="15.75" customHeight="1" x14ac:dyDescent="0.35">
      <c r="A578">
        <v>57.6</v>
      </c>
      <c r="B578" t="s">
        <v>120</v>
      </c>
    </row>
    <row r="579" spans="1:2" ht="15.75" customHeight="1" x14ac:dyDescent="0.35">
      <c r="A579">
        <v>57.7</v>
      </c>
      <c r="B579" t="s">
        <v>120</v>
      </c>
    </row>
    <row r="580" spans="1:2" ht="15.75" customHeight="1" x14ac:dyDescent="0.35">
      <c r="A580">
        <v>57.8</v>
      </c>
      <c r="B580" t="s">
        <v>120</v>
      </c>
    </row>
    <row r="581" spans="1:2" ht="15.75" customHeight="1" x14ac:dyDescent="0.35">
      <c r="A581">
        <v>57.9</v>
      </c>
      <c r="B581" t="s">
        <v>120</v>
      </c>
    </row>
    <row r="582" spans="1:2" ht="15.75" customHeight="1" x14ac:dyDescent="0.35">
      <c r="A582">
        <v>58</v>
      </c>
      <c r="B582" t="s">
        <v>120</v>
      </c>
    </row>
    <row r="583" spans="1:2" ht="15.75" customHeight="1" x14ac:dyDescent="0.35">
      <c r="A583">
        <v>58.1</v>
      </c>
      <c r="B583" t="s">
        <v>120</v>
      </c>
    </row>
    <row r="584" spans="1:2" ht="15.75" customHeight="1" x14ac:dyDescent="0.35">
      <c r="A584">
        <v>58.2</v>
      </c>
      <c r="B584" t="s">
        <v>120</v>
      </c>
    </row>
    <row r="585" spans="1:2" ht="15.75" customHeight="1" x14ac:dyDescent="0.35">
      <c r="A585">
        <v>58.3</v>
      </c>
      <c r="B585" t="s">
        <v>120</v>
      </c>
    </row>
    <row r="586" spans="1:2" ht="15.75" customHeight="1" x14ac:dyDescent="0.35">
      <c r="A586">
        <v>58.4</v>
      </c>
      <c r="B586" t="s">
        <v>120</v>
      </c>
    </row>
    <row r="587" spans="1:2" ht="15.75" customHeight="1" x14ac:dyDescent="0.35">
      <c r="A587">
        <v>58.5</v>
      </c>
      <c r="B587" t="s">
        <v>120</v>
      </c>
    </row>
    <row r="588" spans="1:2" ht="15.75" customHeight="1" x14ac:dyDescent="0.35">
      <c r="A588">
        <v>58.6</v>
      </c>
      <c r="B588" t="s">
        <v>120</v>
      </c>
    </row>
    <row r="589" spans="1:2" ht="15.75" customHeight="1" x14ac:dyDescent="0.35">
      <c r="A589">
        <v>58.7</v>
      </c>
      <c r="B589" t="s">
        <v>120</v>
      </c>
    </row>
    <row r="590" spans="1:2" ht="15.75" customHeight="1" x14ac:dyDescent="0.35">
      <c r="A590">
        <v>58.8</v>
      </c>
      <c r="B590" t="s">
        <v>120</v>
      </c>
    </row>
    <row r="591" spans="1:2" ht="15.75" customHeight="1" x14ac:dyDescent="0.35">
      <c r="A591">
        <v>58.9</v>
      </c>
      <c r="B591" t="s">
        <v>120</v>
      </c>
    </row>
    <row r="592" spans="1:2" ht="15.75" customHeight="1" x14ac:dyDescent="0.35">
      <c r="A592">
        <v>59</v>
      </c>
      <c r="B592" t="s">
        <v>121</v>
      </c>
    </row>
    <row r="593" spans="1:2" ht="15.75" customHeight="1" x14ac:dyDescent="0.35">
      <c r="A593">
        <v>59.1</v>
      </c>
      <c r="B593" t="s">
        <v>121</v>
      </c>
    </row>
    <row r="594" spans="1:2" ht="15.75" customHeight="1" x14ac:dyDescent="0.35">
      <c r="A594">
        <v>59.2</v>
      </c>
      <c r="B594" t="s">
        <v>121</v>
      </c>
    </row>
    <row r="595" spans="1:2" ht="15.75" customHeight="1" x14ac:dyDescent="0.35">
      <c r="A595">
        <v>59.3</v>
      </c>
      <c r="B595" t="s">
        <v>121</v>
      </c>
    </row>
    <row r="596" spans="1:2" ht="15.75" customHeight="1" x14ac:dyDescent="0.35">
      <c r="A596">
        <v>59.4</v>
      </c>
      <c r="B596" t="s">
        <v>121</v>
      </c>
    </row>
    <row r="597" spans="1:2" ht="15.75" customHeight="1" x14ac:dyDescent="0.35">
      <c r="A597">
        <v>59.5</v>
      </c>
      <c r="B597" t="s">
        <v>121</v>
      </c>
    </row>
    <row r="598" spans="1:2" ht="15.75" customHeight="1" x14ac:dyDescent="0.35">
      <c r="A598">
        <v>59.6</v>
      </c>
      <c r="B598" t="s">
        <v>121</v>
      </c>
    </row>
    <row r="599" spans="1:2" ht="15.75" customHeight="1" x14ac:dyDescent="0.35">
      <c r="A599">
        <v>59.7</v>
      </c>
      <c r="B599" t="s">
        <v>121</v>
      </c>
    </row>
    <row r="600" spans="1:2" ht="15.75" customHeight="1" x14ac:dyDescent="0.35">
      <c r="A600">
        <v>59.8</v>
      </c>
      <c r="B600" t="s">
        <v>121</v>
      </c>
    </row>
    <row r="601" spans="1:2" ht="15.75" customHeight="1" x14ac:dyDescent="0.35">
      <c r="A601">
        <v>59.9</v>
      </c>
      <c r="B601" t="s">
        <v>121</v>
      </c>
    </row>
    <row r="602" spans="1:2" ht="15.75" customHeight="1" x14ac:dyDescent="0.35">
      <c r="A602">
        <v>60</v>
      </c>
      <c r="B602" t="s">
        <v>121</v>
      </c>
    </row>
    <row r="603" spans="1:2" ht="15.75" customHeight="1" x14ac:dyDescent="0.35">
      <c r="A603">
        <v>60.1</v>
      </c>
      <c r="B603" t="s">
        <v>121</v>
      </c>
    </row>
    <row r="604" spans="1:2" ht="15.75" customHeight="1" x14ac:dyDescent="0.35">
      <c r="A604">
        <v>60.2</v>
      </c>
      <c r="B604" t="s">
        <v>121</v>
      </c>
    </row>
    <row r="605" spans="1:2" ht="15.75" customHeight="1" x14ac:dyDescent="0.35">
      <c r="A605">
        <v>60.3</v>
      </c>
      <c r="B605" t="s">
        <v>121</v>
      </c>
    </row>
    <row r="606" spans="1:2" ht="15.75" customHeight="1" x14ac:dyDescent="0.35">
      <c r="A606">
        <v>60.4</v>
      </c>
      <c r="B606" t="s">
        <v>121</v>
      </c>
    </row>
    <row r="607" spans="1:2" ht="15.75" customHeight="1" x14ac:dyDescent="0.35">
      <c r="A607">
        <v>60.5</v>
      </c>
      <c r="B607" t="s">
        <v>121</v>
      </c>
    </row>
    <row r="608" spans="1:2" ht="15.75" customHeight="1" x14ac:dyDescent="0.35">
      <c r="A608">
        <v>60.6</v>
      </c>
      <c r="B608" t="s">
        <v>121</v>
      </c>
    </row>
    <row r="609" spans="1:2" ht="15.75" customHeight="1" x14ac:dyDescent="0.35">
      <c r="A609">
        <v>60.7</v>
      </c>
      <c r="B609" t="s">
        <v>122</v>
      </c>
    </row>
    <row r="610" spans="1:2" ht="15.75" customHeight="1" x14ac:dyDescent="0.35">
      <c r="A610">
        <v>60.8</v>
      </c>
      <c r="B610" t="s">
        <v>122</v>
      </c>
    </row>
    <row r="611" spans="1:2" ht="15.75" customHeight="1" x14ac:dyDescent="0.35">
      <c r="A611">
        <v>60.9</v>
      </c>
      <c r="B611" t="s">
        <v>122</v>
      </c>
    </row>
    <row r="612" spans="1:2" ht="15.75" customHeight="1" x14ac:dyDescent="0.35">
      <c r="A612">
        <v>61</v>
      </c>
      <c r="B612" t="s">
        <v>122</v>
      </c>
    </row>
    <row r="613" spans="1:2" ht="15.75" customHeight="1" x14ac:dyDescent="0.35">
      <c r="A613">
        <v>61.1</v>
      </c>
      <c r="B613" t="s">
        <v>122</v>
      </c>
    </row>
    <row r="614" spans="1:2" ht="15.75" customHeight="1" x14ac:dyDescent="0.35">
      <c r="A614">
        <v>61.2</v>
      </c>
      <c r="B614" t="s">
        <v>122</v>
      </c>
    </row>
    <row r="615" spans="1:2" ht="15.75" customHeight="1" x14ac:dyDescent="0.35">
      <c r="A615">
        <v>61.3</v>
      </c>
      <c r="B615" t="s">
        <v>122</v>
      </c>
    </row>
    <row r="616" spans="1:2" ht="15.75" customHeight="1" x14ac:dyDescent="0.35">
      <c r="A616">
        <v>61.4</v>
      </c>
      <c r="B616" t="s">
        <v>122</v>
      </c>
    </row>
    <row r="617" spans="1:2" ht="15.75" customHeight="1" x14ac:dyDescent="0.35">
      <c r="A617">
        <v>61.5</v>
      </c>
      <c r="B617" t="s">
        <v>122</v>
      </c>
    </row>
    <row r="618" spans="1:2" ht="15.75" customHeight="1" x14ac:dyDescent="0.35">
      <c r="A618">
        <v>61.6</v>
      </c>
      <c r="B618" t="s">
        <v>122</v>
      </c>
    </row>
    <row r="619" spans="1:2" ht="15.75" customHeight="1" x14ac:dyDescent="0.35">
      <c r="A619">
        <v>61.7</v>
      </c>
      <c r="B619" t="s">
        <v>122</v>
      </c>
    </row>
    <row r="620" spans="1:2" ht="15.75" customHeight="1" x14ac:dyDescent="0.35">
      <c r="A620">
        <v>61.8</v>
      </c>
      <c r="B620" t="s">
        <v>122</v>
      </c>
    </row>
    <row r="621" spans="1:2" ht="15.75" customHeight="1" x14ac:dyDescent="0.35">
      <c r="A621">
        <v>61.9</v>
      </c>
      <c r="B621" t="s">
        <v>122</v>
      </c>
    </row>
    <row r="622" spans="1:2" ht="15.75" customHeight="1" x14ac:dyDescent="0.35">
      <c r="A622">
        <v>62</v>
      </c>
      <c r="B622" t="s">
        <v>123</v>
      </c>
    </row>
    <row r="623" spans="1:2" ht="15.75" customHeight="1" x14ac:dyDescent="0.35">
      <c r="A623">
        <v>62.1</v>
      </c>
      <c r="B623" t="s">
        <v>123</v>
      </c>
    </row>
    <row r="624" spans="1:2" ht="15.75" customHeight="1" x14ac:dyDescent="0.35">
      <c r="A624">
        <v>62.2</v>
      </c>
      <c r="B624" t="s">
        <v>123</v>
      </c>
    </row>
    <row r="625" spans="1:2" ht="15.75" customHeight="1" x14ac:dyDescent="0.35">
      <c r="A625">
        <v>62.3</v>
      </c>
      <c r="B625" t="s">
        <v>123</v>
      </c>
    </row>
    <row r="626" spans="1:2" ht="15.75" customHeight="1" x14ac:dyDescent="0.35">
      <c r="A626">
        <v>62.4</v>
      </c>
      <c r="B626" t="s">
        <v>123</v>
      </c>
    </row>
    <row r="627" spans="1:2" ht="15.75" customHeight="1" x14ac:dyDescent="0.35">
      <c r="A627">
        <v>62.5</v>
      </c>
      <c r="B627" t="s">
        <v>123</v>
      </c>
    </row>
    <row r="628" spans="1:2" ht="15.75" customHeight="1" x14ac:dyDescent="0.35">
      <c r="A628">
        <v>62.6</v>
      </c>
      <c r="B628" t="s">
        <v>123</v>
      </c>
    </row>
    <row r="629" spans="1:2" ht="15.75" customHeight="1" x14ac:dyDescent="0.35">
      <c r="A629">
        <v>62.7</v>
      </c>
      <c r="B629" t="s">
        <v>123</v>
      </c>
    </row>
    <row r="630" spans="1:2" ht="15.75" customHeight="1" x14ac:dyDescent="0.35">
      <c r="A630">
        <v>62.8</v>
      </c>
      <c r="B630" t="s">
        <v>123</v>
      </c>
    </row>
    <row r="631" spans="1:2" ht="15.75" customHeight="1" x14ac:dyDescent="0.35">
      <c r="A631">
        <v>62.9</v>
      </c>
      <c r="B631" t="s">
        <v>123</v>
      </c>
    </row>
    <row r="632" spans="1:2" ht="15.75" customHeight="1" x14ac:dyDescent="0.35">
      <c r="A632">
        <v>63</v>
      </c>
      <c r="B632" t="s">
        <v>123</v>
      </c>
    </row>
    <row r="633" spans="1:2" ht="15.75" customHeight="1" x14ac:dyDescent="0.35">
      <c r="A633">
        <v>63.1</v>
      </c>
      <c r="B633" t="s">
        <v>123</v>
      </c>
    </row>
    <row r="634" spans="1:2" ht="15.75" customHeight="1" x14ac:dyDescent="0.35">
      <c r="A634">
        <v>63.2</v>
      </c>
      <c r="B634" t="s">
        <v>123</v>
      </c>
    </row>
    <row r="635" spans="1:2" ht="15.75" customHeight="1" x14ac:dyDescent="0.35">
      <c r="A635">
        <v>63.3</v>
      </c>
      <c r="B635" t="s">
        <v>123</v>
      </c>
    </row>
    <row r="636" spans="1:2" ht="15.75" customHeight="1" x14ac:dyDescent="0.35">
      <c r="A636">
        <v>63.4</v>
      </c>
      <c r="B636" t="s">
        <v>124</v>
      </c>
    </row>
    <row r="637" spans="1:2" ht="15.75" customHeight="1" x14ac:dyDescent="0.35">
      <c r="A637">
        <v>63.5</v>
      </c>
      <c r="B637" t="s">
        <v>124</v>
      </c>
    </row>
    <row r="638" spans="1:2" ht="15.75" customHeight="1" x14ac:dyDescent="0.35">
      <c r="A638">
        <v>63.6</v>
      </c>
      <c r="B638" t="s">
        <v>124</v>
      </c>
    </row>
    <row r="639" spans="1:2" ht="15.75" customHeight="1" x14ac:dyDescent="0.35">
      <c r="A639">
        <v>63.7</v>
      </c>
      <c r="B639" t="s">
        <v>124</v>
      </c>
    </row>
    <row r="640" spans="1:2" ht="15.75" customHeight="1" x14ac:dyDescent="0.35">
      <c r="A640">
        <v>63.8</v>
      </c>
      <c r="B640" t="s">
        <v>124</v>
      </c>
    </row>
    <row r="641" spans="1:2" ht="15.75" customHeight="1" x14ac:dyDescent="0.35">
      <c r="A641">
        <v>63.9</v>
      </c>
      <c r="B641" t="s">
        <v>124</v>
      </c>
    </row>
    <row r="642" spans="1:2" ht="15.75" customHeight="1" x14ac:dyDescent="0.35">
      <c r="A642">
        <v>64</v>
      </c>
      <c r="B642" t="s">
        <v>124</v>
      </c>
    </row>
    <row r="643" spans="1:2" ht="15.75" customHeight="1" x14ac:dyDescent="0.35">
      <c r="A643">
        <v>64.099999999999994</v>
      </c>
      <c r="B643" t="s">
        <v>124</v>
      </c>
    </row>
    <row r="644" spans="1:2" ht="15.75" customHeight="1" x14ac:dyDescent="0.35">
      <c r="A644">
        <v>64.2</v>
      </c>
      <c r="B644" t="s">
        <v>124</v>
      </c>
    </row>
    <row r="645" spans="1:2" ht="15.75" customHeight="1" x14ac:dyDescent="0.35">
      <c r="A645">
        <v>64.3</v>
      </c>
      <c r="B645" t="s">
        <v>124</v>
      </c>
    </row>
    <row r="646" spans="1:2" ht="15.75" customHeight="1" x14ac:dyDescent="0.35">
      <c r="A646">
        <v>64.400000000000006</v>
      </c>
      <c r="B646" t="s">
        <v>124</v>
      </c>
    </row>
    <row r="647" spans="1:2" ht="15.75" customHeight="1" x14ac:dyDescent="0.35">
      <c r="A647">
        <v>64.5</v>
      </c>
      <c r="B647" t="s">
        <v>124</v>
      </c>
    </row>
    <row r="648" spans="1:2" ht="15.75" customHeight="1" x14ac:dyDescent="0.35">
      <c r="A648">
        <v>64.599999999999994</v>
      </c>
      <c r="B648" t="s">
        <v>124</v>
      </c>
    </row>
    <row r="649" spans="1:2" ht="15.75" customHeight="1" x14ac:dyDescent="0.35">
      <c r="A649">
        <v>64.7</v>
      </c>
      <c r="B649" t="s">
        <v>125</v>
      </c>
    </row>
    <row r="650" spans="1:2" ht="15.75" customHeight="1" x14ac:dyDescent="0.35">
      <c r="A650">
        <v>64.8</v>
      </c>
      <c r="B650" t="s">
        <v>125</v>
      </c>
    </row>
    <row r="651" spans="1:2" ht="15.75" customHeight="1" x14ac:dyDescent="0.35">
      <c r="A651">
        <v>64.900000000000006</v>
      </c>
      <c r="B651" t="s">
        <v>125</v>
      </c>
    </row>
    <row r="652" spans="1:2" ht="15.75" customHeight="1" x14ac:dyDescent="0.35">
      <c r="A652">
        <v>65</v>
      </c>
      <c r="B652" t="s">
        <v>125</v>
      </c>
    </row>
    <row r="653" spans="1:2" ht="15.75" customHeight="1" x14ac:dyDescent="0.35">
      <c r="A653">
        <v>65.099999999999994</v>
      </c>
      <c r="B653" t="s">
        <v>125</v>
      </c>
    </row>
    <row r="654" spans="1:2" ht="15.75" customHeight="1" x14ac:dyDescent="0.35">
      <c r="A654">
        <v>65.2</v>
      </c>
      <c r="B654" t="s">
        <v>125</v>
      </c>
    </row>
    <row r="655" spans="1:2" ht="15.75" customHeight="1" x14ac:dyDescent="0.35">
      <c r="A655">
        <v>65.3</v>
      </c>
      <c r="B655" t="s">
        <v>125</v>
      </c>
    </row>
    <row r="656" spans="1:2" ht="15.75" customHeight="1" x14ac:dyDescent="0.35">
      <c r="A656">
        <v>65.400000000000006</v>
      </c>
      <c r="B656" t="s">
        <v>125</v>
      </c>
    </row>
    <row r="657" spans="1:2" ht="15.75" customHeight="1" x14ac:dyDescent="0.35">
      <c r="A657">
        <v>65.5</v>
      </c>
      <c r="B657" t="s">
        <v>125</v>
      </c>
    </row>
    <row r="658" spans="1:2" ht="15.75" customHeight="1" x14ac:dyDescent="0.35">
      <c r="A658">
        <v>65.599999999999994</v>
      </c>
      <c r="B658" t="s">
        <v>125</v>
      </c>
    </row>
    <row r="659" spans="1:2" ht="15.75" customHeight="1" x14ac:dyDescent="0.35">
      <c r="A659">
        <v>65.7</v>
      </c>
      <c r="B659" t="s">
        <v>125</v>
      </c>
    </row>
    <row r="660" spans="1:2" ht="15.75" customHeight="1" x14ac:dyDescent="0.35">
      <c r="A660">
        <v>65.8</v>
      </c>
      <c r="B660" t="s">
        <v>125</v>
      </c>
    </row>
    <row r="661" spans="1:2" ht="15.75" customHeight="1" x14ac:dyDescent="0.35">
      <c r="A661">
        <v>65.900000000000006</v>
      </c>
      <c r="B661" t="s">
        <v>125</v>
      </c>
    </row>
    <row r="662" spans="1:2" ht="15.75" customHeight="1" x14ac:dyDescent="0.35">
      <c r="A662">
        <v>66</v>
      </c>
      <c r="B662" t="s">
        <v>126</v>
      </c>
    </row>
    <row r="663" spans="1:2" ht="15.75" customHeight="1" x14ac:dyDescent="0.35">
      <c r="A663">
        <v>66.099999999999994</v>
      </c>
      <c r="B663" t="s">
        <v>126</v>
      </c>
    </row>
    <row r="664" spans="1:2" ht="15.75" customHeight="1" x14ac:dyDescent="0.35">
      <c r="A664">
        <v>66.2</v>
      </c>
      <c r="B664" t="s">
        <v>126</v>
      </c>
    </row>
    <row r="665" spans="1:2" ht="15.65" customHeight="1" x14ac:dyDescent="0.35">
      <c r="A665">
        <v>66.3</v>
      </c>
      <c r="B665" t="s">
        <v>126</v>
      </c>
    </row>
    <row r="666" spans="1:2" ht="15.75" customHeight="1" x14ac:dyDescent="0.35">
      <c r="A666">
        <v>66.400000000000006</v>
      </c>
      <c r="B666" t="s">
        <v>126</v>
      </c>
    </row>
    <row r="667" spans="1:2" ht="15.75" customHeight="1" x14ac:dyDescent="0.35">
      <c r="A667">
        <v>66.5</v>
      </c>
      <c r="B667" t="s">
        <v>126</v>
      </c>
    </row>
    <row r="668" spans="1:2" ht="15.75" customHeight="1" x14ac:dyDescent="0.35">
      <c r="A668">
        <v>66.599999999999994</v>
      </c>
      <c r="B668" t="s">
        <v>126</v>
      </c>
    </row>
    <row r="669" spans="1:2" ht="15.75" customHeight="1" x14ac:dyDescent="0.35">
      <c r="A669">
        <v>66.7</v>
      </c>
      <c r="B669" t="s">
        <v>126</v>
      </c>
    </row>
    <row r="670" spans="1:2" ht="15.75" customHeight="1" x14ac:dyDescent="0.35">
      <c r="A670">
        <v>66.8</v>
      </c>
      <c r="B670" t="s">
        <v>126</v>
      </c>
    </row>
    <row r="671" spans="1:2" ht="15.75" customHeight="1" x14ac:dyDescent="0.35">
      <c r="A671">
        <v>66.900000000000006</v>
      </c>
      <c r="B671" t="s">
        <v>126</v>
      </c>
    </row>
    <row r="672" spans="1:2" ht="15.75" customHeight="1" x14ac:dyDescent="0.35">
      <c r="A672">
        <v>67</v>
      </c>
      <c r="B672" t="s">
        <v>126</v>
      </c>
    </row>
    <row r="673" spans="1:2" ht="15.75" customHeight="1" x14ac:dyDescent="0.35">
      <c r="A673">
        <v>67.099999999999994</v>
      </c>
      <c r="B673" t="s">
        <v>126</v>
      </c>
    </row>
    <row r="674" spans="1:2" ht="15.75" customHeight="1" x14ac:dyDescent="0.35">
      <c r="A674">
        <v>67.2</v>
      </c>
      <c r="B674" t="s">
        <v>126</v>
      </c>
    </row>
    <row r="675" spans="1:2" ht="15.75" customHeight="1" x14ac:dyDescent="0.35">
      <c r="A675">
        <v>67.3</v>
      </c>
      <c r="B675" t="s">
        <v>126</v>
      </c>
    </row>
    <row r="676" spans="1:2" ht="15.75" customHeight="1" x14ac:dyDescent="0.35">
      <c r="A676">
        <v>67.400000000000006</v>
      </c>
      <c r="B676" t="s">
        <v>127</v>
      </c>
    </row>
    <row r="677" spans="1:2" ht="15.75" customHeight="1" x14ac:dyDescent="0.35">
      <c r="A677">
        <v>67.5</v>
      </c>
      <c r="B677" t="s">
        <v>127</v>
      </c>
    </row>
    <row r="678" spans="1:2" ht="15.75" customHeight="1" x14ac:dyDescent="0.35">
      <c r="A678">
        <v>67.599999999999994</v>
      </c>
      <c r="B678" t="s">
        <v>127</v>
      </c>
    </row>
    <row r="679" spans="1:2" ht="15.75" customHeight="1" x14ac:dyDescent="0.35">
      <c r="A679">
        <v>67.7</v>
      </c>
      <c r="B679" t="s">
        <v>127</v>
      </c>
    </row>
    <row r="680" spans="1:2" ht="15.75" customHeight="1" x14ac:dyDescent="0.35">
      <c r="A680">
        <v>67.8</v>
      </c>
      <c r="B680" t="s">
        <v>127</v>
      </c>
    </row>
    <row r="681" spans="1:2" ht="15.75" customHeight="1" x14ac:dyDescent="0.35">
      <c r="A681">
        <v>67.900000000000006</v>
      </c>
      <c r="B681" t="s">
        <v>127</v>
      </c>
    </row>
    <row r="682" spans="1:2" ht="15.75" customHeight="1" x14ac:dyDescent="0.35">
      <c r="A682">
        <v>68</v>
      </c>
      <c r="B682" t="s">
        <v>127</v>
      </c>
    </row>
    <row r="683" spans="1:2" ht="15.75" customHeight="1" x14ac:dyDescent="0.35">
      <c r="A683">
        <v>68.099999999999994</v>
      </c>
      <c r="B683" t="s">
        <v>127</v>
      </c>
    </row>
    <row r="684" spans="1:2" ht="15.75" customHeight="1" x14ac:dyDescent="0.35">
      <c r="A684">
        <v>68.2</v>
      </c>
      <c r="B684" t="s">
        <v>127</v>
      </c>
    </row>
    <row r="685" spans="1:2" ht="15.75" customHeight="1" x14ac:dyDescent="0.35">
      <c r="A685">
        <v>68.3</v>
      </c>
      <c r="B685" t="s">
        <v>127</v>
      </c>
    </row>
    <row r="686" spans="1:2" ht="15.75" customHeight="1" x14ac:dyDescent="0.35">
      <c r="A686">
        <v>68.400000000000006</v>
      </c>
      <c r="B686" t="s">
        <v>127</v>
      </c>
    </row>
    <row r="687" spans="1:2" ht="15.75" customHeight="1" x14ac:dyDescent="0.35">
      <c r="A687">
        <v>68.5</v>
      </c>
      <c r="B687" t="s">
        <v>127</v>
      </c>
    </row>
    <row r="688" spans="1:2" ht="15.75" customHeight="1" x14ac:dyDescent="0.35">
      <c r="A688">
        <v>68.599999999999994</v>
      </c>
      <c r="B688" t="s">
        <v>127</v>
      </c>
    </row>
    <row r="689" spans="1:2" ht="15.75" customHeight="1" x14ac:dyDescent="0.35">
      <c r="A689">
        <v>68.7</v>
      </c>
      <c r="B689" t="s">
        <v>128</v>
      </c>
    </row>
    <row r="690" spans="1:2" ht="15.75" customHeight="1" x14ac:dyDescent="0.35">
      <c r="A690">
        <v>68.8</v>
      </c>
      <c r="B690" t="s">
        <v>128</v>
      </c>
    </row>
    <row r="691" spans="1:2" ht="15.75" customHeight="1" x14ac:dyDescent="0.35">
      <c r="A691">
        <v>68.900000000000006</v>
      </c>
      <c r="B691" t="s">
        <v>128</v>
      </c>
    </row>
    <row r="692" spans="1:2" ht="15.75" customHeight="1" x14ac:dyDescent="0.35">
      <c r="A692">
        <v>69</v>
      </c>
      <c r="B692" t="s">
        <v>128</v>
      </c>
    </row>
    <row r="693" spans="1:2" ht="15.75" customHeight="1" x14ac:dyDescent="0.35">
      <c r="A693">
        <v>69.099999999999994</v>
      </c>
      <c r="B693" t="s">
        <v>128</v>
      </c>
    </row>
    <row r="694" spans="1:2" ht="15.75" customHeight="1" x14ac:dyDescent="0.35">
      <c r="A694">
        <v>69.2</v>
      </c>
      <c r="B694" t="s">
        <v>128</v>
      </c>
    </row>
    <row r="695" spans="1:2" ht="15.75" customHeight="1" x14ac:dyDescent="0.35">
      <c r="A695">
        <v>69.3</v>
      </c>
      <c r="B695" t="s">
        <v>128</v>
      </c>
    </row>
    <row r="696" spans="1:2" ht="15.75" customHeight="1" x14ac:dyDescent="0.35">
      <c r="A696">
        <v>69.400000000000006</v>
      </c>
      <c r="B696" t="s">
        <v>128</v>
      </c>
    </row>
    <row r="697" spans="1:2" ht="15.75" customHeight="1" x14ac:dyDescent="0.35">
      <c r="A697">
        <v>69.5</v>
      </c>
      <c r="B697" t="s">
        <v>128</v>
      </c>
    </row>
    <row r="698" spans="1:2" ht="15.75" customHeight="1" x14ac:dyDescent="0.35">
      <c r="A698">
        <v>69.599999999999994</v>
      </c>
      <c r="B698" t="s">
        <v>128</v>
      </c>
    </row>
    <row r="699" spans="1:2" ht="15.75" customHeight="1" x14ac:dyDescent="0.35">
      <c r="A699">
        <v>69.7</v>
      </c>
      <c r="B699" t="s">
        <v>128</v>
      </c>
    </row>
    <row r="700" spans="1:2" ht="15.75" customHeight="1" x14ac:dyDescent="0.35">
      <c r="A700">
        <v>69.8</v>
      </c>
      <c r="B700" t="s">
        <v>128</v>
      </c>
    </row>
    <row r="701" spans="1:2" ht="15.75" customHeight="1" x14ac:dyDescent="0.35">
      <c r="A701">
        <v>69.900000000000006</v>
      </c>
      <c r="B701" t="s">
        <v>128</v>
      </c>
    </row>
    <row r="702" spans="1:2" ht="15.75" customHeight="1" x14ac:dyDescent="0.35">
      <c r="A702">
        <v>70</v>
      </c>
      <c r="B702" t="s">
        <v>129</v>
      </c>
    </row>
    <row r="703" spans="1:2" ht="15.75" customHeight="1" x14ac:dyDescent="0.35">
      <c r="A703">
        <v>70.099999999999994</v>
      </c>
      <c r="B703" t="s">
        <v>129</v>
      </c>
    </row>
    <row r="704" spans="1:2" ht="15.75" customHeight="1" x14ac:dyDescent="0.35">
      <c r="A704">
        <v>70.2</v>
      </c>
      <c r="B704" t="s">
        <v>129</v>
      </c>
    </row>
    <row r="705" spans="1:2" ht="15.75" customHeight="1" x14ac:dyDescent="0.35">
      <c r="A705">
        <v>70.3</v>
      </c>
      <c r="B705" t="s">
        <v>129</v>
      </c>
    </row>
    <row r="706" spans="1:2" ht="15.75" customHeight="1" x14ac:dyDescent="0.35">
      <c r="A706">
        <v>70.400000000000006</v>
      </c>
      <c r="B706" t="s">
        <v>129</v>
      </c>
    </row>
    <row r="707" spans="1:2" ht="15.75" customHeight="1" x14ac:dyDescent="0.35">
      <c r="A707">
        <v>70.5</v>
      </c>
      <c r="B707" t="s">
        <v>129</v>
      </c>
    </row>
    <row r="708" spans="1:2" ht="15.75" customHeight="1" x14ac:dyDescent="0.35">
      <c r="A708">
        <v>70.599999999999994</v>
      </c>
      <c r="B708" t="s">
        <v>129</v>
      </c>
    </row>
    <row r="709" spans="1:2" ht="15.75" customHeight="1" x14ac:dyDescent="0.35">
      <c r="A709">
        <v>70.7</v>
      </c>
      <c r="B709" t="s">
        <v>129</v>
      </c>
    </row>
    <row r="710" spans="1:2" ht="15.75" customHeight="1" x14ac:dyDescent="0.35">
      <c r="A710">
        <v>70.8</v>
      </c>
      <c r="B710" t="s">
        <v>129</v>
      </c>
    </row>
    <row r="711" spans="1:2" ht="15.75" customHeight="1" x14ac:dyDescent="0.35">
      <c r="A711">
        <v>70.900000000000006</v>
      </c>
      <c r="B711" t="s">
        <v>129</v>
      </c>
    </row>
    <row r="712" spans="1:2" ht="15.75" customHeight="1" x14ac:dyDescent="0.35">
      <c r="A712">
        <v>71</v>
      </c>
      <c r="B712" t="s">
        <v>129</v>
      </c>
    </row>
    <row r="713" spans="1:2" ht="15.75" customHeight="1" x14ac:dyDescent="0.35">
      <c r="A713">
        <v>71.099999999999994</v>
      </c>
      <c r="B713" t="s">
        <v>129</v>
      </c>
    </row>
    <row r="714" spans="1:2" ht="15.75" customHeight="1" x14ac:dyDescent="0.35">
      <c r="A714">
        <v>71.2</v>
      </c>
      <c r="B714" t="s">
        <v>129</v>
      </c>
    </row>
    <row r="715" spans="1:2" ht="15.75" customHeight="1" x14ac:dyDescent="0.35">
      <c r="A715">
        <v>71.3</v>
      </c>
      <c r="B715" t="s">
        <v>129</v>
      </c>
    </row>
    <row r="716" spans="1:2" ht="15.75" customHeight="1" x14ac:dyDescent="0.35">
      <c r="A716">
        <v>71.400000000000006</v>
      </c>
      <c r="B716" t="s">
        <v>130</v>
      </c>
    </row>
    <row r="717" spans="1:2" ht="15.75" customHeight="1" x14ac:dyDescent="0.35">
      <c r="A717">
        <v>71.5</v>
      </c>
      <c r="B717" t="s">
        <v>130</v>
      </c>
    </row>
    <row r="718" spans="1:2" ht="15.75" customHeight="1" x14ac:dyDescent="0.35">
      <c r="A718">
        <v>71.599999999999994</v>
      </c>
      <c r="B718" t="s">
        <v>130</v>
      </c>
    </row>
    <row r="719" spans="1:2" ht="15.75" customHeight="1" x14ac:dyDescent="0.35">
      <c r="A719">
        <v>71.7</v>
      </c>
      <c r="B719" t="s">
        <v>130</v>
      </c>
    </row>
    <row r="720" spans="1:2" ht="15.75" customHeight="1" x14ac:dyDescent="0.35">
      <c r="A720">
        <v>71.8</v>
      </c>
      <c r="B720" t="s">
        <v>130</v>
      </c>
    </row>
    <row r="721" spans="1:2" ht="15.75" customHeight="1" x14ac:dyDescent="0.35">
      <c r="A721">
        <v>71.900000000000006</v>
      </c>
      <c r="B721" t="s">
        <v>130</v>
      </c>
    </row>
    <row r="722" spans="1:2" ht="15.75" customHeight="1" x14ac:dyDescent="0.35">
      <c r="A722">
        <v>72</v>
      </c>
      <c r="B722" t="s">
        <v>130</v>
      </c>
    </row>
    <row r="723" spans="1:2" ht="15.75" customHeight="1" x14ac:dyDescent="0.35">
      <c r="A723">
        <v>72.099999999999994</v>
      </c>
      <c r="B723" t="s">
        <v>130</v>
      </c>
    </row>
    <row r="724" spans="1:2" ht="15.75" customHeight="1" x14ac:dyDescent="0.35">
      <c r="A724">
        <v>72.2</v>
      </c>
      <c r="B724" t="s">
        <v>130</v>
      </c>
    </row>
    <row r="725" spans="1:2" ht="15.75" customHeight="1" x14ac:dyDescent="0.35">
      <c r="A725">
        <v>72.3</v>
      </c>
      <c r="B725" t="s">
        <v>130</v>
      </c>
    </row>
    <row r="726" spans="1:2" ht="15.75" customHeight="1" x14ac:dyDescent="0.35">
      <c r="A726">
        <v>72.400000000000006</v>
      </c>
      <c r="B726" t="s">
        <v>130</v>
      </c>
    </row>
    <row r="727" spans="1:2" ht="15.75" customHeight="1" x14ac:dyDescent="0.35">
      <c r="A727">
        <v>72.5</v>
      </c>
      <c r="B727" t="s">
        <v>130</v>
      </c>
    </row>
    <row r="728" spans="1:2" ht="15.75" customHeight="1" x14ac:dyDescent="0.35">
      <c r="A728">
        <v>72.599999999999994</v>
      </c>
      <c r="B728" t="s">
        <v>130</v>
      </c>
    </row>
    <row r="729" spans="1:2" ht="15.75" customHeight="1" x14ac:dyDescent="0.35">
      <c r="A729">
        <v>72.7</v>
      </c>
      <c r="B729" t="s">
        <v>131</v>
      </c>
    </row>
    <row r="730" spans="1:2" ht="15.75" customHeight="1" x14ac:dyDescent="0.35">
      <c r="A730">
        <v>72.8</v>
      </c>
      <c r="B730" t="s">
        <v>131</v>
      </c>
    </row>
    <row r="731" spans="1:2" ht="15.75" customHeight="1" x14ac:dyDescent="0.35">
      <c r="A731">
        <v>72.900000000000006</v>
      </c>
      <c r="B731" t="s">
        <v>131</v>
      </c>
    </row>
    <row r="732" spans="1:2" ht="15.75" customHeight="1" x14ac:dyDescent="0.35">
      <c r="A732">
        <v>73</v>
      </c>
      <c r="B732" t="s">
        <v>131</v>
      </c>
    </row>
    <row r="733" spans="1:2" ht="15.75" customHeight="1" x14ac:dyDescent="0.35">
      <c r="A733">
        <v>73.099999999999994</v>
      </c>
      <c r="B733" t="s">
        <v>131</v>
      </c>
    </row>
    <row r="734" spans="1:2" ht="15.75" customHeight="1" x14ac:dyDescent="0.35">
      <c r="A734">
        <v>73.2</v>
      </c>
      <c r="B734" t="s">
        <v>131</v>
      </c>
    </row>
    <row r="735" spans="1:2" ht="15.75" customHeight="1" x14ac:dyDescent="0.35">
      <c r="A735">
        <v>73.3</v>
      </c>
      <c r="B735" t="s">
        <v>131</v>
      </c>
    </row>
    <row r="736" spans="1:2" ht="15.75" customHeight="1" x14ac:dyDescent="0.35">
      <c r="A736">
        <v>73.400000000000006</v>
      </c>
      <c r="B736" t="s">
        <v>131</v>
      </c>
    </row>
    <row r="737" spans="1:2" ht="15.75" customHeight="1" x14ac:dyDescent="0.35">
      <c r="A737">
        <v>73.5</v>
      </c>
      <c r="B737" t="s">
        <v>131</v>
      </c>
    </row>
    <row r="738" spans="1:2" ht="15.75" customHeight="1" x14ac:dyDescent="0.35">
      <c r="A738">
        <v>73.599999999999994</v>
      </c>
      <c r="B738" t="s">
        <v>131</v>
      </c>
    </row>
    <row r="739" spans="1:2" ht="15.75" customHeight="1" x14ac:dyDescent="0.35">
      <c r="A739">
        <v>73.7</v>
      </c>
      <c r="B739" t="s">
        <v>131</v>
      </c>
    </row>
    <row r="740" spans="1:2" ht="15.75" customHeight="1" x14ac:dyDescent="0.35">
      <c r="A740">
        <v>73.8</v>
      </c>
      <c r="B740" t="s">
        <v>131</v>
      </c>
    </row>
    <row r="741" spans="1:2" ht="15.75" customHeight="1" x14ac:dyDescent="0.35">
      <c r="A741">
        <v>73.900000000000006</v>
      </c>
      <c r="B741" t="s">
        <v>131</v>
      </c>
    </row>
    <row r="742" spans="1:2" ht="15.75" customHeight="1" x14ac:dyDescent="0.35">
      <c r="A742">
        <v>74</v>
      </c>
      <c r="B742" t="s">
        <v>132</v>
      </c>
    </row>
    <row r="743" spans="1:2" ht="15.75" customHeight="1" x14ac:dyDescent="0.35">
      <c r="A743">
        <v>74.099999999999994</v>
      </c>
      <c r="B743" t="s">
        <v>132</v>
      </c>
    </row>
    <row r="744" spans="1:2" ht="15.75" customHeight="1" x14ac:dyDescent="0.35">
      <c r="A744">
        <v>74.2</v>
      </c>
      <c r="B744" t="s">
        <v>132</v>
      </c>
    </row>
    <row r="745" spans="1:2" ht="15.75" customHeight="1" x14ac:dyDescent="0.35">
      <c r="A745">
        <v>74.3</v>
      </c>
      <c r="B745" t="s">
        <v>132</v>
      </c>
    </row>
    <row r="746" spans="1:2" ht="15.75" customHeight="1" x14ac:dyDescent="0.35">
      <c r="A746">
        <v>74.400000000000006</v>
      </c>
      <c r="B746" t="s">
        <v>132</v>
      </c>
    </row>
    <row r="747" spans="1:2" ht="15.75" customHeight="1" x14ac:dyDescent="0.35">
      <c r="A747">
        <v>74.5</v>
      </c>
      <c r="B747" t="s">
        <v>132</v>
      </c>
    </row>
    <row r="748" spans="1:2" ht="15.75" customHeight="1" x14ac:dyDescent="0.35">
      <c r="A748">
        <v>74.599999999999994</v>
      </c>
      <c r="B748" t="s">
        <v>132</v>
      </c>
    </row>
    <row r="749" spans="1:2" ht="15.75" customHeight="1" x14ac:dyDescent="0.35">
      <c r="A749">
        <v>74.7</v>
      </c>
      <c r="B749" t="s">
        <v>132</v>
      </c>
    </row>
    <row r="750" spans="1:2" ht="15.75" customHeight="1" x14ac:dyDescent="0.35">
      <c r="A750">
        <v>74.8</v>
      </c>
      <c r="B750" t="s">
        <v>132</v>
      </c>
    </row>
    <row r="751" spans="1:2" ht="15.75" customHeight="1" x14ac:dyDescent="0.35">
      <c r="A751">
        <v>74.900000000000006</v>
      </c>
      <c r="B751" t="s">
        <v>132</v>
      </c>
    </row>
    <row r="752" spans="1:2" ht="15.75" customHeight="1" x14ac:dyDescent="0.35">
      <c r="A752">
        <v>75</v>
      </c>
      <c r="B752" t="s">
        <v>132</v>
      </c>
    </row>
    <row r="753" spans="1:2" ht="15.75" customHeight="1" x14ac:dyDescent="0.35">
      <c r="A753">
        <v>75.099999999999994</v>
      </c>
      <c r="B753" t="s">
        <v>132</v>
      </c>
    </row>
    <row r="754" spans="1:2" ht="15.75" customHeight="1" x14ac:dyDescent="0.35">
      <c r="A754">
        <v>75.2</v>
      </c>
      <c r="B754" t="s">
        <v>132</v>
      </c>
    </row>
    <row r="755" spans="1:2" ht="15.75" customHeight="1" x14ac:dyDescent="0.35">
      <c r="A755">
        <v>75.3</v>
      </c>
      <c r="B755" t="s">
        <v>132</v>
      </c>
    </row>
    <row r="756" spans="1:2" ht="15.75" customHeight="1" x14ac:dyDescent="0.35">
      <c r="A756">
        <v>75.400000000000006</v>
      </c>
      <c r="B756" t="s">
        <v>133</v>
      </c>
    </row>
    <row r="757" spans="1:2" ht="15.75" customHeight="1" x14ac:dyDescent="0.35">
      <c r="A757">
        <v>75.5</v>
      </c>
      <c r="B757" t="s">
        <v>133</v>
      </c>
    </row>
    <row r="758" spans="1:2" ht="15.75" customHeight="1" x14ac:dyDescent="0.35">
      <c r="A758">
        <v>75.599999999999994</v>
      </c>
      <c r="B758" t="s">
        <v>133</v>
      </c>
    </row>
    <row r="759" spans="1:2" ht="15.75" customHeight="1" x14ac:dyDescent="0.35">
      <c r="A759">
        <v>75.7</v>
      </c>
      <c r="B759" t="s">
        <v>133</v>
      </c>
    </row>
    <row r="760" spans="1:2" ht="15.75" customHeight="1" x14ac:dyDescent="0.35">
      <c r="A760">
        <v>75.8</v>
      </c>
      <c r="B760" t="s">
        <v>133</v>
      </c>
    </row>
    <row r="761" spans="1:2" ht="15.75" customHeight="1" x14ac:dyDescent="0.35">
      <c r="A761">
        <v>75.900000000000006</v>
      </c>
      <c r="B761" t="s">
        <v>133</v>
      </c>
    </row>
    <row r="762" spans="1:2" ht="15.75" customHeight="1" x14ac:dyDescent="0.35">
      <c r="A762">
        <v>76</v>
      </c>
      <c r="B762" t="s">
        <v>133</v>
      </c>
    </row>
    <row r="763" spans="1:2" ht="15.75" customHeight="1" x14ac:dyDescent="0.35">
      <c r="A763">
        <v>76.099999999999994</v>
      </c>
      <c r="B763" t="s">
        <v>133</v>
      </c>
    </row>
    <row r="764" spans="1:2" ht="15.75" customHeight="1" x14ac:dyDescent="0.35">
      <c r="A764">
        <v>76.2</v>
      </c>
      <c r="B764" t="s">
        <v>133</v>
      </c>
    </row>
    <row r="765" spans="1:2" ht="15.75" customHeight="1" x14ac:dyDescent="0.35">
      <c r="A765">
        <v>76.3</v>
      </c>
      <c r="B765" t="s">
        <v>133</v>
      </c>
    </row>
    <row r="766" spans="1:2" ht="15.75" customHeight="1" x14ac:dyDescent="0.35">
      <c r="A766">
        <v>76.400000000000006</v>
      </c>
      <c r="B766" t="s">
        <v>133</v>
      </c>
    </row>
    <row r="767" spans="1:2" ht="15.75" customHeight="1" x14ac:dyDescent="0.35">
      <c r="A767">
        <v>76.5</v>
      </c>
      <c r="B767" t="s">
        <v>133</v>
      </c>
    </row>
    <row r="768" spans="1:2" ht="15.75" customHeight="1" x14ac:dyDescent="0.35">
      <c r="A768">
        <v>76.599999999999994</v>
      </c>
      <c r="B768" t="s">
        <v>133</v>
      </c>
    </row>
    <row r="769" spans="1:2" ht="15.75" customHeight="1" x14ac:dyDescent="0.35">
      <c r="A769">
        <v>76.7</v>
      </c>
      <c r="B769" t="s">
        <v>134</v>
      </c>
    </row>
    <row r="770" spans="1:2" ht="15.75" customHeight="1" x14ac:dyDescent="0.35">
      <c r="A770">
        <v>76.8</v>
      </c>
      <c r="B770" t="s">
        <v>134</v>
      </c>
    </row>
    <row r="771" spans="1:2" ht="15.75" customHeight="1" x14ac:dyDescent="0.35">
      <c r="A771">
        <v>76.900000000000006</v>
      </c>
      <c r="B771" t="s">
        <v>134</v>
      </c>
    </row>
    <row r="772" spans="1:2" ht="15.75" customHeight="1" x14ac:dyDescent="0.35">
      <c r="A772">
        <v>77</v>
      </c>
      <c r="B772" t="s">
        <v>134</v>
      </c>
    </row>
    <row r="773" spans="1:2" ht="15.75" customHeight="1" x14ac:dyDescent="0.35">
      <c r="A773">
        <v>77.099999999999994</v>
      </c>
      <c r="B773" t="s">
        <v>134</v>
      </c>
    </row>
    <row r="774" spans="1:2" ht="15.75" customHeight="1" x14ac:dyDescent="0.35">
      <c r="A774">
        <v>77.2</v>
      </c>
      <c r="B774" t="s">
        <v>134</v>
      </c>
    </row>
    <row r="775" spans="1:2" ht="15.75" customHeight="1" x14ac:dyDescent="0.35">
      <c r="A775">
        <v>77.3</v>
      </c>
      <c r="B775" t="s">
        <v>134</v>
      </c>
    </row>
    <row r="776" spans="1:2" ht="15.75" customHeight="1" x14ac:dyDescent="0.35">
      <c r="A776">
        <v>77.400000000000006</v>
      </c>
      <c r="B776" t="s">
        <v>134</v>
      </c>
    </row>
    <row r="777" spans="1:2" ht="15.75" customHeight="1" x14ac:dyDescent="0.35">
      <c r="A777">
        <v>77.5</v>
      </c>
      <c r="B777" t="s">
        <v>134</v>
      </c>
    </row>
    <row r="778" spans="1:2" ht="15.75" customHeight="1" x14ac:dyDescent="0.35">
      <c r="A778">
        <v>77.599999999999994</v>
      </c>
      <c r="B778" t="s">
        <v>134</v>
      </c>
    </row>
    <row r="779" spans="1:2" ht="15.75" customHeight="1" x14ac:dyDescent="0.35">
      <c r="A779">
        <v>77.7</v>
      </c>
      <c r="B779" t="s">
        <v>134</v>
      </c>
    </row>
    <row r="780" spans="1:2" ht="15.75" customHeight="1" x14ac:dyDescent="0.35">
      <c r="A780">
        <v>77.8</v>
      </c>
      <c r="B780" t="s">
        <v>134</v>
      </c>
    </row>
    <row r="781" spans="1:2" ht="15.75" customHeight="1" x14ac:dyDescent="0.35">
      <c r="A781">
        <v>77.900000000000006</v>
      </c>
      <c r="B781" t="s">
        <v>134</v>
      </c>
    </row>
    <row r="782" spans="1:2" ht="15.75" customHeight="1" x14ac:dyDescent="0.35">
      <c r="A782">
        <v>78</v>
      </c>
      <c r="B782" t="s">
        <v>135</v>
      </c>
    </row>
    <row r="783" spans="1:2" ht="15.75" customHeight="1" x14ac:dyDescent="0.35">
      <c r="A783">
        <v>78.099999999999994</v>
      </c>
      <c r="B783" t="s">
        <v>135</v>
      </c>
    </row>
    <row r="784" spans="1:2" ht="15.75" customHeight="1" x14ac:dyDescent="0.35">
      <c r="A784">
        <v>78.2</v>
      </c>
      <c r="B784" t="s">
        <v>135</v>
      </c>
    </row>
    <row r="785" spans="1:2" ht="15.75" customHeight="1" x14ac:dyDescent="0.35">
      <c r="A785">
        <v>78.3</v>
      </c>
      <c r="B785" t="s">
        <v>135</v>
      </c>
    </row>
    <row r="786" spans="1:2" ht="15.75" customHeight="1" x14ac:dyDescent="0.35">
      <c r="A786">
        <v>78.400000000000006</v>
      </c>
      <c r="B786" t="s">
        <v>135</v>
      </c>
    </row>
    <row r="787" spans="1:2" ht="15.75" customHeight="1" x14ac:dyDescent="0.35">
      <c r="A787">
        <v>78.5</v>
      </c>
      <c r="B787" t="s">
        <v>135</v>
      </c>
    </row>
    <row r="788" spans="1:2" ht="15.75" customHeight="1" x14ac:dyDescent="0.35">
      <c r="A788">
        <v>78.599999999999994</v>
      </c>
      <c r="B788" t="s">
        <v>135</v>
      </c>
    </row>
    <row r="789" spans="1:2" ht="15.75" customHeight="1" x14ac:dyDescent="0.35">
      <c r="A789">
        <v>78.7</v>
      </c>
      <c r="B789" t="s">
        <v>135</v>
      </c>
    </row>
    <row r="790" spans="1:2" ht="15.75" customHeight="1" x14ac:dyDescent="0.35">
      <c r="A790">
        <v>78.8</v>
      </c>
      <c r="B790" t="s">
        <v>135</v>
      </c>
    </row>
    <row r="791" spans="1:2" ht="15.75" customHeight="1" x14ac:dyDescent="0.35">
      <c r="A791">
        <v>78.900000000000006</v>
      </c>
      <c r="B791" t="s">
        <v>135</v>
      </c>
    </row>
    <row r="792" spans="1:2" ht="15.75" customHeight="1" x14ac:dyDescent="0.35">
      <c r="A792">
        <v>79</v>
      </c>
      <c r="B792" t="s">
        <v>135</v>
      </c>
    </row>
    <row r="793" spans="1:2" ht="15.75" customHeight="1" x14ac:dyDescent="0.35">
      <c r="A793">
        <v>79.099999999999994</v>
      </c>
      <c r="B793" t="s">
        <v>135</v>
      </c>
    </row>
    <row r="794" spans="1:2" ht="15.75" customHeight="1" x14ac:dyDescent="0.35">
      <c r="A794">
        <v>79.2</v>
      </c>
      <c r="B794" t="s">
        <v>135</v>
      </c>
    </row>
    <row r="795" spans="1:2" ht="15.75" customHeight="1" x14ac:dyDescent="0.35">
      <c r="A795">
        <v>79.3</v>
      </c>
      <c r="B795" t="s">
        <v>135</v>
      </c>
    </row>
    <row r="796" spans="1:2" ht="15.75" customHeight="1" x14ac:dyDescent="0.35">
      <c r="A796">
        <v>79.400000000000006</v>
      </c>
      <c r="B796" t="s">
        <v>136</v>
      </c>
    </row>
    <row r="797" spans="1:2" ht="15.75" customHeight="1" x14ac:dyDescent="0.35">
      <c r="A797">
        <v>79.5</v>
      </c>
      <c r="B797" t="s">
        <v>136</v>
      </c>
    </row>
    <row r="798" spans="1:2" ht="15.75" customHeight="1" x14ac:dyDescent="0.35">
      <c r="A798">
        <v>79.599999999999994</v>
      </c>
      <c r="B798" t="s">
        <v>136</v>
      </c>
    </row>
    <row r="799" spans="1:2" ht="15.75" customHeight="1" x14ac:dyDescent="0.35">
      <c r="A799">
        <v>79.7</v>
      </c>
      <c r="B799" t="s">
        <v>136</v>
      </c>
    </row>
    <row r="800" spans="1:2" ht="15.75" customHeight="1" x14ac:dyDescent="0.35">
      <c r="A800">
        <v>79.8</v>
      </c>
      <c r="B800" t="s">
        <v>136</v>
      </c>
    </row>
    <row r="801" spans="1:2" ht="15.75" customHeight="1" x14ac:dyDescent="0.35">
      <c r="A801">
        <v>79.900000000000006</v>
      </c>
      <c r="B801" t="s">
        <v>136</v>
      </c>
    </row>
    <row r="802" spans="1:2" ht="15.75" customHeight="1" x14ac:dyDescent="0.35">
      <c r="A802">
        <v>80</v>
      </c>
      <c r="B802" t="s">
        <v>136</v>
      </c>
    </row>
    <row r="803" spans="1:2" ht="15.75" customHeight="1" x14ac:dyDescent="0.35">
      <c r="A803">
        <v>80.099999999999994</v>
      </c>
      <c r="B803" t="s">
        <v>136</v>
      </c>
    </row>
    <row r="804" spans="1:2" ht="15.75" customHeight="1" x14ac:dyDescent="0.35">
      <c r="A804">
        <v>80.2</v>
      </c>
      <c r="B804" t="s">
        <v>136</v>
      </c>
    </row>
    <row r="805" spans="1:2" ht="15.75" customHeight="1" x14ac:dyDescent="0.35">
      <c r="A805">
        <v>80.3</v>
      </c>
      <c r="B805" t="s">
        <v>136</v>
      </c>
    </row>
    <row r="806" spans="1:2" ht="15.75" customHeight="1" x14ac:dyDescent="0.35">
      <c r="A806">
        <v>80.400000000000006</v>
      </c>
      <c r="B806" t="s">
        <v>136</v>
      </c>
    </row>
    <row r="807" spans="1:2" ht="15.75" customHeight="1" x14ac:dyDescent="0.35">
      <c r="A807">
        <v>80.5</v>
      </c>
      <c r="B807" t="s">
        <v>136</v>
      </c>
    </row>
    <row r="808" spans="1:2" ht="15.75" customHeight="1" x14ac:dyDescent="0.35">
      <c r="A808">
        <v>80.599999999999994</v>
      </c>
      <c r="B808" t="s">
        <v>136</v>
      </c>
    </row>
    <row r="809" spans="1:2" ht="15.75" customHeight="1" x14ac:dyDescent="0.35">
      <c r="A809">
        <v>80.7</v>
      </c>
      <c r="B809" t="s">
        <v>137</v>
      </c>
    </row>
    <row r="810" spans="1:2" ht="15.75" customHeight="1" x14ac:dyDescent="0.35">
      <c r="A810">
        <v>80.8</v>
      </c>
      <c r="B810" t="s">
        <v>137</v>
      </c>
    </row>
    <row r="811" spans="1:2" ht="15.75" customHeight="1" x14ac:dyDescent="0.35">
      <c r="A811">
        <v>80.900000000000006</v>
      </c>
      <c r="B811" t="s">
        <v>137</v>
      </c>
    </row>
    <row r="812" spans="1:2" ht="15.75" customHeight="1" x14ac:dyDescent="0.35">
      <c r="A812">
        <v>81</v>
      </c>
      <c r="B812" t="s">
        <v>137</v>
      </c>
    </row>
    <row r="813" spans="1:2" ht="15.75" customHeight="1" x14ac:dyDescent="0.35">
      <c r="A813">
        <v>81.099999999999994</v>
      </c>
      <c r="B813" t="s">
        <v>137</v>
      </c>
    </row>
    <row r="814" spans="1:2" ht="15.75" customHeight="1" x14ac:dyDescent="0.35">
      <c r="A814">
        <v>81.2</v>
      </c>
      <c r="B814" t="s">
        <v>137</v>
      </c>
    </row>
    <row r="815" spans="1:2" ht="15.75" customHeight="1" x14ac:dyDescent="0.35">
      <c r="A815">
        <v>81.3</v>
      </c>
      <c r="B815" t="s">
        <v>137</v>
      </c>
    </row>
    <row r="816" spans="1:2" ht="15.75" customHeight="1" x14ac:dyDescent="0.35">
      <c r="A816">
        <v>81.400000000000006</v>
      </c>
      <c r="B816" t="s">
        <v>137</v>
      </c>
    </row>
    <row r="817" spans="1:2" ht="15.75" customHeight="1" x14ac:dyDescent="0.35">
      <c r="A817">
        <v>81.5</v>
      </c>
      <c r="B817" t="s">
        <v>137</v>
      </c>
    </row>
    <row r="818" spans="1:2" ht="15.75" customHeight="1" x14ac:dyDescent="0.35">
      <c r="A818">
        <v>81.599999999999994</v>
      </c>
      <c r="B818" t="s">
        <v>137</v>
      </c>
    </row>
    <row r="819" spans="1:2" ht="15.75" customHeight="1" x14ac:dyDescent="0.35">
      <c r="A819">
        <v>81.7</v>
      </c>
      <c r="B819" t="s">
        <v>137</v>
      </c>
    </row>
    <row r="820" spans="1:2" ht="15.75" customHeight="1" x14ac:dyDescent="0.35">
      <c r="A820">
        <v>81.8</v>
      </c>
      <c r="B820" t="s">
        <v>137</v>
      </c>
    </row>
    <row r="821" spans="1:2" ht="15.75" customHeight="1" x14ac:dyDescent="0.35">
      <c r="A821">
        <v>81.900000000000006</v>
      </c>
      <c r="B821" t="s">
        <v>137</v>
      </c>
    </row>
    <row r="822" spans="1:2" ht="15.75" customHeight="1" x14ac:dyDescent="0.35">
      <c r="A822">
        <v>82</v>
      </c>
      <c r="B822" t="s">
        <v>138</v>
      </c>
    </row>
    <row r="823" spans="1:2" ht="15.75" customHeight="1" x14ac:dyDescent="0.35">
      <c r="A823">
        <v>82.1</v>
      </c>
      <c r="B823" t="s">
        <v>138</v>
      </c>
    </row>
    <row r="824" spans="1:2" ht="15.75" customHeight="1" x14ac:dyDescent="0.35">
      <c r="A824">
        <v>82.2</v>
      </c>
      <c r="B824" t="s">
        <v>138</v>
      </c>
    </row>
    <row r="825" spans="1:2" ht="15.75" customHeight="1" x14ac:dyDescent="0.35">
      <c r="A825">
        <v>82.3</v>
      </c>
      <c r="B825" t="s">
        <v>138</v>
      </c>
    </row>
    <row r="826" spans="1:2" ht="15.75" customHeight="1" x14ac:dyDescent="0.35">
      <c r="A826">
        <v>82.4</v>
      </c>
      <c r="B826" t="s">
        <v>138</v>
      </c>
    </row>
    <row r="827" spans="1:2" ht="15.75" customHeight="1" x14ac:dyDescent="0.35">
      <c r="A827">
        <v>82.5</v>
      </c>
      <c r="B827" t="s">
        <v>138</v>
      </c>
    </row>
    <row r="828" spans="1:2" ht="15.75" customHeight="1" x14ac:dyDescent="0.35">
      <c r="A828">
        <v>82.6</v>
      </c>
      <c r="B828" t="s">
        <v>138</v>
      </c>
    </row>
    <row r="829" spans="1:2" ht="15" customHeight="1" x14ac:dyDescent="0.35">
      <c r="A829">
        <v>82.7</v>
      </c>
      <c r="B829" t="s">
        <v>138</v>
      </c>
    </row>
    <row r="830" spans="1:2" ht="15" customHeight="1" x14ac:dyDescent="0.35">
      <c r="A830">
        <v>82.8</v>
      </c>
      <c r="B830" t="s">
        <v>138</v>
      </c>
    </row>
    <row r="831" spans="1:2" ht="15" customHeight="1" x14ac:dyDescent="0.35">
      <c r="A831">
        <v>82.9</v>
      </c>
      <c r="B831" t="s">
        <v>138</v>
      </c>
    </row>
    <row r="832" spans="1:2" ht="15" customHeight="1" x14ac:dyDescent="0.35">
      <c r="A832">
        <v>83</v>
      </c>
      <c r="B832" t="s">
        <v>138</v>
      </c>
    </row>
    <row r="833" spans="1:2" ht="15" customHeight="1" x14ac:dyDescent="0.35">
      <c r="A833">
        <v>83.1</v>
      </c>
      <c r="B833" t="s">
        <v>138</v>
      </c>
    </row>
    <row r="834" spans="1:2" ht="15" customHeight="1" x14ac:dyDescent="0.35">
      <c r="A834">
        <v>83.2</v>
      </c>
      <c r="B834" t="s">
        <v>138</v>
      </c>
    </row>
    <row r="835" spans="1:2" ht="15" customHeight="1" x14ac:dyDescent="0.35">
      <c r="A835">
        <v>83.3</v>
      </c>
      <c r="B835" t="s">
        <v>138</v>
      </c>
    </row>
    <row r="836" spans="1:2" ht="15" customHeight="1" x14ac:dyDescent="0.35">
      <c r="A836">
        <v>83.4</v>
      </c>
      <c r="B836" t="s">
        <v>139</v>
      </c>
    </row>
    <row r="837" spans="1:2" ht="15" customHeight="1" x14ac:dyDescent="0.35">
      <c r="A837">
        <v>83.5</v>
      </c>
      <c r="B837" t="s">
        <v>139</v>
      </c>
    </row>
    <row r="838" spans="1:2" ht="15" customHeight="1" x14ac:dyDescent="0.35">
      <c r="A838">
        <v>83.6</v>
      </c>
      <c r="B838" t="s">
        <v>139</v>
      </c>
    </row>
    <row r="839" spans="1:2" ht="15" customHeight="1" x14ac:dyDescent="0.35">
      <c r="A839">
        <v>83.7</v>
      </c>
      <c r="B839" t="s">
        <v>139</v>
      </c>
    </row>
    <row r="840" spans="1:2" ht="15" customHeight="1" x14ac:dyDescent="0.35">
      <c r="A840">
        <v>83.8</v>
      </c>
      <c r="B840" t="s">
        <v>139</v>
      </c>
    </row>
    <row r="841" spans="1:2" ht="15" customHeight="1" x14ac:dyDescent="0.35">
      <c r="A841">
        <v>83.9</v>
      </c>
      <c r="B841" t="s">
        <v>139</v>
      </c>
    </row>
    <row r="842" spans="1:2" ht="15" customHeight="1" x14ac:dyDescent="0.35">
      <c r="A842">
        <v>84</v>
      </c>
      <c r="B842" t="s">
        <v>139</v>
      </c>
    </row>
    <row r="843" spans="1:2" ht="15" customHeight="1" x14ac:dyDescent="0.35">
      <c r="A843">
        <v>84.1</v>
      </c>
      <c r="B843" t="s">
        <v>139</v>
      </c>
    </row>
    <row r="844" spans="1:2" ht="15" customHeight="1" x14ac:dyDescent="0.35">
      <c r="A844">
        <v>84.2</v>
      </c>
      <c r="B844" t="s">
        <v>139</v>
      </c>
    </row>
    <row r="845" spans="1:2" ht="15" customHeight="1" x14ac:dyDescent="0.35">
      <c r="A845">
        <v>84.3</v>
      </c>
      <c r="B845" t="s">
        <v>139</v>
      </c>
    </row>
    <row r="846" spans="1:2" ht="15" customHeight="1" x14ac:dyDescent="0.35">
      <c r="A846">
        <v>84.4</v>
      </c>
      <c r="B846" t="s">
        <v>139</v>
      </c>
    </row>
    <row r="847" spans="1:2" ht="15" customHeight="1" x14ac:dyDescent="0.35">
      <c r="A847">
        <v>84.5</v>
      </c>
      <c r="B847" t="s">
        <v>139</v>
      </c>
    </row>
    <row r="848" spans="1:2" ht="15" customHeight="1" x14ac:dyDescent="0.35">
      <c r="A848">
        <v>84.6</v>
      </c>
      <c r="B848" t="s">
        <v>139</v>
      </c>
    </row>
    <row r="849" spans="1:2" ht="15" customHeight="1" x14ac:dyDescent="0.35">
      <c r="A849">
        <v>84.7</v>
      </c>
      <c r="B849" t="s">
        <v>140</v>
      </c>
    </row>
    <row r="850" spans="1:2" ht="15" customHeight="1" x14ac:dyDescent="0.35">
      <c r="A850">
        <v>84.8</v>
      </c>
      <c r="B850" t="s">
        <v>140</v>
      </c>
    </row>
    <row r="851" spans="1:2" ht="15" customHeight="1" x14ac:dyDescent="0.35">
      <c r="A851">
        <v>84.9</v>
      </c>
      <c r="B851" t="s">
        <v>140</v>
      </c>
    </row>
    <row r="852" spans="1:2" ht="15" customHeight="1" x14ac:dyDescent="0.35">
      <c r="A852">
        <v>85</v>
      </c>
      <c r="B852" t="s">
        <v>140</v>
      </c>
    </row>
    <row r="853" spans="1:2" ht="15" customHeight="1" x14ac:dyDescent="0.35">
      <c r="A853">
        <v>85.1</v>
      </c>
      <c r="B853" t="s">
        <v>140</v>
      </c>
    </row>
    <row r="854" spans="1:2" ht="15" customHeight="1" x14ac:dyDescent="0.35">
      <c r="A854">
        <v>85.2</v>
      </c>
      <c r="B854" t="s">
        <v>140</v>
      </c>
    </row>
    <row r="855" spans="1:2" ht="15" customHeight="1" x14ac:dyDescent="0.35">
      <c r="A855">
        <v>85.3</v>
      </c>
      <c r="B855" t="s">
        <v>140</v>
      </c>
    </row>
    <row r="856" spans="1:2" ht="15" customHeight="1" x14ac:dyDescent="0.35">
      <c r="A856">
        <v>85.4</v>
      </c>
      <c r="B856" t="s">
        <v>140</v>
      </c>
    </row>
    <row r="857" spans="1:2" ht="15" customHeight="1" x14ac:dyDescent="0.35">
      <c r="A857">
        <v>85.5</v>
      </c>
      <c r="B857" t="s">
        <v>140</v>
      </c>
    </row>
    <row r="858" spans="1:2" ht="15" customHeight="1" x14ac:dyDescent="0.35">
      <c r="A858">
        <v>85.6</v>
      </c>
      <c r="B858" t="s">
        <v>140</v>
      </c>
    </row>
    <row r="859" spans="1:2" ht="15" customHeight="1" x14ac:dyDescent="0.35">
      <c r="A859">
        <v>85.7</v>
      </c>
      <c r="B859" t="s">
        <v>140</v>
      </c>
    </row>
    <row r="860" spans="1:2" ht="15" customHeight="1" x14ac:dyDescent="0.35">
      <c r="A860">
        <v>85.8</v>
      </c>
      <c r="B860" t="s">
        <v>140</v>
      </c>
    </row>
    <row r="861" spans="1:2" ht="15" customHeight="1" x14ac:dyDescent="0.35">
      <c r="A861">
        <v>85.9</v>
      </c>
      <c r="B861" t="s">
        <v>140</v>
      </c>
    </row>
    <row r="862" spans="1:2" ht="15" customHeight="1" x14ac:dyDescent="0.35">
      <c r="A862">
        <v>86</v>
      </c>
      <c r="B862" t="s">
        <v>141</v>
      </c>
    </row>
    <row r="863" spans="1:2" ht="15" customHeight="1" x14ac:dyDescent="0.35">
      <c r="A863">
        <v>86.1</v>
      </c>
      <c r="B863" t="s">
        <v>141</v>
      </c>
    </row>
    <row r="864" spans="1:2" ht="15" customHeight="1" x14ac:dyDescent="0.35">
      <c r="A864">
        <v>86.2</v>
      </c>
      <c r="B864" t="s">
        <v>141</v>
      </c>
    </row>
    <row r="865" spans="1:2" ht="15" customHeight="1" x14ac:dyDescent="0.35">
      <c r="A865">
        <v>86.3</v>
      </c>
      <c r="B865" t="s">
        <v>141</v>
      </c>
    </row>
    <row r="866" spans="1:2" ht="15" customHeight="1" x14ac:dyDescent="0.35">
      <c r="A866">
        <v>86.4</v>
      </c>
      <c r="B866" t="s">
        <v>141</v>
      </c>
    </row>
    <row r="867" spans="1:2" ht="15" customHeight="1" x14ac:dyDescent="0.35">
      <c r="A867">
        <v>86.5</v>
      </c>
      <c r="B867" t="s">
        <v>141</v>
      </c>
    </row>
    <row r="868" spans="1:2" ht="15" customHeight="1" x14ac:dyDescent="0.35">
      <c r="A868">
        <v>86.6</v>
      </c>
      <c r="B868" t="s">
        <v>141</v>
      </c>
    </row>
    <row r="869" spans="1:2" ht="15" customHeight="1" x14ac:dyDescent="0.35">
      <c r="A869">
        <v>86.7</v>
      </c>
      <c r="B869" t="s">
        <v>141</v>
      </c>
    </row>
    <row r="870" spans="1:2" ht="15" customHeight="1" x14ac:dyDescent="0.35">
      <c r="A870">
        <v>86.8</v>
      </c>
      <c r="B870" t="s">
        <v>141</v>
      </c>
    </row>
    <row r="871" spans="1:2" ht="15" customHeight="1" x14ac:dyDescent="0.35">
      <c r="A871">
        <v>86.9</v>
      </c>
      <c r="B871" t="s">
        <v>141</v>
      </c>
    </row>
    <row r="872" spans="1:2" ht="15" customHeight="1" x14ac:dyDescent="0.35">
      <c r="A872">
        <v>87</v>
      </c>
      <c r="B872" t="s">
        <v>141</v>
      </c>
    </row>
    <row r="873" spans="1:2" ht="15" customHeight="1" x14ac:dyDescent="0.35">
      <c r="A873">
        <v>87.1</v>
      </c>
      <c r="B873" t="s">
        <v>141</v>
      </c>
    </row>
    <row r="874" spans="1:2" ht="15" customHeight="1" x14ac:dyDescent="0.35">
      <c r="A874">
        <v>87.2</v>
      </c>
      <c r="B874" t="s">
        <v>141</v>
      </c>
    </row>
    <row r="875" spans="1:2" ht="15" customHeight="1" x14ac:dyDescent="0.35">
      <c r="A875">
        <v>87.3</v>
      </c>
      <c r="B875" t="s">
        <v>141</v>
      </c>
    </row>
    <row r="876" spans="1:2" ht="15" customHeight="1" x14ac:dyDescent="0.35">
      <c r="A876">
        <v>87.4</v>
      </c>
      <c r="B876" t="s">
        <v>142</v>
      </c>
    </row>
    <row r="877" spans="1:2" ht="15" customHeight="1" x14ac:dyDescent="0.35">
      <c r="A877">
        <v>87.5</v>
      </c>
      <c r="B877" t="s">
        <v>142</v>
      </c>
    </row>
    <row r="878" spans="1:2" ht="15" customHeight="1" x14ac:dyDescent="0.35">
      <c r="A878">
        <v>87.6</v>
      </c>
      <c r="B878" t="s">
        <v>142</v>
      </c>
    </row>
    <row r="879" spans="1:2" ht="15" customHeight="1" x14ac:dyDescent="0.35">
      <c r="A879">
        <v>87.7</v>
      </c>
      <c r="B879" t="s">
        <v>142</v>
      </c>
    </row>
    <row r="880" spans="1:2" ht="15" customHeight="1" x14ac:dyDescent="0.35">
      <c r="A880">
        <v>87.8</v>
      </c>
      <c r="B880" t="s">
        <v>142</v>
      </c>
    </row>
    <row r="881" spans="1:2" ht="15" customHeight="1" x14ac:dyDescent="0.35">
      <c r="A881">
        <v>87.9</v>
      </c>
      <c r="B881" t="s">
        <v>142</v>
      </c>
    </row>
    <row r="882" spans="1:2" ht="15" customHeight="1" x14ac:dyDescent="0.35">
      <c r="A882">
        <v>88</v>
      </c>
      <c r="B882" t="s">
        <v>142</v>
      </c>
    </row>
    <row r="883" spans="1:2" ht="15" customHeight="1" x14ac:dyDescent="0.35">
      <c r="A883">
        <v>88.1</v>
      </c>
      <c r="B883" t="s">
        <v>142</v>
      </c>
    </row>
    <row r="884" spans="1:2" ht="15" customHeight="1" x14ac:dyDescent="0.35">
      <c r="A884">
        <v>88.2</v>
      </c>
      <c r="B884" t="s">
        <v>142</v>
      </c>
    </row>
    <row r="885" spans="1:2" ht="15" customHeight="1" x14ac:dyDescent="0.35">
      <c r="A885">
        <v>88.3</v>
      </c>
      <c r="B885" t="s">
        <v>142</v>
      </c>
    </row>
    <row r="886" spans="1:2" ht="15" customHeight="1" x14ac:dyDescent="0.35">
      <c r="A886">
        <v>88.4</v>
      </c>
      <c r="B886" t="s">
        <v>142</v>
      </c>
    </row>
    <row r="887" spans="1:2" ht="15" customHeight="1" x14ac:dyDescent="0.35">
      <c r="A887">
        <v>88.5</v>
      </c>
      <c r="B887" t="s">
        <v>142</v>
      </c>
    </row>
    <row r="888" spans="1:2" ht="15" customHeight="1" x14ac:dyDescent="0.35">
      <c r="A888">
        <v>88.6</v>
      </c>
      <c r="B888" t="s">
        <v>142</v>
      </c>
    </row>
    <row r="889" spans="1:2" ht="15" customHeight="1" x14ac:dyDescent="0.35">
      <c r="A889">
        <v>88.7</v>
      </c>
      <c r="B889" t="s">
        <v>143</v>
      </c>
    </row>
    <row r="890" spans="1:2" ht="15" customHeight="1" x14ac:dyDescent="0.35">
      <c r="A890">
        <v>88.8</v>
      </c>
      <c r="B890" t="s">
        <v>143</v>
      </c>
    </row>
    <row r="891" spans="1:2" ht="15" customHeight="1" x14ac:dyDescent="0.35">
      <c r="A891">
        <v>88.9</v>
      </c>
      <c r="B891" t="s">
        <v>143</v>
      </c>
    </row>
    <row r="892" spans="1:2" ht="15" customHeight="1" x14ac:dyDescent="0.35">
      <c r="A892">
        <v>89</v>
      </c>
      <c r="B892" t="s">
        <v>143</v>
      </c>
    </row>
    <row r="893" spans="1:2" ht="15" customHeight="1" x14ac:dyDescent="0.35">
      <c r="A893">
        <v>89.1</v>
      </c>
      <c r="B893" t="s">
        <v>143</v>
      </c>
    </row>
    <row r="894" spans="1:2" ht="15" customHeight="1" x14ac:dyDescent="0.35">
      <c r="A894">
        <v>89.2</v>
      </c>
      <c r="B894" t="s">
        <v>143</v>
      </c>
    </row>
    <row r="895" spans="1:2" ht="15" customHeight="1" x14ac:dyDescent="0.35">
      <c r="A895">
        <v>89.3</v>
      </c>
      <c r="B895" t="s">
        <v>143</v>
      </c>
    </row>
    <row r="896" spans="1:2" ht="15" customHeight="1" x14ac:dyDescent="0.35">
      <c r="A896">
        <v>89.4</v>
      </c>
      <c r="B896" t="s">
        <v>143</v>
      </c>
    </row>
    <row r="897" spans="1:2" ht="15" customHeight="1" x14ac:dyDescent="0.35">
      <c r="A897">
        <v>89.5</v>
      </c>
      <c r="B897" t="s">
        <v>143</v>
      </c>
    </row>
    <row r="898" spans="1:2" ht="15" customHeight="1" x14ac:dyDescent="0.35">
      <c r="A898">
        <v>89.6</v>
      </c>
      <c r="B898" t="s">
        <v>143</v>
      </c>
    </row>
    <row r="899" spans="1:2" ht="15" customHeight="1" x14ac:dyDescent="0.35">
      <c r="A899">
        <v>89.7</v>
      </c>
      <c r="B899" t="s">
        <v>143</v>
      </c>
    </row>
    <row r="900" spans="1:2" ht="15" customHeight="1" x14ac:dyDescent="0.35">
      <c r="A900">
        <v>89.8</v>
      </c>
      <c r="B900" t="s">
        <v>143</v>
      </c>
    </row>
    <row r="901" spans="1:2" ht="15" customHeight="1" x14ac:dyDescent="0.35">
      <c r="A901">
        <v>89.9</v>
      </c>
      <c r="B901" t="s">
        <v>143</v>
      </c>
    </row>
    <row r="902" spans="1:2" ht="15" customHeight="1" x14ac:dyDescent="0.35">
      <c r="A902">
        <v>90</v>
      </c>
      <c r="B902" t="s">
        <v>144</v>
      </c>
    </row>
    <row r="903" spans="1:2" ht="15" customHeight="1" x14ac:dyDescent="0.35">
      <c r="A903">
        <v>90.1</v>
      </c>
      <c r="B903" t="s">
        <v>144</v>
      </c>
    </row>
    <row r="904" spans="1:2" ht="15" customHeight="1" x14ac:dyDescent="0.35">
      <c r="A904">
        <v>90.2</v>
      </c>
      <c r="B904" t="s">
        <v>144</v>
      </c>
    </row>
    <row r="905" spans="1:2" ht="15" customHeight="1" x14ac:dyDescent="0.35">
      <c r="A905">
        <v>90.3</v>
      </c>
      <c r="B905" t="s">
        <v>144</v>
      </c>
    </row>
    <row r="906" spans="1:2" ht="15" customHeight="1" x14ac:dyDescent="0.35">
      <c r="A906">
        <v>90.4</v>
      </c>
      <c r="B906" t="s">
        <v>144</v>
      </c>
    </row>
    <row r="907" spans="1:2" ht="15" customHeight="1" x14ac:dyDescent="0.35">
      <c r="A907">
        <v>90.5</v>
      </c>
      <c r="B907" t="s">
        <v>144</v>
      </c>
    </row>
    <row r="908" spans="1:2" ht="15" customHeight="1" x14ac:dyDescent="0.35">
      <c r="A908">
        <v>90.6</v>
      </c>
      <c r="B908" t="s">
        <v>144</v>
      </c>
    </row>
    <row r="909" spans="1:2" ht="15" customHeight="1" x14ac:dyDescent="0.35">
      <c r="A909">
        <v>90.7</v>
      </c>
      <c r="B909" t="s">
        <v>144</v>
      </c>
    </row>
    <row r="910" spans="1:2" ht="15" customHeight="1" x14ac:dyDescent="0.35">
      <c r="A910">
        <v>90.8</v>
      </c>
      <c r="B910" t="s">
        <v>144</v>
      </c>
    </row>
    <row r="911" spans="1:2" ht="15" customHeight="1" x14ac:dyDescent="0.35">
      <c r="A911">
        <v>90.9</v>
      </c>
      <c r="B911" t="s">
        <v>144</v>
      </c>
    </row>
    <row r="912" spans="1:2" ht="15" customHeight="1" x14ac:dyDescent="0.35">
      <c r="A912">
        <v>91</v>
      </c>
      <c r="B912" t="s">
        <v>144</v>
      </c>
    </row>
    <row r="913" spans="1:2" ht="15" customHeight="1" x14ac:dyDescent="0.35">
      <c r="A913">
        <v>91.1</v>
      </c>
      <c r="B913" t="s">
        <v>144</v>
      </c>
    </row>
    <row r="914" spans="1:2" ht="15" customHeight="1" x14ac:dyDescent="0.35">
      <c r="A914">
        <v>91.2</v>
      </c>
      <c r="B914" t="s">
        <v>144</v>
      </c>
    </row>
    <row r="915" spans="1:2" ht="15" customHeight="1" x14ac:dyDescent="0.35">
      <c r="A915">
        <v>91.3</v>
      </c>
      <c r="B915" t="s">
        <v>144</v>
      </c>
    </row>
    <row r="916" spans="1:2" ht="15" customHeight="1" x14ac:dyDescent="0.35">
      <c r="A916">
        <v>91.4</v>
      </c>
      <c r="B916" t="s">
        <v>145</v>
      </c>
    </row>
    <row r="917" spans="1:2" ht="15" customHeight="1" x14ac:dyDescent="0.35">
      <c r="A917">
        <v>91.5</v>
      </c>
      <c r="B917" t="s">
        <v>145</v>
      </c>
    </row>
    <row r="918" spans="1:2" ht="15" customHeight="1" x14ac:dyDescent="0.35">
      <c r="A918">
        <v>91.6</v>
      </c>
      <c r="B918" t="s">
        <v>145</v>
      </c>
    </row>
    <row r="919" spans="1:2" ht="15" customHeight="1" x14ac:dyDescent="0.35">
      <c r="A919">
        <v>91.7</v>
      </c>
      <c r="B919" t="s">
        <v>145</v>
      </c>
    </row>
    <row r="920" spans="1:2" ht="15" customHeight="1" x14ac:dyDescent="0.35">
      <c r="A920">
        <v>91.8</v>
      </c>
      <c r="B920" t="s">
        <v>145</v>
      </c>
    </row>
    <row r="921" spans="1:2" ht="15" customHeight="1" x14ac:dyDescent="0.35">
      <c r="A921">
        <v>91.9</v>
      </c>
      <c r="B921" t="s">
        <v>145</v>
      </c>
    </row>
    <row r="922" spans="1:2" ht="15" customHeight="1" x14ac:dyDescent="0.35">
      <c r="A922">
        <v>92</v>
      </c>
      <c r="B922" t="s">
        <v>145</v>
      </c>
    </row>
    <row r="923" spans="1:2" ht="15" customHeight="1" x14ac:dyDescent="0.35">
      <c r="A923">
        <v>92.1</v>
      </c>
      <c r="B923" t="s">
        <v>145</v>
      </c>
    </row>
    <row r="924" spans="1:2" ht="15" customHeight="1" x14ac:dyDescent="0.35">
      <c r="A924">
        <v>92.2</v>
      </c>
      <c r="B924" t="s">
        <v>145</v>
      </c>
    </row>
    <row r="925" spans="1:2" ht="15" customHeight="1" x14ac:dyDescent="0.35">
      <c r="A925">
        <v>92.3</v>
      </c>
      <c r="B925" t="s">
        <v>145</v>
      </c>
    </row>
    <row r="926" spans="1:2" ht="15" customHeight="1" x14ac:dyDescent="0.35">
      <c r="A926">
        <v>92.4</v>
      </c>
      <c r="B926" t="s">
        <v>145</v>
      </c>
    </row>
    <row r="927" spans="1:2" ht="15" customHeight="1" x14ac:dyDescent="0.35">
      <c r="A927">
        <v>92.5</v>
      </c>
      <c r="B927" t="s">
        <v>145</v>
      </c>
    </row>
    <row r="928" spans="1:2" ht="15" customHeight="1" x14ac:dyDescent="0.35">
      <c r="A928">
        <v>92.6</v>
      </c>
      <c r="B928" t="s">
        <v>145</v>
      </c>
    </row>
    <row r="929" spans="1:2" ht="15" customHeight="1" x14ac:dyDescent="0.35">
      <c r="A929">
        <v>92.7</v>
      </c>
      <c r="B929" t="s">
        <v>146</v>
      </c>
    </row>
    <row r="930" spans="1:2" ht="15" customHeight="1" x14ac:dyDescent="0.35">
      <c r="A930">
        <v>92.8</v>
      </c>
      <c r="B930" t="s">
        <v>146</v>
      </c>
    </row>
    <row r="931" spans="1:2" ht="15" customHeight="1" x14ac:dyDescent="0.35">
      <c r="A931">
        <v>92.9</v>
      </c>
      <c r="B931" t="s">
        <v>146</v>
      </c>
    </row>
    <row r="932" spans="1:2" ht="15" customHeight="1" x14ac:dyDescent="0.35">
      <c r="A932">
        <v>93</v>
      </c>
      <c r="B932" t="s">
        <v>146</v>
      </c>
    </row>
    <row r="933" spans="1:2" ht="15" customHeight="1" x14ac:dyDescent="0.35">
      <c r="A933">
        <v>93.1</v>
      </c>
      <c r="B933" t="s">
        <v>146</v>
      </c>
    </row>
    <row r="934" spans="1:2" ht="15" customHeight="1" x14ac:dyDescent="0.35">
      <c r="A934">
        <v>93.2</v>
      </c>
      <c r="B934" t="s">
        <v>146</v>
      </c>
    </row>
    <row r="935" spans="1:2" ht="15" customHeight="1" x14ac:dyDescent="0.35">
      <c r="A935">
        <v>93.3</v>
      </c>
      <c r="B935" t="s">
        <v>146</v>
      </c>
    </row>
    <row r="936" spans="1:2" ht="15" customHeight="1" x14ac:dyDescent="0.35">
      <c r="A936">
        <v>93.4</v>
      </c>
      <c r="B936" t="s">
        <v>146</v>
      </c>
    </row>
    <row r="937" spans="1:2" ht="15" customHeight="1" x14ac:dyDescent="0.35">
      <c r="A937">
        <v>93.5</v>
      </c>
      <c r="B937" t="s">
        <v>146</v>
      </c>
    </row>
    <row r="938" spans="1:2" ht="15" customHeight="1" x14ac:dyDescent="0.35">
      <c r="A938">
        <v>93.6</v>
      </c>
      <c r="B938" t="s">
        <v>146</v>
      </c>
    </row>
    <row r="939" spans="1:2" ht="15" customHeight="1" x14ac:dyDescent="0.35">
      <c r="A939">
        <v>93.7</v>
      </c>
      <c r="B939" t="s">
        <v>146</v>
      </c>
    </row>
    <row r="940" spans="1:2" ht="15" customHeight="1" x14ac:dyDescent="0.35">
      <c r="A940">
        <v>93.8</v>
      </c>
      <c r="B940" t="s">
        <v>146</v>
      </c>
    </row>
    <row r="941" spans="1:2" ht="15" customHeight="1" x14ac:dyDescent="0.35">
      <c r="A941">
        <v>93.9</v>
      </c>
      <c r="B941" t="s">
        <v>146</v>
      </c>
    </row>
    <row r="942" spans="1:2" ht="15" customHeight="1" x14ac:dyDescent="0.35">
      <c r="A942">
        <v>94</v>
      </c>
      <c r="B942" t="s">
        <v>147</v>
      </c>
    </row>
    <row r="943" spans="1:2" ht="15" customHeight="1" x14ac:dyDescent="0.35">
      <c r="A943">
        <v>94.1</v>
      </c>
      <c r="B943" t="s">
        <v>147</v>
      </c>
    </row>
    <row r="944" spans="1:2" ht="15" customHeight="1" x14ac:dyDescent="0.35">
      <c r="A944">
        <v>94.2</v>
      </c>
      <c r="B944" t="s">
        <v>147</v>
      </c>
    </row>
    <row r="945" spans="1:2" ht="15" customHeight="1" x14ac:dyDescent="0.35">
      <c r="A945">
        <v>94.3</v>
      </c>
      <c r="B945" t="s">
        <v>147</v>
      </c>
    </row>
    <row r="946" spans="1:2" ht="15" customHeight="1" x14ac:dyDescent="0.35">
      <c r="A946">
        <v>94.4</v>
      </c>
      <c r="B946" t="s">
        <v>147</v>
      </c>
    </row>
    <row r="947" spans="1:2" ht="15" customHeight="1" x14ac:dyDescent="0.35">
      <c r="A947">
        <v>94.5</v>
      </c>
      <c r="B947" t="s">
        <v>147</v>
      </c>
    </row>
    <row r="948" spans="1:2" ht="15" customHeight="1" x14ac:dyDescent="0.35">
      <c r="A948">
        <v>94.6</v>
      </c>
      <c r="B948" t="s">
        <v>147</v>
      </c>
    </row>
    <row r="949" spans="1:2" ht="15" customHeight="1" x14ac:dyDescent="0.35">
      <c r="A949">
        <v>94.7</v>
      </c>
      <c r="B949" t="s">
        <v>147</v>
      </c>
    </row>
    <row r="950" spans="1:2" ht="15" customHeight="1" x14ac:dyDescent="0.35">
      <c r="A950">
        <v>94.8</v>
      </c>
      <c r="B950" t="s">
        <v>147</v>
      </c>
    </row>
    <row r="951" spans="1:2" ht="15" customHeight="1" x14ac:dyDescent="0.35">
      <c r="A951">
        <v>94.9</v>
      </c>
      <c r="B951" t="s">
        <v>147</v>
      </c>
    </row>
    <row r="952" spans="1:2" ht="15" customHeight="1" x14ac:dyDescent="0.35">
      <c r="A952">
        <v>95</v>
      </c>
      <c r="B952" t="s">
        <v>147</v>
      </c>
    </row>
    <row r="953" spans="1:2" ht="15" customHeight="1" x14ac:dyDescent="0.35">
      <c r="A953">
        <v>95.1</v>
      </c>
      <c r="B953" t="s">
        <v>147</v>
      </c>
    </row>
    <row r="954" spans="1:2" ht="15" customHeight="1" x14ac:dyDescent="0.35">
      <c r="A954">
        <v>95.2</v>
      </c>
      <c r="B954" t="s">
        <v>147</v>
      </c>
    </row>
    <row r="955" spans="1:2" ht="15" customHeight="1" x14ac:dyDescent="0.35">
      <c r="A955">
        <v>95.3</v>
      </c>
      <c r="B955" t="s">
        <v>147</v>
      </c>
    </row>
    <row r="956" spans="1:2" ht="15" customHeight="1" x14ac:dyDescent="0.35">
      <c r="A956">
        <v>95.4</v>
      </c>
      <c r="B956" t="s">
        <v>148</v>
      </c>
    </row>
    <row r="957" spans="1:2" ht="15" customHeight="1" x14ac:dyDescent="0.35">
      <c r="A957">
        <v>95.5</v>
      </c>
      <c r="B957" t="s">
        <v>148</v>
      </c>
    </row>
    <row r="958" spans="1:2" ht="15" customHeight="1" x14ac:dyDescent="0.35">
      <c r="A958">
        <v>95.6</v>
      </c>
      <c r="B958" t="s">
        <v>148</v>
      </c>
    </row>
    <row r="959" spans="1:2" ht="15" customHeight="1" x14ac:dyDescent="0.35">
      <c r="A959">
        <v>95.7</v>
      </c>
      <c r="B959" t="s">
        <v>148</v>
      </c>
    </row>
    <row r="960" spans="1:2" ht="15" customHeight="1" x14ac:dyDescent="0.35">
      <c r="A960">
        <v>95.8</v>
      </c>
      <c r="B960" t="s">
        <v>148</v>
      </c>
    </row>
    <row r="961" spans="1:2" ht="15" customHeight="1" x14ac:dyDescent="0.35">
      <c r="A961">
        <v>95.9</v>
      </c>
      <c r="B961" t="s">
        <v>148</v>
      </c>
    </row>
    <row r="962" spans="1:2" ht="15" customHeight="1" x14ac:dyDescent="0.35">
      <c r="A962">
        <v>96</v>
      </c>
      <c r="B962" t="s">
        <v>148</v>
      </c>
    </row>
    <row r="963" spans="1:2" ht="15" customHeight="1" x14ac:dyDescent="0.35">
      <c r="A963">
        <v>96.1</v>
      </c>
      <c r="B963" t="s">
        <v>148</v>
      </c>
    </row>
    <row r="964" spans="1:2" ht="15" customHeight="1" x14ac:dyDescent="0.35">
      <c r="A964">
        <v>96.2</v>
      </c>
      <c r="B964" t="s">
        <v>148</v>
      </c>
    </row>
    <row r="965" spans="1:2" ht="15" customHeight="1" x14ac:dyDescent="0.35">
      <c r="A965">
        <v>96.3</v>
      </c>
      <c r="B965" t="s">
        <v>148</v>
      </c>
    </row>
    <row r="966" spans="1:2" ht="15" customHeight="1" x14ac:dyDescent="0.35">
      <c r="A966">
        <v>96.4</v>
      </c>
      <c r="B966" t="s">
        <v>148</v>
      </c>
    </row>
    <row r="967" spans="1:2" ht="15" customHeight="1" x14ac:dyDescent="0.35">
      <c r="A967">
        <v>96.5</v>
      </c>
      <c r="B967" t="s">
        <v>148</v>
      </c>
    </row>
    <row r="968" spans="1:2" ht="15" customHeight="1" x14ac:dyDescent="0.35">
      <c r="A968">
        <v>96.6</v>
      </c>
      <c r="B968" t="s">
        <v>148</v>
      </c>
    </row>
    <row r="969" spans="1:2" ht="15" customHeight="1" x14ac:dyDescent="0.35">
      <c r="A969">
        <v>96.7</v>
      </c>
      <c r="B969" t="s">
        <v>149</v>
      </c>
    </row>
    <row r="970" spans="1:2" ht="15" customHeight="1" x14ac:dyDescent="0.35">
      <c r="A970">
        <v>96.8</v>
      </c>
      <c r="B970" t="s">
        <v>149</v>
      </c>
    </row>
    <row r="971" spans="1:2" ht="15" customHeight="1" x14ac:dyDescent="0.35">
      <c r="A971">
        <v>96.9</v>
      </c>
      <c r="B971" t="s">
        <v>149</v>
      </c>
    </row>
    <row r="972" spans="1:2" ht="15" customHeight="1" x14ac:dyDescent="0.35">
      <c r="A972">
        <v>97</v>
      </c>
      <c r="B972" t="s">
        <v>149</v>
      </c>
    </row>
    <row r="973" spans="1:2" ht="15" customHeight="1" x14ac:dyDescent="0.35">
      <c r="A973">
        <v>97.1</v>
      </c>
      <c r="B973" t="s">
        <v>149</v>
      </c>
    </row>
    <row r="974" spans="1:2" ht="15" customHeight="1" x14ac:dyDescent="0.35">
      <c r="A974">
        <v>97.2</v>
      </c>
      <c r="B974" t="s">
        <v>149</v>
      </c>
    </row>
    <row r="975" spans="1:2" ht="15" customHeight="1" x14ac:dyDescent="0.35">
      <c r="A975">
        <v>97.3</v>
      </c>
      <c r="B975" t="s">
        <v>149</v>
      </c>
    </row>
    <row r="976" spans="1:2" ht="15" customHeight="1" x14ac:dyDescent="0.35">
      <c r="A976">
        <v>97.4</v>
      </c>
      <c r="B976" t="s">
        <v>149</v>
      </c>
    </row>
    <row r="977" spans="1:2" ht="15" customHeight="1" x14ac:dyDescent="0.35">
      <c r="A977">
        <v>97.5</v>
      </c>
      <c r="B977" t="s">
        <v>149</v>
      </c>
    </row>
    <row r="978" spans="1:2" ht="15" customHeight="1" x14ac:dyDescent="0.35">
      <c r="A978">
        <v>97.6</v>
      </c>
      <c r="B978" t="s">
        <v>149</v>
      </c>
    </row>
    <row r="979" spans="1:2" ht="15" customHeight="1" x14ac:dyDescent="0.35">
      <c r="A979">
        <v>97.7</v>
      </c>
      <c r="B979" t="s">
        <v>149</v>
      </c>
    </row>
    <row r="980" spans="1:2" ht="15" customHeight="1" x14ac:dyDescent="0.35">
      <c r="A980">
        <v>97.8</v>
      </c>
      <c r="B980" t="s">
        <v>149</v>
      </c>
    </row>
    <row r="981" spans="1:2" ht="15" customHeight="1" x14ac:dyDescent="0.35">
      <c r="A981">
        <v>97.9</v>
      </c>
      <c r="B981" t="s">
        <v>149</v>
      </c>
    </row>
    <row r="982" spans="1:2" ht="15" customHeight="1" x14ac:dyDescent="0.35">
      <c r="A982">
        <v>98</v>
      </c>
      <c r="B982" t="s">
        <v>150</v>
      </c>
    </row>
    <row r="983" spans="1:2" ht="15" customHeight="1" x14ac:dyDescent="0.35">
      <c r="A983">
        <v>98.1</v>
      </c>
      <c r="B983" t="s">
        <v>150</v>
      </c>
    </row>
    <row r="984" spans="1:2" ht="15" customHeight="1" x14ac:dyDescent="0.35">
      <c r="A984">
        <v>98.2</v>
      </c>
      <c r="B984" t="s">
        <v>150</v>
      </c>
    </row>
    <row r="985" spans="1:2" ht="15" customHeight="1" x14ac:dyDescent="0.35">
      <c r="A985">
        <v>98.3</v>
      </c>
      <c r="B985" t="s">
        <v>150</v>
      </c>
    </row>
    <row r="986" spans="1:2" ht="15" customHeight="1" x14ac:dyDescent="0.35">
      <c r="A986">
        <v>98.4</v>
      </c>
      <c r="B986" t="s">
        <v>150</v>
      </c>
    </row>
    <row r="987" spans="1:2" ht="15" customHeight="1" x14ac:dyDescent="0.35">
      <c r="A987">
        <v>98.5</v>
      </c>
      <c r="B987" t="s">
        <v>150</v>
      </c>
    </row>
    <row r="988" spans="1:2" ht="15" customHeight="1" x14ac:dyDescent="0.35">
      <c r="A988">
        <v>98.6</v>
      </c>
      <c r="B988" t="s">
        <v>150</v>
      </c>
    </row>
    <row r="989" spans="1:2" ht="15" customHeight="1" x14ac:dyDescent="0.35">
      <c r="A989">
        <v>98.7</v>
      </c>
      <c r="B989" t="s">
        <v>150</v>
      </c>
    </row>
    <row r="990" spans="1:2" ht="15" customHeight="1" x14ac:dyDescent="0.35">
      <c r="A990">
        <v>98.8</v>
      </c>
      <c r="B990" t="s">
        <v>150</v>
      </c>
    </row>
    <row r="991" spans="1:2" ht="15" customHeight="1" x14ac:dyDescent="0.35">
      <c r="A991">
        <v>98.9</v>
      </c>
      <c r="B991" t="s">
        <v>150</v>
      </c>
    </row>
    <row r="992" spans="1:2" ht="15" customHeight="1" x14ac:dyDescent="0.35">
      <c r="A992">
        <v>99</v>
      </c>
      <c r="B992" t="s">
        <v>150</v>
      </c>
    </row>
    <row r="993" spans="1:2" ht="15" customHeight="1" x14ac:dyDescent="0.35">
      <c r="A993">
        <v>99.1</v>
      </c>
      <c r="B993" t="s">
        <v>150</v>
      </c>
    </row>
    <row r="994" spans="1:2" ht="15" customHeight="1" x14ac:dyDescent="0.35">
      <c r="A994">
        <v>99.2</v>
      </c>
      <c r="B994" t="s">
        <v>150</v>
      </c>
    </row>
    <row r="995" spans="1:2" ht="15" customHeight="1" x14ac:dyDescent="0.35">
      <c r="A995">
        <v>99.3</v>
      </c>
      <c r="B995" t="s">
        <v>150</v>
      </c>
    </row>
    <row r="996" spans="1:2" ht="15" customHeight="1" x14ac:dyDescent="0.35">
      <c r="A996">
        <v>99.4</v>
      </c>
      <c r="B996" t="s">
        <v>151</v>
      </c>
    </row>
    <row r="997" spans="1:2" ht="15" customHeight="1" x14ac:dyDescent="0.35">
      <c r="A997">
        <v>99.5</v>
      </c>
      <c r="B997" t="s">
        <v>151</v>
      </c>
    </row>
    <row r="998" spans="1:2" ht="15" customHeight="1" x14ac:dyDescent="0.35">
      <c r="A998">
        <v>99.6</v>
      </c>
      <c r="B998" t="s">
        <v>151</v>
      </c>
    </row>
    <row r="999" spans="1:2" ht="15" customHeight="1" x14ac:dyDescent="0.35">
      <c r="A999">
        <v>99.7</v>
      </c>
      <c r="B999" t="s">
        <v>151</v>
      </c>
    </row>
    <row r="1000" spans="1:2" ht="15" customHeight="1" x14ac:dyDescent="0.35">
      <c r="A1000">
        <v>99.8</v>
      </c>
      <c r="B1000" t="s">
        <v>151</v>
      </c>
    </row>
    <row r="1001" spans="1:2" ht="15" customHeight="1" x14ac:dyDescent="0.35">
      <c r="A1001">
        <v>99.9</v>
      </c>
      <c r="B1001" t="s">
        <v>151</v>
      </c>
    </row>
    <row r="1002" spans="1:2" ht="15" customHeight="1" x14ac:dyDescent="0.35">
      <c r="A1002">
        <v>100</v>
      </c>
      <c r="B1002" t="s">
        <v>151</v>
      </c>
    </row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>
      <selection sqref="A1:A1002"/>
    </sheetView>
  </sheetViews>
  <sheetFormatPr baseColWidth="10" defaultColWidth="14.453125" defaultRowHeight="15" customHeight="1" x14ac:dyDescent="0.35"/>
  <cols>
    <col min="1" max="26" width="10.7265625" customWidth="1"/>
  </cols>
  <sheetData>
    <row r="1" spans="1:2" ht="14.5" x14ac:dyDescent="0.35">
      <c r="A1" t="s">
        <v>152</v>
      </c>
      <c r="B1" t="s">
        <v>153</v>
      </c>
    </row>
    <row r="2" spans="1:2" ht="14.5" x14ac:dyDescent="0.35">
      <c r="A2">
        <v>0</v>
      </c>
      <c r="B2" s="1">
        <v>1</v>
      </c>
    </row>
    <row r="3" spans="1:2" ht="14.5" x14ac:dyDescent="0.35">
      <c r="A3">
        <v>1</v>
      </c>
      <c r="B3" s="1">
        <v>1.1000000000000001</v>
      </c>
    </row>
    <row r="4" spans="1:2" ht="14.5" x14ac:dyDescent="0.35">
      <c r="A4">
        <v>2</v>
      </c>
      <c r="B4" s="1">
        <v>1.2</v>
      </c>
    </row>
    <row r="5" spans="1:2" ht="14.5" x14ac:dyDescent="0.35">
      <c r="A5">
        <v>3</v>
      </c>
      <c r="B5" s="1">
        <v>1.3</v>
      </c>
    </row>
    <row r="6" spans="1:2" ht="14.5" x14ac:dyDescent="0.35">
      <c r="A6">
        <v>4</v>
      </c>
      <c r="B6" s="1">
        <v>1.4</v>
      </c>
    </row>
    <row r="7" spans="1:2" ht="14.5" x14ac:dyDescent="0.35">
      <c r="A7">
        <v>5</v>
      </c>
      <c r="B7" s="1">
        <v>1.5</v>
      </c>
    </row>
    <row r="8" spans="1:2" ht="14.5" x14ac:dyDescent="0.35">
      <c r="A8">
        <v>6</v>
      </c>
      <c r="B8" s="1">
        <v>1.6</v>
      </c>
    </row>
    <row r="9" spans="1:2" ht="14.5" x14ac:dyDescent="0.35">
      <c r="A9">
        <v>7</v>
      </c>
      <c r="B9" s="1">
        <v>1.7</v>
      </c>
    </row>
    <row r="10" spans="1:2" ht="14.5" x14ac:dyDescent="0.35">
      <c r="A10">
        <v>8</v>
      </c>
      <c r="B10" s="1">
        <v>1.8</v>
      </c>
    </row>
    <row r="11" spans="1:2" ht="14.5" x14ac:dyDescent="0.35">
      <c r="A11">
        <v>9</v>
      </c>
      <c r="B11" s="1">
        <v>1.9</v>
      </c>
    </row>
    <row r="12" spans="1:2" ht="14.5" x14ac:dyDescent="0.35">
      <c r="A12">
        <v>10</v>
      </c>
      <c r="B12" s="1">
        <v>2</v>
      </c>
    </row>
    <row r="13" spans="1:2" ht="14.5" x14ac:dyDescent="0.35">
      <c r="A13">
        <v>11</v>
      </c>
      <c r="B13" s="1">
        <v>2.1</v>
      </c>
    </row>
    <row r="14" spans="1:2" ht="14.5" x14ac:dyDescent="0.35">
      <c r="A14">
        <v>12</v>
      </c>
      <c r="B14" s="1">
        <v>2.2000000000000002</v>
      </c>
    </row>
    <row r="15" spans="1:2" ht="14.5" x14ac:dyDescent="0.35">
      <c r="A15">
        <v>13</v>
      </c>
      <c r="B15" s="1">
        <v>2.2999999999999998</v>
      </c>
    </row>
    <row r="16" spans="1:2" ht="14.5" x14ac:dyDescent="0.35">
      <c r="A16">
        <v>14</v>
      </c>
      <c r="B16" s="1">
        <v>2.2999999999999998</v>
      </c>
    </row>
    <row r="17" spans="1:2" ht="14.5" x14ac:dyDescent="0.35">
      <c r="A17">
        <v>15</v>
      </c>
      <c r="B17" s="1">
        <v>2.4</v>
      </c>
    </row>
    <row r="18" spans="1:2" ht="14.5" x14ac:dyDescent="0.35">
      <c r="A18">
        <v>16</v>
      </c>
      <c r="B18" s="1">
        <v>2.5</v>
      </c>
    </row>
    <row r="19" spans="1:2" ht="14.5" x14ac:dyDescent="0.35">
      <c r="A19">
        <v>17</v>
      </c>
      <c r="B19" s="1">
        <v>2.6</v>
      </c>
    </row>
    <row r="20" spans="1:2" ht="14.5" x14ac:dyDescent="0.35">
      <c r="A20">
        <v>18</v>
      </c>
      <c r="B20" s="1">
        <v>2.7</v>
      </c>
    </row>
    <row r="21" spans="1:2" ht="15.75" customHeight="1" x14ac:dyDescent="0.35">
      <c r="A21">
        <v>19</v>
      </c>
      <c r="B21" s="1">
        <v>2.8</v>
      </c>
    </row>
    <row r="22" spans="1:2" ht="15.75" customHeight="1" x14ac:dyDescent="0.35">
      <c r="A22">
        <v>20</v>
      </c>
      <c r="B22" s="1">
        <v>2.9</v>
      </c>
    </row>
    <row r="23" spans="1:2" ht="15.75" customHeight="1" x14ac:dyDescent="0.35">
      <c r="A23">
        <v>21</v>
      </c>
      <c r="B23" s="1">
        <v>3</v>
      </c>
    </row>
    <row r="24" spans="1:2" ht="15.75" customHeight="1" x14ac:dyDescent="0.35">
      <c r="A24">
        <v>22</v>
      </c>
      <c r="B24" s="1">
        <v>3.1</v>
      </c>
    </row>
    <row r="25" spans="1:2" ht="15.75" customHeight="1" x14ac:dyDescent="0.35">
      <c r="A25">
        <v>23</v>
      </c>
      <c r="B25" s="1">
        <v>3.2</v>
      </c>
    </row>
    <row r="26" spans="1:2" ht="15.75" customHeight="1" x14ac:dyDescent="0.35">
      <c r="A26">
        <v>24</v>
      </c>
      <c r="B26" s="1">
        <v>3.3</v>
      </c>
    </row>
    <row r="27" spans="1:2" ht="15.75" customHeight="1" x14ac:dyDescent="0.35">
      <c r="A27">
        <v>25</v>
      </c>
      <c r="B27" s="1">
        <v>3.4</v>
      </c>
    </row>
    <row r="28" spans="1:2" ht="15.75" customHeight="1" x14ac:dyDescent="0.35">
      <c r="A28">
        <v>26</v>
      </c>
      <c r="B28" s="1">
        <v>3.5</v>
      </c>
    </row>
    <row r="29" spans="1:2" ht="15.75" customHeight="1" x14ac:dyDescent="0.35">
      <c r="A29">
        <v>27</v>
      </c>
      <c r="B29" s="1">
        <v>3.6</v>
      </c>
    </row>
    <row r="30" spans="1:2" ht="15.75" customHeight="1" x14ac:dyDescent="0.35">
      <c r="A30">
        <v>28</v>
      </c>
      <c r="B30" s="1">
        <v>3.7</v>
      </c>
    </row>
    <row r="31" spans="1:2" ht="15.75" customHeight="1" x14ac:dyDescent="0.35">
      <c r="A31">
        <v>29</v>
      </c>
      <c r="B31" s="1">
        <v>3.8</v>
      </c>
    </row>
    <row r="32" spans="1:2" ht="15.75" customHeight="1" x14ac:dyDescent="0.35">
      <c r="A32">
        <v>30</v>
      </c>
      <c r="B32" s="1">
        <v>3.9</v>
      </c>
    </row>
    <row r="33" spans="1:2" ht="15.75" customHeight="1" x14ac:dyDescent="0.35">
      <c r="A33">
        <v>31</v>
      </c>
      <c r="B33" s="1">
        <v>4</v>
      </c>
    </row>
    <row r="34" spans="1:2" ht="15.75" customHeight="1" x14ac:dyDescent="0.35">
      <c r="A34">
        <v>32</v>
      </c>
      <c r="B34" s="1">
        <v>4.0999999999999996</v>
      </c>
    </row>
    <row r="35" spans="1:2" ht="15.75" customHeight="1" x14ac:dyDescent="0.35">
      <c r="A35">
        <v>33</v>
      </c>
      <c r="B35" s="1">
        <v>4.3</v>
      </c>
    </row>
    <row r="36" spans="1:2" ht="15.75" customHeight="1" x14ac:dyDescent="0.35">
      <c r="A36">
        <v>34</v>
      </c>
      <c r="B36" s="1">
        <v>4.4000000000000004</v>
      </c>
    </row>
    <row r="37" spans="1:2" ht="15.75" customHeight="1" x14ac:dyDescent="0.35">
      <c r="A37">
        <v>35</v>
      </c>
      <c r="B37" s="1">
        <v>4.5</v>
      </c>
    </row>
    <row r="38" spans="1:2" ht="15.75" customHeight="1" x14ac:dyDescent="0.35">
      <c r="A38">
        <v>36</v>
      </c>
      <c r="B38" s="1">
        <v>4.7</v>
      </c>
    </row>
    <row r="39" spans="1:2" ht="15.75" customHeight="1" x14ac:dyDescent="0.35">
      <c r="A39">
        <v>37</v>
      </c>
      <c r="B39" s="1">
        <v>4.8</v>
      </c>
    </row>
    <row r="40" spans="1:2" ht="15.75" customHeight="1" x14ac:dyDescent="0.35">
      <c r="A40">
        <v>38</v>
      </c>
      <c r="B40" s="1">
        <v>5</v>
      </c>
    </row>
    <row r="41" spans="1:2" ht="15.75" customHeight="1" x14ac:dyDescent="0.35">
      <c r="A41">
        <v>39</v>
      </c>
      <c r="B41" s="1">
        <v>5.0999999999999996</v>
      </c>
    </row>
    <row r="42" spans="1:2" ht="15.75" customHeight="1" x14ac:dyDescent="0.35">
      <c r="A42">
        <v>40</v>
      </c>
      <c r="B42" s="1">
        <v>5.3</v>
      </c>
    </row>
    <row r="43" spans="1:2" ht="15.75" customHeight="1" x14ac:dyDescent="0.35">
      <c r="A43">
        <v>41</v>
      </c>
      <c r="B43" s="1">
        <v>5.4</v>
      </c>
    </row>
    <row r="44" spans="1:2" ht="15.75" customHeight="1" x14ac:dyDescent="0.35">
      <c r="A44">
        <v>42</v>
      </c>
      <c r="B44" s="1">
        <v>5.6</v>
      </c>
    </row>
    <row r="45" spans="1:2" ht="15.75" customHeight="1" x14ac:dyDescent="0.35">
      <c r="A45">
        <v>43</v>
      </c>
      <c r="B45" s="1">
        <v>5.7</v>
      </c>
    </row>
    <row r="46" spans="1:2" ht="15.75" customHeight="1" x14ac:dyDescent="0.35">
      <c r="A46">
        <v>44</v>
      </c>
      <c r="B46" s="1">
        <v>5.8</v>
      </c>
    </row>
    <row r="47" spans="1:2" ht="15.75" customHeight="1" x14ac:dyDescent="0.35">
      <c r="A47">
        <v>45</v>
      </c>
      <c r="B47" s="1">
        <v>6</v>
      </c>
    </row>
    <row r="48" spans="1:2" ht="15.75" customHeight="1" x14ac:dyDescent="0.35">
      <c r="A48">
        <v>46</v>
      </c>
      <c r="B48" s="1">
        <v>6.1</v>
      </c>
    </row>
    <row r="49" spans="1:2" ht="15.75" customHeight="1" x14ac:dyDescent="0.35">
      <c r="A49">
        <v>47</v>
      </c>
      <c r="B49" s="1">
        <v>6.3</v>
      </c>
    </row>
    <row r="50" spans="1:2" ht="15.75" customHeight="1" x14ac:dyDescent="0.35">
      <c r="A50">
        <v>48</v>
      </c>
      <c r="B50" s="1">
        <v>6.4</v>
      </c>
    </row>
    <row r="51" spans="1:2" ht="15.75" customHeight="1" x14ac:dyDescent="0.35">
      <c r="A51">
        <v>49</v>
      </c>
      <c r="B51" s="1">
        <v>6.6</v>
      </c>
    </row>
    <row r="52" spans="1:2" ht="15.75" customHeight="1" x14ac:dyDescent="0.35">
      <c r="A52">
        <v>50</v>
      </c>
      <c r="B52" s="1">
        <v>6.7</v>
      </c>
    </row>
    <row r="53" spans="1:2" ht="15.75" customHeight="1" x14ac:dyDescent="0.35">
      <c r="A53">
        <v>51</v>
      </c>
      <c r="B53" s="1">
        <v>6.9</v>
      </c>
    </row>
    <row r="54" spans="1:2" ht="15.75" customHeight="1" x14ac:dyDescent="0.35">
      <c r="A54">
        <v>52</v>
      </c>
      <c r="B54" s="1">
        <v>7</v>
      </c>
    </row>
    <row r="55" spans="1:2" ht="15.75" customHeight="1" x14ac:dyDescent="0.35"/>
    <row r="56" spans="1:2" ht="15.75" customHeight="1" x14ac:dyDescent="0.35"/>
    <row r="57" spans="1:2" ht="15.75" customHeight="1" x14ac:dyDescent="0.35"/>
    <row r="58" spans="1:2" ht="15.75" customHeight="1" x14ac:dyDescent="0.35"/>
    <row r="59" spans="1:2" ht="15.75" customHeight="1" x14ac:dyDescent="0.35"/>
    <row r="60" spans="1:2" ht="15.75" customHeight="1" x14ac:dyDescent="0.35"/>
    <row r="61" spans="1:2" ht="15.75" customHeight="1" x14ac:dyDescent="0.35"/>
    <row r="62" spans="1:2" ht="15.75" customHeight="1" x14ac:dyDescent="0.35"/>
    <row r="63" spans="1:2" ht="15.75" customHeight="1" x14ac:dyDescent="0.35"/>
    <row r="64" spans="1:2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sqref="A1:A1002"/>
    </sheetView>
  </sheetViews>
  <sheetFormatPr baseColWidth="10" defaultColWidth="14.453125" defaultRowHeight="15" customHeight="1" x14ac:dyDescent="0.35"/>
  <cols>
    <col min="1" max="26" width="10.7265625" customWidth="1"/>
  </cols>
  <sheetData>
    <row r="1" spans="1:2" ht="14.5" x14ac:dyDescent="0.35">
      <c r="A1" t="s">
        <v>11</v>
      </c>
      <c r="B1" t="s">
        <v>91</v>
      </c>
    </row>
    <row r="2" spans="1:2" ht="14.5" x14ac:dyDescent="0.35">
      <c r="A2">
        <v>0</v>
      </c>
      <c r="B2">
        <v>1</v>
      </c>
    </row>
    <row r="3" spans="1:2" ht="14.5" x14ac:dyDescent="0.35">
      <c r="A3">
        <v>0.5</v>
      </c>
      <c r="B3">
        <v>1.1000000000000001</v>
      </c>
    </row>
    <row r="4" spans="1:2" ht="14.5" x14ac:dyDescent="0.35">
      <c r="A4">
        <v>1</v>
      </c>
      <c r="B4">
        <v>1.2</v>
      </c>
    </row>
    <row r="5" spans="1:2" ht="14.5" x14ac:dyDescent="0.35">
      <c r="A5">
        <v>1.5</v>
      </c>
      <c r="B5">
        <v>1.3</v>
      </c>
    </row>
    <row r="6" spans="1:2" ht="14.5" x14ac:dyDescent="0.35">
      <c r="A6">
        <v>2</v>
      </c>
      <c r="B6">
        <v>1.4</v>
      </c>
    </row>
    <row r="7" spans="1:2" ht="14.5" x14ac:dyDescent="0.35">
      <c r="A7">
        <v>2.5</v>
      </c>
      <c r="B7">
        <v>1.5</v>
      </c>
    </row>
    <row r="8" spans="1:2" ht="14.5" x14ac:dyDescent="0.35">
      <c r="A8">
        <v>3</v>
      </c>
      <c r="B8">
        <v>1.6</v>
      </c>
    </row>
    <row r="9" spans="1:2" ht="14.5" x14ac:dyDescent="0.35">
      <c r="A9">
        <v>3.5</v>
      </c>
      <c r="B9">
        <v>1.7</v>
      </c>
    </row>
    <row r="10" spans="1:2" ht="14.5" x14ac:dyDescent="0.35">
      <c r="A10">
        <v>4</v>
      </c>
      <c r="B10">
        <v>1.8</v>
      </c>
    </row>
    <row r="11" spans="1:2" ht="14.5" x14ac:dyDescent="0.35">
      <c r="A11">
        <v>4.5</v>
      </c>
      <c r="B11">
        <v>1.9</v>
      </c>
    </row>
    <row r="12" spans="1:2" ht="14.5" x14ac:dyDescent="0.35">
      <c r="A12">
        <v>5</v>
      </c>
      <c r="B12">
        <v>2</v>
      </c>
    </row>
    <row r="13" spans="1:2" ht="14.5" x14ac:dyDescent="0.35">
      <c r="A13">
        <v>5.5</v>
      </c>
      <c r="B13">
        <v>2.1</v>
      </c>
    </row>
    <row r="14" spans="1:2" ht="14.5" x14ac:dyDescent="0.35">
      <c r="A14">
        <v>6</v>
      </c>
      <c r="B14">
        <v>2.2000000000000002</v>
      </c>
    </row>
    <row r="15" spans="1:2" ht="14.5" x14ac:dyDescent="0.35">
      <c r="A15">
        <v>6.5</v>
      </c>
      <c r="B15">
        <v>2.2999999999999998</v>
      </c>
    </row>
    <row r="16" spans="1:2" ht="14.5" x14ac:dyDescent="0.35">
      <c r="A16">
        <v>7</v>
      </c>
      <c r="B16">
        <v>2.4</v>
      </c>
    </row>
    <row r="17" spans="1:2" ht="14.5" x14ac:dyDescent="0.35">
      <c r="A17">
        <v>7.5</v>
      </c>
      <c r="B17">
        <v>2.5</v>
      </c>
    </row>
    <row r="18" spans="1:2" ht="14.5" x14ac:dyDescent="0.35">
      <c r="A18">
        <v>8</v>
      </c>
      <c r="B18">
        <v>2.6</v>
      </c>
    </row>
    <row r="19" spans="1:2" ht="14.5" x14ac:dyDescent="0.35">
      <c r="A19">
        <v>8.5</v>
      </c>
      <c r="B19">
        <v>2.7</v>
      </c>
    </row>
    <row r="20" spans="1:2" ht="14.5" x14ac:dyDescent="0.35">
      <c r="A20">
        <v>9</v>
      </c>
      <c r="B20">
        <v>2.8</v>
      </c>
    </row>
    <row r="21" spans="1:2" ht="15.75" customHeight="1" x14ac:dyDescent="0.35">
      <c r="A21">
        <v>9.5</v>
      </c>
      <c r="B21">
        <v>2.9</v>
      </c>
    </row>
    <row r="22" spans="1:2" ht="15.75" customHeight="1" x14ac:dyDescent="0.35">
      <c r="A22">
        <v>10</v>
      </c>
      <c r="B22">
        <v>3</v>
      </c>
    </row>
    <row r="23" spans="1:2" ht="15.75" customHeight="1" x14ac:dyDescent="0.35">
      <c r="A23">
        <v>10.5</v>
      </c>
      <c r="B23">
        <v>3.1</v>
      </c>
    </row>
    <row r="24" spans="1:2" ht="15.75" customHeight="1" x14ac:dyDescent="0.35">
      <c r="A24">
        <v>11</v>
      </c>
      <c r="B24">
        <v>3.2</v>
      </c>
    </row>
    <row r="25" spans="1:2" ht="15.75" customHeight="1" x14ac:dyDescent="0.35">
      <c r="A25">
        <v>11.5</v>
      </c>
      <c r="B25">
        <v>3.3</v>
      </c>
    </row>
    <row r="26" spans="1:2" ht="15.75" customHeight="1" x14ac:dyDescent="0.35">
      <c r="A26">
        <v>12</v>
      </c>
      <c r="B26">
        <v>3.4</v>
      </c>
    </row>
    <row r="27" spans="1:2" ht="15.75" customHeight="1" x14ac:dyDescent="0.35">
      <c r="A27">
        <v>12.5</v>
      </c>
      <c r="B27">
        <v>3.5</v>
      </c>
    </row>
    <row r="28" spans="1:2" ht="15.75" customHeight="1" x14ac:dyDescent="0.35">
      <c r="A28">
        <v>13</v>
      </c>
      <c r="B28">
        <v>3.6</v>
      </c>
    </row>
    <row r="29" spans="1:2" ht="15.75" customHeight="1" x14ac:dyDescent="0.35">
      <c r="A29">
        <v>13.5</v>
      </c>
      <c r="B29">
        <v>3.7</v>
      </c>
    </row>
    <row r="30" spans="1:2" ht="15.75" customHeight="1" x14ac:dyDescent="0.35">
      <c r="A30">
        <v>14</v>
      </c>
      <c r="B30">
        <v>3.8</v>
      </c>
    </row>
    <row r="31" spans="1:2" ht="15.75" customHeight="1" x14ac:dyDescent="0.35">
      <c r="A31">
        <v>14.5</v>
      </c>
      <c r="B31">
        <v>3.9</v>
      </c>
    </row>
    <row r="32" spans="1:2" ht="15.75" customHeight="1" x14ac:dyDescent="0.35">
      <c r="A32">
        <v>15</v>
      </c>
      <c r="B32">
        <v>4</v>
      </c>
    </row>
    <row r="33" spans="1:2" ht="15.75" customHeight="1" x14ac:dyDescent="0.35">
      <c r="A33">
        <v>15.5</v>
      </c>
      <c r="B33">
        <v>4.2</v>
      </c>
    </row>
    <row r="34" spans="1:2" ht="15.75" customHeight="1" x14ac:dyDescent="0.35">
      <c r="A34">
        <v>16</v>
      </c>
      <c r="B34">
        <v>4.3</v>
      </c>
    </row>
    <row r="35" spans="1:2" ht="15.75" customHeight="1" x14ac:dyDescent="0.35">
      <c r="A35">
        <v>16.5</v>
      </c>
      <c r="B35">
        <v>4.5</v>
      </c>
    </row>
    <row r="36" spans="1:2" ht="15.75" customHeight="1" x14ac:dyDescent="0.35">
      <c r="A36">
        <v>17</v>
      </c>
      <c r="B36">
        <v>4.5999999999999996</v>
      </c>
    </row>
    <row r="37" spans="1:2" ht="15.75" customHeight="1" x14ac:dyDescent="0.35">
      <c r="A37">
        <v>17.5</v>
      </c>
      <c r="B37">
        <v>4.8</v>
      </c>
    </row>
    <row r="38" spans="1:2" ht="15.75" customHeight="1" x14ac:dyDescent="0.35">
      <c r="A38">
        <v>18</v>
      </c>
      <c r="B38">
        <v>4.9000000000000004</v>
      </c>
    </row>
    <row r="39" spans="1:2" ht="15.75" customHeight="1" x14ac:dyDescent="0.35">
      <c r="A39">
        <v>18.5</v>
      </c>
      <c r="B39">
        <v>5.0999999999999996</v>
      </c>
    </row>
    <row r="40" spans="1:2" ht="15.75" customHeight="1" x14ac:dyDescent="0.35">
      <c r="A40">
        <v>19</v>
      </c>
      <c r="B40">
        <v>5.2</v>
      </c>
    </row>
    <row r="41" spans="1:2" ht="15.75" customHeight="1" x14ac:dyDescent="0.35">
      <c r="A41">
        <v>19.5</v>
      </c>
      <c r="B41">
        <v>5.4</v>
      </c>
    </row>
    <row r="42" spans="1:2" ht="15.75" customHeight="1" x14ac:dyDescent="0.35">
      <c r="A42">
        <v>20</v>
      </c>
      <c r="B42">
        <v>5.5</v>
      </c>
    </row>
    <row r="43" spans="1:2" ht="15.75" customHeight="1" x14ac:dyDescent="0.35">
      <c r="A43">
        <v>20.5</v>
      </c>
      <c r="B43">
        <v>5.7</v>
      </c>
    </row>
    <row r="44" spans="1:2" ht="15.75" customHeight="1" x14ac:dyDescent="0.35">
      <c r="A44">
        <v>21</v>
      </c>
      <c r="B44">
        <v>5.8</v>
      </c>
    </row>
    <row r="45" spans="1:2" ht="15.75" customHeight="1" x14ac:dyDescent="0.35">
      <c r="A45">
        <v>21.5</v>
      </c>
      <c r="B45">
        <v>6</v>
      </c>
    </row>
    <row r="46" spans="1:2" ht="15.75" customHeight="1" x14ac:dyDescent="0.35">
      <c r="A46">
        <v>22</v>
      </c>
      <c r="B46">
        <v>6.1</v>
      </c>
    </row>
    <row r="47" spans="1:2" ht="15.75" customHeight="1" x14ac:dyDescent="0.35">
      <c r="A47">
        <v>22.5</v>
      </c>
      <c r="B47">
        <v>6.3</v>
      </c>
    </row>
    <row r="48" spans="1:2" ht="15.75" customHeight="1" x14ac:dyDescent="0.35">
      <c r="A48">
        <v>23</v>
      </c>
      <c r="B48">
        <v>6.4</v>
      </c>
    </row>
    <row r="49" spans="1:2" ht="15.75" customHeight="1" x14ac:dyDescent="0.35">
      <c r="A49">
        <v>23.5</v>
      </c>
      <c r="B49">
        <v>6.6</v>
      </c>
    </row>
    <row r="50" spans="1:2" ht="15.75" customHeight="1" x14ac:dyDescent="0.35">
      <c r="A50">
        <v>24</v>
      </c>
      <c r="B50">
        <v>6.7</v>
      </c>
    </row>
    <row r="51" spans="1:2" ht="15.75" customHeight="1" x14ac:dyDescent="0.35">
      <c r="A51">
        <v>24.5</v>
      </c>
      <c r="B51">
        <v>6.9</v>
      </c>
    </row>
    <row r="52" spans="1:2" ht="15.75" customHeight="1" x14ac:dyDescent="0.35">
      <c r="A52">
        <v>25</v>
      </c>
      <c r="B52">
        <v>7</v>
      </c>
    </row>
    <row r="53" spans="1:2" ht="15.75" customHeight="1" x14ac:dyDescent="0.35">
      <c r="B53" s="1"/>
    </row>
    <row r="54" spans="1:2" ht="15.75" customHeight="1" x14ac:dyDescent="0.35">
      <c r="B54" s="1"/>
    </row>
    <row r="55" spans="1:2" ht="15.75" customHeight="1" x14ac:dyDescent="0.35"/>
    <row r="56" spans="1:2" ht="15.75" customHeight="1" x14ac:dyDescent="0.35"/>
    <row r="57" spans="1:2" ht="15.75" customHeight="1" x14ac:dyDescent="0.35"/>
    <row r="58" spans="1:2" ht="15.75" customHeight="1" x14ac:dyDescent="0.35"/>
    <row r="59" spans="1:2" ht="15.75" customHeight="1" x14ac:dyDescent="0.35"/>
    <row r="60" spans="1:2" ht="15.75" customHeight="1" x14ac:dyDescent="0.35"/>
    <row r="61" spans="1:2" ht="15.75" customHeight="1" x14ac:dyDescent="0.35"/>
    <row r="62" spans="1:2" ht="15.75" customHeight="1" x14ac:dyDescent="0.35"/>
    <row r="63" spans="1:2" ht="15.75" customHeight="1" x14ac:dyDescent="0.35"/>
    <row r="64" spans="1:2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00"/>
  <sheetViews>
    <sheetView workbookViewId="0">
      <selection sqref="A1:A1002"/>
    </sheetView>
  </sheetViews>
  <sheetFormatPr baseColWidth="10" defaultColWidth="14.453125" defaultRowHeight="15" customHeight="1" x14ac:dyDescent="0.35"/>
  <cols>
    <col min="1" max="1" width="10.7265625" customWidth="1"/>
    <col min="2" max="2" width="22.26953125" customWidth="1"/>
    <col min="3" max="3" width="10.7265625" customWidth="1"/>
    <col min="4" max="4" width="24.1796875" customWidth="1"/>
    <col min="5" max="25" width="10.7265625" customWidth="1"/>
  </cols>
  <sheetData>
    <row r="1" spans="1:6" ht="14.5" x14ac:dyDescent="0.35">
      <c r="A1" s="62" t="s">
        <v>154</v>
      </c>
      <c r="B1" s="6" t="s">
        <v>11</v>
      </c>
      <c r="C1" s="7"/>
      <c r="D1" s="7"/>
      <c r="E1" s="8"/>
    </row>
    <row r="2" spans="1:6" thickBot="1" x14ac:dyDescent="0.4">
      <c r="A2" s="63"/>
      <c r="B2" s="9" t="s">
        <v>7</v>
      </c>
      <c r="C2" s="10" t="s">
        <v>8</v>
      </c>
      <c r="D2" s="10" t="s">
        <v>9</v>
      </c>
      <c r="E2" s="49" t="s">
        <v>10</v>
      </c>
    </row>
    <row r="3" spans="1:6" ht="29.5" thickBot="1" x14ac:dyDescent="0.4">
      <c r="A3" s="11" t="s">
        <v>155</v>
      </c>
      <c r="B3" s="12">
        <v>4</v>
      </c>
      <c r="C3" s="12">
        <v>3</v>
      </c>
      <c r="D3" s="12">
        <v>2</v>
      </c>
      <c r="E3" s="12">
        <v>0</v>
      </c>
    </row>
    <row r="4" spans="1:6" thickBot="1" x14ac:dyDescent="0.4">
      <c r="A4" s="11"/>
      <c r="B4" s="12"/>
      <c r="C4" s="12"/>
      <c r="D4" s="12"/>
      <c r="E4" s="12"/>
    </row>
    <row r="5" spans="1:6" thickBot="1" x14ac:dyDescent="0.4">
      <c r="A5" s="11"/>
      <c r="B5" s="12"/>
      <c r="C5" s="12"/>
      <c r="D5" s="12"/>
      <c r="E5" s="12"/>
    </row>
    <row r="7" spans="1:6" ht="15" customHeight="1" thickBot="1" x14ac:dyDescent="0.4"/>
    <row r="8" spans="1:6" ht="15" customHeight="1" x14ac:dyDescent="0.35">
      <c r="A8" s="62" t="s">
        <v>154</v>
      </c>
      <c r="B8" s="6" t="s">
        <v>11</v>
      </c>
      <c r="C8" s="7"/>
      <c r="D8" s="7"/>
      <c r="E8" s="7"/>
      <c r="F8" s="8"/>
    </row>
    <row r="9" spans="1:6" thickBot="1" x14ac:dyDescent="0.4">
      <c r="A9" s="63"/>
      <c r="B9" s="9" t="s">
        <v>7</v>
      </c>
      <c r="C9" s="10" t="s">
        <v>8</v>
      </c>
      <c r="D9" s="10" t="s">
        <v>156</v>
      </c>
      <c r="E9" s="10" t="s">
        <v>9</v>
      </c>
      <c r="F9" s="49" t="s">
        <v>10</v>
      </c>
    </row>
    <row r="10" spans="1:6" ht="29.5" thickBot="1" x14ac:dyDescent="0.4">
      <c r="A10" s="11" t="s">
        <v>155</v>
      </c>
      <c r="B10" s="12">
        <v>4</v>
      </c>
      <c r="C10" s="12"/>
      <c r="D10" s="12">
        <v>3</v>
      </c>
      <c r="E10" s="12">
        <v>2</v>
      </c>
      <c r="F10" s="12">
        <v>0</v>
      </c>
    </row>
    <row r="11" spans="1:6" ht="15" customHeight="1" thickBot="1" x14ac:dyDescent="0.4">
      <c r="A11" s="11"/>
      <c r="B11" s="12"/>
      <c r="C11" s="12"/>
      <c r="D11" s="12"/>
      <c r="E11" s="12"/>
      <c r="F11" s="12"/>
    </row>
    <row r="12" spans="1:6" ht="15" customHeight="1" thickBot="1" x14ac:dyDescent="0.4">
      <c r="A12" s="11"/>
      <c r="B12" s="12"/>
      <c r="C12" s="12"/>
      <c r="D12" s="12"/>
      <c r="E12" s="12"/>
      <c r="F12" s="12"/>
    </row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A1:A2"/>
    <mergeCell ref="A8:A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19</vt:i4>
      </vt:variant>
    </vt:vector>
  </HeadingPairs>
  <TitlesOfParts>
    <vt:vector size="26" baseType="lpstr">
      <vt:lpstr>EVALUACION3</vt:lpstr>
      <vt:lpstr>RUBRICA DISCIPLINAR</vt:lpstr>
      <vt:lpstr>RUBRICA EMPLEABILIDAD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DAVID IGNACIO GUENTELICAN ZUNIGA</cp:lastModifiedBy>
  <cp:revision/>
  <dcterms:created xsi:type="dcterms:W3CDTF">2023-08-07T04:08:01Z</dcterms:created>
  <dcterms:modified xsi:type="dcterms:W3CDTF">2025-06-29T16:31:09Z</dcterms:modified>
  <cp:category/>
  <cp:contentStatus/>
</cp:coreProperties>
</file>