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2489b4ab3e3a2fa6/Escritorio/David Guzzi/Github/MECMT04/"/>
    </mc:Choice>
  </mc:AlternateContent>
  <xr:revisionPtr revIDLastSave="33" documentId="11_AA85B2DB2049CC5C2B1661C2C91AE203F3812D74" xr6:coauthVersionLast="47" xr6:coauthVersionMax="47" xr10:uidLastSave="{70FD487E-129A-4CE4-8630-1363C5722017}"/>
  <bookViews>
    <workbookView xWindow="-120" yWindow="-120" windowWidth="29040" windowHeight="15720" activeTab="1" xr2:uid="{00000000-000D-0000-FFFF-FFFF00000000}"/>
  </bookViews>
  <sheets>
    <sheet name="describe" sheetId="1" r:id="rId1"/>
    <sheet name="describe 1" sheetId="2" r:id="rId2"/>
    <sheet name="describe 2" sheetId="3" r:id="rId3"/>
    <sheet name="covarianzas" sheetId="4" r:id="rId4"/>
    <sheet name="correlación" sheetId="5" r:id="rId5"/>
    <sheet name="medidas_globales" sheetId="6" r:id="rId6"/>
    <sheet name="variables_PCA" sheetId="7" r:id="rId7"/>
    <sheet name="coeficientespca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H15" i="2"/>
  <c r="G15" i="2"/>
  <c r="F15" i="2"/>
  <c r="E15" i="2"/>
  <c r="D15" i="2"/>
  <c r="C15" i="2"/>
  <c r="B15" i="2"/>
  <c r="P4" i="1"/>
  <c r="O4" i="1"/>
  <c r="N4" i="1"/>
  <c r="M4" i="1"/>
  <c r="L4" i="1"/>
  <c r="K4" i="1"/>
  <c r="J4" i="1"/>
  <c r="H17" i="1"/>
  <c r="G17" i="1"/>
  <c r="F17" i="1"/>
  <c r="E17" i="1"/>
  <c r="D17" i="1"/>
  <c r="C17" i="1"/>
  <c r="B17" i="1"/>
  <c r="J16" i="1"/>
  <c r="H16" i="1"/>
  <c r="G16" i="1"/>
  <c r="F16" i="1"/>
  <c r="E16" i="1"/>
  <c r="D16" i="1"/>
  <c r="C16" i="1"/>
  <c r="B16" i="1"/>
  <c r="Q4" i="2"/>
  <c r="P4" i="2"/>
  <c r="O4" i="2"/>
  <c r="N4" i="2"/>
  <c r="M4" i="2"/>
  <c r="L4" i="2"/>
  <c r="K4" i="2"/>
</calcChain>
</file>

<file path=xl/sharedStrings.xml><?xml version="1.0" encoding="utf-8"?>
<sst xmlns="http://schemas.openxmlformats.org/spreadsheetml/2006/main" count="94" uniqueCount="38">
  <si>
    <t>index</t>
  </si>
  <si>
    <t>Agricultural land (% of land area)</t>
  </si>
  <si>
    <t>Arable land (% of land area)</t>
  </si>
  <si>
    <t>Agricultural raw materials exports (% of merchandise exports)</t>
  </si>
  <si>
    <t>Agricultural raw materials imports (% of merchandise imports)</t>
  </si>
  <si>
    <t>Agriculture, forestry, and fishing, value added (% of GDP)</t>
  </si>
  <si>
    <t>Employment in agriculture (% of total employment) (modeled ILO estimate)</t>
  </si>
  <si>
    <t>Rural population (% of total population)</t>
  </si>
  <si>
    <t>count</t>
  </si>
  <si>
    <t>mean</t>
  </si>
  <si>
    <t>std</t>
  </si>
  <si>
    <t>min</t>
  </si>
  <si>
    <t>25%</t>
  </si>
  <si>
    <t>50%</t>
  </si>
  <si>
    <t>75%</t>
  </si>
  <si>
    <t>max</t>
  </si>
  <si>
    <t>cv</t>
  </si>
  <si>
    <t>kurt</t>
  </si>
  <si>
    <t>skew</t>
  </si>
  <si>
    <t>Country Code</t>
  </si>
  <si>
    <t>ARG</t>
  </si>
  <si>
    <t>varianza_total</t>
  </si>
  <si>
    <t>varianza_media</t>
  </si>
  <si>
    <t>varianza_generalizada</t>
  </si>
  <si>
    <t>varianza_efectiva</t>
  </si>
  <si>
    <t>dependencia_conjunta</t>
  </si>
  <si>
    <t>dependencia_efectiva</t>
  </si>
  <si>
    <t>Varianza</t>
  </si>
  <si>
    <t>Desviación Estándar</t>
  </si>
  <si>
    <t>Varianza Explicada</t>
  </si>
  <si>
    <t>Varianza Explicada Acumulada</t>
  </si>
  <si>
    <t>Componente 1</t>
  </si>
  <si>
    <t>Componente 2</t>
  </si>
  <si>
    <t>Componente 3</t>
  </si>
  <si>
    <t>Componente 4</t>
  </si>
  <si>
    <t>Componente 5</t>
  </si>
  <si>
    <t>Componente 6</t>
  </si>
  <si>
    <t>Componente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</si>
</sst>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workbookViewId="0">
      <selection activeCell="K4" sqref="K4"/>
    </sheetView>
  </sheetViews>
  <sheetFormatPr baseColWidth="10" defaultColWidth="9.140625" defaultRowHeight="15" x14ac:dyDescent="0.25"/>
  <cols>
    <col min="2" max="8" width="12.42578125" customWidth="1"/>
  </cols>
  <sheetData>
    <row r="1" spans="1:16" ht="106.5" customHeight="1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6" x14ac:dyDescent="0.25">
      <c r="A2" t="s">
        <v>8</v>
      </c>
      <c r="B2">
        <v>39</v>
      </c>
      <c r="C2">
        <v>39</v>
      </c>
      <c r="D2">
        <v>39</v>
      </c>
      <c r="E2">
        <v>39</v>
      </c>
      <c r="F2">
        <v>39</v>
      </c>
      <c r="G2">
        <v>39</v>
      </c>
      <c r="H2">
        <v>39</v>
      </c>
    </row>
    <row r="3" spans="1:16" s="4" customFormat="1" x14ac:dyDescent="0.25">
      <c r="A3" s="4" t="s">
        <v>9</v>
      </c>
      <c r="B3" s="4">
        <v>0.38346593855138372</v>
      </c>
      <c r="C3" s="4">
        <v>0.18268559024492401</v>
      </c>
      <c r="D3" s="4">
        <v>2.406381022009552E-2</v>
      </c>
      <c r="E3" s="4">
        <v>1.369019558533242E-2</v>
      </c>
      <c r="F3" s="4">
        <v>2.409917060672833E-2</v>
      </c>
      <c r="G3" s="4">
        <v>5.0710262906052093E-2</v>
      </c>
      <c r="H3" s="4">
        <v>0.21251384615384611</v>
      </c>
    </row>
    <row r="4" spans="1:16" x14ac:dyDescent="0.25">
      <c r="A4" t="s">
        <v>10</v>
      </c>
      <c r="B4">
        <v>0.17300285478797811</v>
      </c>
      <c r="C4">
        <v>0.1363523622882217</v>
      </c>
      <c r="D4">
        <v>2.8457990018993941E-2</v>
      </c>
      <c r="E4">
        <v>6.3458369779488943E-3</v>
      </c>
      <c r="F4">
        <v>1.6199717611830901E-2</v>
      </c>
      <c r="G4">
        <v>4.3973730441031117E-2</v>
      </c>
      <c r="H4">
        <v>0.1125167067271014</v>
      </c>
      <c r="J4">
        <f>POWER(B4,2)</f>
        <v>2.992998776479024E-2</v>
      </c>
      <c r="K4">
        <f t="shared" ref="K4:P4" si="0">POWER(C4,2)</f>
        <v>1.8591966701578463E-2</v>
      </c>
      <c r="L4">
        <f t="shared" si="0"/>
        <v>8.0985719592115873E-4</v>
      </c>
      <c r="M4">
        <f t="shared" si="0"/>
        <v>4.0269646950703557E-5</v>
      </c>
      <c r="N4">
        <f t="shared" si="0"/>
        <v>2.6243085070306427E-4</v>
      </c>
      <c r="O4">
        <f t="shared" si="0"/>
        <v>1.9336889689004666E-3</v>
      </c>
      <c r="P4">
        <f t="shared" si="0"/>
        <v>1.2660009292712545E-2</v>
      </c>
    </row>
    <row r="5" spans="1:16" x14ac:dyDescent="0.25">
      <c r="A5" t="s">
        <v>11</v>
      </c>
      <c r="B5">
        <v>2.6958920168504551E-2</v>
      </c>
      <c r="C5">
        <v>1.2000396707329169E-2</v>
      </c>
      <c r="D5">
        <v>1.4103738319409529E-3</v>
      </c>
      <c r="E5">
        <v>5.4951008198325579E-3</v>
      </c>
      <c r="F5">
        <v>2.153687442125597E-3</v>
      </c>
      <c r="G5">
        <v>6.81636733242538E-3</v>
      </c>
      <c r="H5">
        <v>1.9590000000000031E-2</v>
      </c>
    </row>
    <row r="6" spans="1:16" x14ac:dyDescent="0.25">
      <c r="A6" t="s">
        <v>12</v>
      </c>
      <c r="B6">
        <v>0.29953775509803171</v>
      </c>
      <c r="C6">
        <v>6.9085553593500215E-2</v>
      </c>
      <c r="D6">
        <v>7.0882836218998232E-3</v>
      </c>
      <c r="E6">
        <v>9.0258092260589104E-3</v>
      </c>
      <c r="F6">
        <v>1.302420940449861E-2</v>
      </c>
      <c r="G6">
        <v>2.1509545911030051E-2</v>
      </c>
      <c r="H6">
        <v>0.12870999999999999</v>
      </c>
    </row>
    <row r="7" spans="1:16" s="4" customFormat="1" x14ac:dyDescent="0.25">
      <c r="A7" s="4" t="s">
        <v>13</v>
      </c>
      <c r="B7" s="4">
        <v>0.43125316574532557</v>
      </c>
      <c r="C7" s="4">
        <v>0.1614035087719298</v>
      </c>
      <c r="D7" s="4">
        <v>1.3094682017702241E-2</v>
      </c>
      <c r="E7" s="4">
        <v>1.149590573646671E-2</v>
      </c>
      <c r="F7" s="4">
        <v>1.9072957231200199E-2</v>
      </c>
      <c r="G7" s="4">
        <v>3.7782955541329197E-2</v>
      </c>
      <c r="H7" s="4">
        <v>0.19291</v>
      </c>
    </row>
    <row r="8" spans="1:16" x14ac:dyDescent="0.25">
      <c r="A8" t="s">
        <v>14</v>
      </c>
      <c r="B8">
        <v>0.48352821920827649</v>
      </c>
      <c r="C8">
        <v>0.26749100276440718</v>
      </c>
      <c r="D8">
        <v>2.6729494563288929E-2</v>
      </c>
      <c r="E8">
        <v>1.7546050756001401E-2</v>
      </c>
      <c r="F8">
        <v>3.3223125854808452E-2</v>
      </c>
      <c r="G8">
        <v>6.1308241336042443E-2</v>
      </c>
      <c r="H8">
        <v>0.28810000000000002</v>
      </c>
    </row>
    <row r="9" spans="1:16" x14ac:dyDescent="0.25">
      <c r="A9" t="s">
        <v>15</v>
      </c>
      <c r="B9">
        <v>0.7242299880130616</v>
      </c>
      <c r="C9">
        <v>0.59898300000000015</v>
      </c>
      <c r="D9">
        <v>0.11678043453866881</v>
      </c>
      <c r="E9">
        <v>2.908297700369961E-2</v>
      </c>
      <c r="F9">
        <v>6.4107208216831274E-2</v>
      </c>
      <c r="G9">
        <v>0.18108628564825699</v>
      </c>
      <c r="H9">
        <v>0.46271000000000001</v>
      </c>
    </row>
    <row r="10" spans="1:16" x14ac:dyDescent="0.25">
      <c r="A10" t="s">
        <v>16</v>
      </c>
      <c r="B10">
        <v>0.45115572830674261</v>
      </c>
      <c r="C10">
        <v>0.74637721620745234</v>
      </c>
      <c r="D10">
        <v>1.1826053213812691</v>
      </c>
      <c r="E10">
        <v>0.46353150606173821</v>
      </c>
      <c r="F10">
        <v>0.67221058667089728</v>
      </c>
      <c r="G10">
        <v>0.86715642793054826</v>
      </c>
      <c r="H10">
        <v>0.52945588611504724</v>
      </c>
    </row>
    <row r="11" spans="1:16" x14ac:dyDescent="0.25">
      <c r="A11" t="s">
        <v>17</v>
      </c>
      <c r="B11">
        <v>-0.34349604818126661</v>
      </c>
      <c r="C11">
        <v>0.88617490088455142</v>
      </c>
      <c r="D11">
        <v>4.3522063342909698</v>
      </c>
      <c r="E11">
        <v>0.1050679389427831</v>
      </c>
      <c r="F11">
        <v>0.42832078564486542</v>
      </c>
      <c r="G11">
        <v>1.9448882705397279</v>
      </c>
      <c r="H11">
        <v>-0.35655122065830808</v>
      </c>
    </row>
    <row r="12" spans="1:16" x14ac:dyDescent="0.25">
      <c r="A12" t="s">
        <v>18</v>
      </c>
      <c r="B12">
        <v>-0.44146201376874838</v>
      </c>
      <c r="C12">
        <v>0.91522338610821097</v>
      </c>
      <c r="D12">
        <v>2.1607088697856951</v>
      </c>
      <c r="E12">
        <v>1.0189791228321941</v>
      </c>
      <c r="F12">
        <v>1.054262870853329</v>
      </c>
      <c r="G12">
        <v>1.590371423109616</v>
      </c>
      <c r="H12">
        <v>0.56228342672301646</v>
      </c>
    </row>
    <row r="16" spans="1:16" x14ac:dyDescent="0.25">
      <c r="B16">
        <f>B9-B5</f>
        <v>0.69727106784455706</v>
      </c>
      <c r="C16">
        <f t="shared" ref="C16:H16" si="1">C9-C5</f>
        <v>0.58698260329267093</v>
      </c>
      <c r="D16">
        <f t="shared" si="1"/>
        <v>0.11537006070672785</v>
      </c>
      <c r="E16">
        <f t="shared" si="1"/>
        <v>2.3587876183867051E-2</v>
      </c>
      <c r="F16">
        <f t="shared" si="1"/>
        <v>6.195352077470568E-2</v>
      </c>
      <c r="G16">
        <f t="shared" si="1"/>
        <v>0.17426991831583161</v>
      </c>
      <c r="H16">
        <f t="shared" si="1"/>
        <v>0.44311999999999996</v>
      </c>
      <c r="J16">
        <f>MIN(B16:H16)</f>
        <v>2.3587876183867051E-2</v>
      </c>
    </row>
    <row r="17" spans="2:8" x14ac:dyDescent="0.25">
      <c r="B17">
        <f>B7-B3</f>
        <v>4.778722719394185E-2</v>
      </c>
      <c r="C17">
        <f t="shared" ref="C17:H17" si="2">C7-C3</f>
        <v>-2.1282081472994208E-2</v>
      </c>
      <c r="D17">
        <f t="shared" si="2"/>
        <v>-1.0969128202393279E-2</v>
      </c>
      <c r="E17">
        <f t="shared" si="2"/>
        <v>-2.1942898488657107E-3</v>
      </c>
      <c r="F17">
        <f t="shared" si="2"/>
        <v>-5.026213375528131E-3</v>
      </c>
      <c r="G17">
        <f t="shared" si="2"/>
        <v>-1.2927307364722897E-2</v>
      </c>
      <c r="H17">
        <f t="shared" si="2"/>
        <v>-1.9603846153846111E-2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"/>
  <sheetViews>
    <sheetView tabSelected="1" workbookViewId="0">
      <selection activeCell="C4" sqref="C4"/>
    </sheetView>
  </sheetViews>
  <sheetFormatPr baseColWidth="10" defaultColWidth="9.140625"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7" x14ac:dyDescent="0.25">
      <c r="A2" t="s">
        <v>8</v>
      </c>
      <c r="B2">
        <v>38</v>
      </c>
      <c r="C2">
        <v>38</v>
      </c>
      <c r="D2">
        <v>38</v>
      </c>
      <c r="E2">
        <v>38</v>
      </c>
      <c r="F2">
        <v>38</v>
      </c>
      <c r="G2">
        <v>38</v>
      </c>
      <c r="H2">
        <v>38</v>
      </c>
    </row>
    <row r="3" spans="1:17" x14ac:dyDescent="0.25">
      <c r="A3" t="s">
        <v>9</v>
      </c>
      <c r="B3">
        <v>0.38234904765469918</v>
      </c>
      <c r="C3">
        <v>0.18356896848428561</v>
      </c>
      <c r="D3">
        <v>2.4465134935129321E-2</v>
      </c>
      <c r="E3">
        <v>1.3775287664921729E-2</v>
      </c>
      <c r="F3">
        <v>2.333373930776466E-2</v>
      </c>
      <c r="G3">
        <v>5.0115564624446371E-2</v>
      </c>
      <c r="H3">
        <v>0.21599868421052629</v>
      </c>
    </row>
    <row r="4" spans="1:17" x14ac:dyDescent="0.25">
      <c r="A4" t="s">
        <v>10</v>
      </c>
      <c r="D4">
        <v>2.8727931724003258E-2</v>
      </c>
      <c r="E4">
        <v>6.4084317831837817E-3</v>
      </c>
      <c r="F4">
        <v>1.5686188319569031E-2</v>
      </c>
      <c r="G4">
        <v>4.4404786611303919E-2</v>
      </c>
      <c r="H4">
        <v>0.1118738191765206</v>
      </c>
      <c r="I4">
        <f>MAX(B4:H4)</f>
        <v>0.1118738191765206</v>
      </c>
      <c r="K4">
        <f>POWER(B4,2)</f>
        <v>0</v>
      </c>
      <c r="L4">
        <f t="shared" ref="L4:Q4" si="0">POWER(C4,2)</f>
        <v>0</v>
      </c>
      <c r="M4">
        <f t="shared" si="0"/>
        <v>8.2529406113899281E-4</v>
      </c>
      <c r="N4">
        <f t="shared" si="0"/>
        <v>4.1067997919720062E-5</v>
      </c>
      <c r="O4">
        <f t="shared" si="0"/>
        <v>2.4605650399698388E-4</v>
      </c>
      <c r="P4">
        <f t="shared" si="0"/>
        <v>1.9717850739954359E-3</v>
      </c>
      <c r="Q4">
        <f t="shared" si="0"/>
        <v>1.2515751417140829E-2</v>
      </c>
    </row>
    <row r="5" spans="1:17" x14ac:dyDescent="0.25">
      <c r="A5" t="s">
        <v>11</v>
      </c>
      <c r="B5">
        <v>2.6958920168504551E-2</v>
      </c>
      <c r="C5">
        <v>1.2000396707329169E-2</v>
      </c>
      <c r="D5">
        <v>1.4103738319409529E-3</v>
      </c>
      <c r="E5">
        <v>5.4951008198325579E-3</v>
      </c>
      <c r="F5">
        <v>2.153687442125597E-3</v>
      </c>
      <c r="G5">
        <v>6.81636733242538E-3</v>
      </c>
      <c r="H5">
        <v>1.9590000000000031E-2</v>
      </c>
      <c r="K5">
        <v>2.992998776479025E-2</v>
      </c>
    </row>
    <row r="6" spans="1:17" x14ac:dyDescent="0.25">
      <c r="A6" t="s">
        <v>12</v>
      </c>
      <c r="B6">
        <v>0.29727349862110458</v>
      </c>
      <c r="C6">
        <v>6.6695484011149872E-2</v>
      </c>
      <c r="D6">
        <v>6.9377595526497948E-3</v>
      </c>
      <c r="E6">
        <v>8.8835666412872601E-3</v>
      </c>
      <c r="F6">
        <v>1.284354908116985E-2</v>
      </c>
      <c r="G6">
        <v>2.114944173892962E-2</v>
      </c>
      <c r="H6">
        <v>0.1350775000000001</v>
      </c>
    </row>
    <row r="7" spans="1:17" x14ac:dyDescent="0.25">
      <c r="A7" t="s">
        <v>13</v>
      </c>
      <c r="B7">
        <v>0.43744341964193773</v>
      </c>
      <c r="C7">
        <v>0.16339882188014651</v>
      </c>
      <c r="D7">
        <v>1.338005367356547E-2</v>
      </c>
      <c r="E7">
        <v>1.1531416517600221E-2</v>
      </c>
      <c r="F7">
        <v>1.8840720799573919E-2</v>
      </c>
      <c r="G7">
        <v>3.7172139738206697E-2</v>
      </c>
      <c r="H7">
        <v>0.19363</v>
      </c>
    </row>
    <row r="8" spans="1:17" x14ac:dyDescent="0.25">
      <c r="A8" t="s">
        <v>14</v>
      </c>
      <c r="B8">
        <v>0.48679094067881051</v>
      </c>
      <c r="C8">
        <v>0.27403252301281927</v>
      </c>
      <c r="D8">
        <v>2.740156510855846E-2</v>
      </c>
      <c r="E8">
        <v>1.7839009311476719E-2</v>
      </c>
      <c r="F8">
        <v>3.2592100290777609E-2</v>
      </c>
      <c r="G8">
        <v>5.7396522186706947E-2</v>
      </c>
      <c r="H8">
        <v>0.29037000000000002</v>
      </c>
    </row>
    <row r="9" spans="1:17" x14ac:dyDescent="0.25">
      <c r="A9" t="s">
        <v>15</v>
      </c>
      <c r="B9">
        <v>0.7242299880130616</v>
      </c>
      <c r="C9">
        <v>0.59898300000000015</v>
      </c>
      <c r="D9">
        <v>0.11678043453866881</v>
      </c>
      <c r="E9">
        <v>2.908297700369961E-2</v>
      </c>
      <c r="F9">
        <v>6.4107208216831274E-2</v>
      </c>
      <c r="G9">
        <v>0.18108628564825699</v>
      </c>
      <c r="H9">
        <v>0.46271000000000001</v>
      </c>
    </row>
    <row r="10" spans="1:17" x14ac:dyDescent="0.25">
      <c r="A10" t="s">
        <v>16</v>
      </c>
      <c r="B10">
        <v>0.45817452589242519</v>
      </c>
      <c r="C10">
        <v>0.75213982898503862</v>
      </c>
      <c r="D10">
        <v>1.17423965983335</v>
      </c>
      <c r="E10">
        <v>0.46521219295496957</v>
      </c>
      <c r="F10">
        <v>0.6722535172212718</v>
      </c>
      <c r="G10">
        <v>0.88604781656282616</v>
      </c>
      <c r="H10">
        <v>0.51793750311682962</v>
      </c>
    </row>
    <row r="11" spans="1:17" x14ac:dyDescent="0.25">
      <c r="A11" t="s">
        <v>17</v>
      </c>
      <c r="B11" s="2">
        <v>-0.41816727469189591</v>
      </c>
      <c r="C11" s="2">
        <v>0.77486021910142622</v>
      </c>
      <c r="D11" s="2">
        <v>4.1573378686645732</v>
      </c>
      <c r="E11" s="2">
        <v>8.7304197023554408E-3</v>
      </c>
      <c r="F11" s="2">
        <v>0.92000811147184169</v>
      </c>
      <c r="G11" s="2">
        <v>1.989552644406267</v>
      </c>
      <c r="H11" s="2">
        <v>-0.3473751471141111</v>
      </c>
    </row>
    <row r="12" spans="1:17" x14ac:dyDescent="0.25">
      <c r="A12" t="s">
        <v>18</v>
      </c>
      <c r="B12" s="2">
        <v>-0.41751697087092449</v>
      </c>
      <c r="C12" s="2">
        <v>0.88676150939257969</v>
      </c>
      <c r="D12" s="2">
        <v>2.1202367959670649</v>
      </c>
      <c r="E12" s="2">
        <v>0.9792140578986982</v>
      </c>
      <c r="F12" s="2">
        <v>1.1670788610488481</v>
      </c>
      <c r="G12" s="2">
        <v>1.6271596317290591</v>
      </c>
      <c r="H12" s="2">
        <v>0.53697079647705426</v>
      </c>
    </row>
    <row r="15" spans="1:17" x14ac:dyDescent="0.25">
      <c r="B15">
        <f>B7-B3</f>
        <v>5.5094371987238544E-2</v>
      </c>
      <c r="C15">
        <f t="shared" ref="C15:H15" si="1">C7-C3</f>
        <v>-2.01701466041391E-2</v>
      </c>
      <c r="D15">
        <f t="shared" si="1"/>
        <v>-1.1085081261563851E-2</v>
      </c>
      <c r="E15">
        <f t="shared" si="1"/>
        <v>-2.2438711473215089E-3</v>
      </c>
      <c r="F15">
        <f t="shared" si="1"/>
        <v>-4.4930185081907409E-3</v>
      </c>
      <c r="G15">
        <f t="shared" si="1"/>
        <v>-1.2943424886239674E-2</v>
      </c>
      <c r="H15">
        <f t="shared" si="1"/>
        <v>-2.2368684210526291E-2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/>
  </sheetViews>
  <sheetFormatPr baseColWidth="10" defaultColWidth="9.140625" defaultRowHeight="15" x14ac:dyDescent="0.25"/>
  <sheetData>
    <row r="1" spans="1:8" x14ac:dyDescent="0.25">
      <c r="A1" s="1" t="s">
        <v>19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20</v>
      </c>
      <c r="B2">
        <v>0.42590779262539791</v>
      </c>
      <c r="C2">
        <v>0.14911721714918391</v>
      </c>
      <c r="D2">
        <v>8.8134710488110991E-3</v>
      </c>
      <c r="E2">
        <v>1.0456696560938431E-2</v>
      </c>
      <c r="F2">
        <v>5.3185559967348042E-2</v>
      </c>
      <c r="G2">
        <v>7.330879760706939E-2</v>
      </c>
      <c r="H2">
        <v>8.0090000000000008E-2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>
        <v>2.992998776479025E-2</v>
      </c>
      <c r="B2">
        <v>1.4316401084298771E-2</v>
      </c>
      <c r="C2">
        <v>-1.515865579011977E-3</v>
      </c>
      <c r="D2">
        <v>-2.389217265734569E-5</v>
      </c>
      <c r="E2">
        <v>-1.6690207346239979E-4</v>
      </c>
      <c r="F2">
        <v>5.1290605412504184E-4</v>
      </c>
      <c r="G2">
        <v>2.8736878277355639E-3</v>
      </c>
    </row>
    <row r="3" spans="1:7" x14ac:dyDescent="0.25">
      <c r="A3">
        <v>1.4316401084298771E-2</v>
      </c>
      <c r="B3">
        <v>1.859196670157846E-2</v>
      </c>
      <c r="C3">
        <v>-9.112962593445953E-4</v>
      </c>
      <c r="D3">
        <v>3.2333586215992798E-4</v>
      </c>
      <c r="E3">
        <v>-5.5738029555772966E-4</v>
      </c>
      <c r="F3">
        <v>-1.164623850223897E-3</v>
      </c>
      <c r="G3">
        <v>2.1628439233011328E-3</v>
      </c>
    </row>
    <row r="4" spans="1:7" x14ac:dyDescent="0.25">
      <c r="A4">
        <v>-1.515865579011977E-3</v>
      </c>
      <c r="B4">
        <v>-9.112962593445953E-4</v>
      </c>
      <c r="C4">
        <v>8.0985719592115894E-4</v>
      </c>
      <c r="D4">
        <v>5.5998098989905433E-5</v>
      </c>
      <c r="E4">
        <v>1.6386952403087059E-4</v>
      </c>
      <c r="F4">
        <v>1.1587426288817159E-4</v>
      </c>
      <c r="G4">
        <v>-1.0303584647350271E-4</v>
      </c>
    </row>
    <row r="5" spans="1:7" x14ac:dyDescent="0.25">
      <c r="A5">
        <v>-2.389217265734569E-5</v>
      </c>
      <c r="B5">
        <v>3.2333586215992798E-4</v>
      </c>
      <c r="C5">
        <v>5.5998098989905433E-5</v>
      </c>
      <c r="D5">
        <v>4.026964695070355E-5</v>
      </c>
      <c r="E5">
        <v>4.3027922572186631E-6</v>
      </c>
      <c r="F5">
        <v>1.769986269658991E-5</v>
      </c>
      <c r="G5">
        <v>2.0700518289202809E-4</v>
      </c>
    </row>
    <row r="6" spans="1:7" x14ac:dyDescent="0.25">
      <c r="A6">
        <v>-1.6690207346239979E-4</v>
      </c>
      <c r="B6">
        <v>-5.5738029555772966E-4</v>
      </c>
      <c r="C6">
        <v>1.6386952403087059E-4</v>
      </c>
      <c r="D6">
        <v>4.3027922572186631E-6</v>
      </c>
      <c r="E6">
        <v>2.6243085070306422E-4</v>
      </c>
      <c r="F6">
        <v>5.7187874940311297E-4</v>
      </c>
      <c r="G6">
        <v>-8.8345497844149079E-5</v>
      </c>
    </row>
    <row r="7" spans="1:7" x14ac:dyDescent="0.25">
      <c r="A7">
        <v>5.1290605412504184E-4</v>
      </c>
      <c r="B7">
        <v>-1.164623850223897E-3</v>
      </c>
      <c r="C7">
        <v>1.1587426288817159E-4</v>
      </c>
      <c r="D7">
        <v>1.769986269658991E-5</v>
      </c>
      <c r="E7">
        <v>5.7187874940311297E-4</v>
      </c>
      <c r="F7">
        <v>1.933688968900467E-3</v>
      </c>
      <c r="G7">
        <v>7.1724946709328277E-4</v>
      </c>
    </row>
    <row r="8" spans="1:7" x14ac:dyDescent="0.25">
      <c r="A8">
        <v>2.8736878277355639E-3</v>
      </c>
      <c r="B8">
        <v>2.1628439233011328E-3</v>
      </c>
      <c r="C8">
        <v>-1.0303584647350271E-4</v>
      </c>
      <c r="D8">
        <v>2.0700518289202809E-4</v>
      </c>
      <c r="E8">
        <v>-8.8345497844149079E-5</v>
      </c>
      <c r="F8">
        <v>7.1724946709328277E-4</v>
      </c>
      <c r="G8">
        <v>1.266000929271255E-2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>
        <v>1</v>
      </c>
      <c r="B2">
        <v>0.60690109472263931</v>
      </c>
      <c r="C2">
        <v>-0.30789539899315671</v>
      </c>
      <c r="D2">
        <v>-2.1762734500821598E-2</v>
      </c>
      <c r="E2">
        <v>-5.9552639934365582E-2</v>
      </c>
      <c r="F2">
        <v>6.7420387733485646E-2</v>
      </c>
      <c r="G2">
        <v>0.14762819388374479</v>
      </c>
    </row>
    <row r="3" spans="1:7" x14ac:dyDescent="0.25">
      <c r="A3">
        <v>0.60690109472263931</v>
      </c>
      <c r="B3">
        <v>1</v>
      </c>
      <c r="C3">
        <v>-0.2348511539475972</v>
      </c>
      <c r="D3">
        <v>0.37368210326160628</v>
      </c>
      <c r="E3">
        <v>-0.25233732854976271</v>
      </c>
      <c r="F3">
        <v>-0.19423598997980901</v>
      </c>
      <c r="G3">
        <v>0.1409761032669942</v>
      </c>
    </row>
    <row r="4" spans="1:7" x14ac:dyDescent="0.25">
      <c r="A4">
        <v>-0.30789539899315671</v>
      </c>
      <c r="B4">
        <v>-0.2348511539475972</v>
      </c>
      <c r="C4">
        <v>1</v>
      </c>
      <c r="D4">
        <v>0.31008456582175209</v>
      </c>
      <c r="E4">
        <v>0.35545655331205828</v>
      </c>
      <c r="F4">
        <v>9.2595408481934371E-2</v>
      </c>
      <c r="G4">
        <v>-3.2178597267696792E-2</v>
      </c>
    </row>
    <row r="5" spans="1:7" x14ac:dyDescent="0.25">
      <c r="A5">
        <v>-2.1762734500821598E-2</v>
      </c>
      <c r="B5">
        <v>0.37368210326160628</v>
      </c>
      <c r="C5">
        <v>0.31008456582175209</v>
      </c>
      <c r="D5">
        <v>1</v>
      </c>
      <c r="E5">
        <v>4.1855643499040772E-2</v>
      </c>
      <c r="F5">
        <v>6.3428972540994763E-2</v>
      </c>
      <c r="G5">
        <v>0.28991807739041409</v>
      </c>
    </row>
    <row r="6" spans="1:7" x14ac:dyDescent="0.25">
      <c r="A6">
        <v>-5.9552639934365582E-2</v>
      </c>
      <c r="B6">
        <v>-0.25233732854976271</v>
      </c>
      <c r="C6">
        <v>0.35545655331205828</v>
      </c>
      <c r="D6">
        <v>4.1855643499040772E-2</v>
      </c>
      <c r="E6">
        <v>1</v>
      </c>
      <c r="F6">
        <v>0.80279231201706025</v>
      </c>
      <c r="G6">
        <v>-4.8468543150726517E-2</v>
      </c>
    </row>
    <row r="7" spans="1:7" x14ac:dyDescent="0.25">
      <c r="A7">
        <v>6.7420387733485646E-2</v>
      </c>
      <c r="B7">
        <v>-0.19423598997980901</v>
      </c>
      <c r="C7">
        <v>9.2595408481934371E-2</v>
      </c>
      <c r="D7">
        <v>6.3428972540994763E-2</v>
      </c>
      <c r="E7">
        <v>0.80279231201706025</v>
      </c>
      <c r="F7">
        <v>1</v>
      </c>
      <c r="G7">
        <v>0.14496391593165081</v>
      </c>
    </row>
    <row r="8" spans="1:7" x14ac:dyDescent="0.25">
      <c r="A8">
        <v>0.14762819388374479</v>
      </c>
      <c r="B8">
        <v>0.1409761032669942</v>
      </c>
      <c r="C8">
        <v>-3.2178597267696792E-2</v>
      </c>
      <c r="D8">
        <v>0.28991807739041409</v>
      </c>
      <c r="E8">
        <v>-4.8468543150726517E-2</v>
      </c>
      <c r="F8">
        <v>0.14496391593165081</v>
      </c>
      <c r="G8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</row>
    <row r="2" spans="1:6" x14ac:dyDescent="0.25">
      <c r="A2">
        <v>6.4228210421556658E-2</v>
      </c>
      <c r="B2">
        <v>9.1754586316509512E-3</v>
      </c>
      <c r="C2">
        <v>7.7537504186208253E-21</v>
      </c>
      <c r="D2">
        <v>1.3399022512459171E-3</v>
      </c>
      <c r="E2">
        <v>6.650558920723762E-2</v>
      </c>
      <c r="F2">
        <v>0.63651653640895745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workbookViewId="0"/>
  </sheetViews>
  <sheetFormatPr baseColWidth="10" defaultColWidth="9.140625" defaultRowHeight="15" x14ac:dyDescent="0.25"/>
  <sheetData>
    <row r="1" spans="1:5" x14ac:dyDescent="0.2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25">
      <c r="A2" t="s">
        <v>31</v>
      </c>
      <c r="B2">
        <v>2.2307011705231741</v>
      </c>
      <c r="C2">
        <v>1.493553203111015</v>
      </c>
      <c r="D2">
        <v>0.31050052923033172</v>
      </c>
      <c r="E2">
        <v>0.31050052923033172</v>
      </c>
    </row>
    <row r="3" spans="1:5" x14ac:dyDescent="0.25">
      <c r="A3" t="s">
        <v>32</v>
      </c>
      <c r="B3">
        <v>1.761386773783312</v>
      </c>
      <c r="C3">
        <v>1.3271724732615999</v>
      </c>
      <c r="D3">
        <v>0.24517471576471001</v>
      </c>
      <c r="E3">
        <v>0.55567524499504173</v>
      </c>
    </row>
    <row r="4" spans="1:5" x14ac:dyDescent="0.25">
      <c r="A4" t="s">
        <v>33</v>
      </c>
      <c r="B4">
        <v>1.3688530583653431</v>
      </c>
      <c r="C4">
        <v>1.16997993930039</v>
      </c>
      <c r="D4">
        <v>0.19053632314242869</v>
      </c>
      <c r="E4">
        <v>0.74621156813747036</v>
      </c>
    </row>
    <row r="5" spans="1:5" x14ac:dyDescent="0.25">
      <c r="A5" t="s">
        <v>34</v>
      </c>
      <c r="B5">
        <v>0.91961068209031016</v>
      </c>
      <c r="C5">
        <v>0.95896333719820082</v>
      </c>
      <c r="D5">
        <v>0.12800441728729589</v>
      </c>
      <c r="E5">
        <v>0.8742159854247662</v>
      </c>
    </row>
    <row r="6" spans="1:5" x14ac:dyDescent="0.25">
      <c r="A6" t="s">
        <v>35</v>
      </c>
      <c r="B6">
        <v>0.5437575516214751</v>
      </c>
      <c r="C6">
        <v>0.73739918064876853</v>
      </c>
      <c r="D6">
        <v>7.568786432826391E-2</v>
      </c>
      <c r="E6">
        <v>0.94990384975303011</v>
      </c>
    </row>
    <row r="7" spans="1:5" x14ac:dyDescent="0.25">
      <c r="A7" t="s">
        <v>36</v>
      </c>
      <c r="B7">
        <v>0.23213104563556711</v>
      </c>
      <c r="C7">
        <v>0.48179979829340641</v>
      </c>
      <c r="D7">
        <v>3.2311281077478188E-2</v>
      </c>
      <c r="E7">
        <v>0.98221513083050827</v>
      </c>
    </row>
    <row r="8" spans="1:5" x14ac:dyDescent="0.25">
      <c r="A8" t="s">
        <v>37</v>
      </c>
      <c r="B8">
        <v>0.12777024429661041</v>
      </c>
      <c r="C8">
        <v>0.35744963882568193</v>
      </c>
      <c r="D8">
        <v>1.7784869169491551E-2</v>
      </c>
      <c r="E8">
        <v>0.99999999999999978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"/>
  <sheetViews>
    <sheetView workbookViewId="0"/>
  </sheetViews>
  <sheetFormatPr baseColWidth="10" defaultColWidth="9.140625" defaultRowHeight="15" x14ac:dyDescent="0.25"/>
  <sheetData>
    <row r="1" spans="1:8" x14ac:dyDescent="0.25">
      <c r="A1" s="1" t="s">
        <v>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spans="1:8" x14ac:dyDescent="0.25">
      <c r="A2" t="s">
        <v>1</v>
      </c>
      <c r="B2">
        <v>-0.35492733438125967</v>
      </c>
      <c r="C2">
        <v>0.40818616238660782</v>
      </c>
      <c r="D2">
        <v>-0.4055373419941658</v>
      </c>
      <c r="E2">
        <v>-0.22423336112396619</v>
      </c>
      <c r="F2">
        <v>0.46753746148223663</v>
      </c>
      <c r="G2">
        <v>-0.50477636820285421</v>
      </c>
      <c r="H2">
        <v>-0.13884901284181239</v>
      </c>
    </row>
    <row r="3" spans="1:8" x14ac:dyDescent="0.25">
      <c r="A3" t="s">
        <v>2</v>
      </c>
      <c r="B3">
        <v>-0.46778994831341059</v>
      </c>
      <c r="C3">
        <v>0.42185378630977383</v>
      </c>
      <c r="D3">
        <v>3.3443972856437083E-2</v>
      </c>
      <c r="E3">
        <v>-0.35190737040129061</v>
      </c>
      <c r="F3">
        <v>-9.7311030736030202E-2</v>
      </c>
      <c r="G3">
        <v>0.65122856421446351</v>
      </c>
      <c r="H3">
        <v>0.2113919842806965</v>
      </c>
    </row>
    <row r="4" spans="1:8" x14ac:dyDescent="0.25">
      <c r="A4" t="s">
        <v>3</v>
      </c>
      <c r="B4">
        <v>0.38516861259714558</v>
      </c>
      <c r="C4">
        <v>7.6195538134862545E-2</v>
      </c>
      <c r="D4">
        <v>0.5126590976327221</v>
      </c>
      <c r="E4">
        <v>-0.31286804508228477</v>
      </c>
      <c r="F4">
        <v>0.64522943307437197</v>
      </c>
      <c r="G4">
        <v>4.4415456154129507E-2</v>
      </c>
      <c r="H4">
        <v>0.2585340630715145</v>
      </c>
    </row>
    <row r="5" spans="1:8" x14ac:dyDescent="0.25">
      <c r="A5" t="s">
        <v>4</v>
      </c>
      <c r="B5">
        <v>-1.7272496215340018E-2</v>
      </c>
      <c r="C5">
        <v>0.46223569161418221</v>
      </c>
      <c r="D5">
        <v>0.58675849052734597</v>
      </c>
      <c r="E5">
        <v>-0.1190375557781039</v>
      </c>
      <c r="F5">
        <v>-0.47006683468312033</v>
      </c>
      <c r="G5">
        <v>-0.42048447755487478</v>
      </c>
      <c r="H5">
        <v>-0.1726682815322238</v>
      </c>
    </row>
    <row r="6" spans="1:8" x14ac:dyDescent="0.25">
      <c r="A6" t="s">
        <v>5</v>
      </c>
      <c r="B6">
        <v>0.54557518246903947</v>
      </c>
      <c r="C6">
        <v>0.31327229216641822</v>
      </c>
      <c r="D6">
        <v>-0.24789567206360849</v>
      </c>
      <c r="E6">
        <v>-0.18066857894440019</v>
      </c>
      <c r="F6">
        <v>-1.7001722644511549E-2</v>
      </c>
      <c r="G6">
        <v>0.31027445880395071</v>
      </c>
      <c r="H6">
        <v>-0.64308280433397536</v>
      </c>
    </row>
    <row r="7" spans="1:8" x14ac:dyDescent="0.25">
      <c r="A7" t="s">
        <v>6</v>
      </c>
      <c r="B7">
        <v>0.44950799563767108</v>
      </c>
      <c r="C7">
        <v>0.40943832265038682</v>
      </c>
      <c r="D7">
        <v>-0.36993287554674731</v>
      </c>
      <c r="E7">
        <v>9.0417465221386481E-2</v>
      </c>
      <c r="F7">
        <v>-0.2298925901196549</v>
      </c>
      <c r="G7">
        <v>-0.118777667499325</v>
      </c>
      <c r="H7">
        <v>0.64677541240154701</v>
      </c>
    </row>
    <row r="8" spans="1:8" x14ac:dyDescent="0.25">
      <c r="A8" t="s">
        <v>7</v>
      </c>
      <c r="B8">
        <v>-8.2681524188346567E-2</v>
      </c>
      <c r="C8">
        <v>0.41252463694249231</v>
      </c>
      <c r="D8">
        <v>0.1703334720429471</v>
      </c>
      <c r="E8">
        <v>0.82037052339916061</v>
      </c>
      <c r="F8">
        <v>0.2855096731610845</v>
      </c>
      <c r="G8">
        <v>0.1787284883908111</v>
      </c>
      <c r="H8">
        <v>-8.6638652355200393E-2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describe</vt:lpstr>
      <vt:lpstr>describe 1</vt:lpstr>
      <vt:lpstr>describe 2</vt:lpstr>
      <vt:lpstr>covarianzas</vt:lpstr>
      <vt:lpstr>correlación</vt:lpstr>
      <vt:lpstr>medidas_globales</vt:lpstr>
      <vt:lpstr>variables_PCA</vt:lpstr>
      <vt:lpstr>coeficientespca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Guzzi</cp:lastModifiedBy>
  <dcterms:created xsi:type="dcterms:W3CDTF">2024-08-02T22:07:47Z</dcterms:created>
  <dcterms:modified xsi:type="dcterms:W3CDTF">2024-08-02T23:12:29Z</dcterms:modified>
</cp:coreProperties>
</file>