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2489b4ab3e3a2fa6/Escritorio/David Guzzi/Github/MECMT04/"/>
    </mc:Choice>
  </mc:AlternateContent>
  <xr:revisionPtr revIDLastSave="142" documentId="11_893D30CC2069949C16477B034162F2A3F681B05C" xr6:coauthVersionLast="47" xr6:coauthVersionMax="47" xr10:uidLastSave="{53856C94-EBCC-4598-BEB8-3A393CE58858}"/>
  <bookViews>
    <workbookView xWindow="-120" yWindow="-120" windowWidth="29040" windowHeight="15720" xr2:uid="{00000000-000D-0000-FFFF-FFFF00000000}"/>
  </bookViews>
  <sheets>
    <sheet name="describe" sheetId="1" r:id="rId1"/>
    <sheet name="describe 1" sheetId="2" r:id="rId2"/>
    <sheet name="describe 2" sheetId="3" r:id="rId3"/>
    <sheet name="covarianzas" sheetId="4" r:id="rId4"/>
    <sheet name="correlación" sheetId="5" r:id="rId5"/>
    <sheet name="medidas_globales" sheetId="6" r:id="rId6"/>
    <sheet name="variables_PCA" sheetId="7" r:id="rId7"/>
    <sheet name="coeficientespc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E5" i="7" s="1"/>
  <c r="E6" i="7" s="1"/>
  <c r="E7" i="7" s="1"/>
  <c r="E8" i="7" s="1"/>
  <c r="E3" i="7"/>
  <c r="E2" i="7"/>
  <c r="B3" i="6"/>
</calcChain>
</file>

<file path=xl/sharedStrings.xml><?xml version="1.0" encoding="utf-8"?>
<sst xmlns="http://schemas.openxmlformats.org/spreadsheetml/2006/main" count="93" uniqueCount="47">
  <si>
    <t>level_0</t>
  </si>
  <si>
    <t>index</t>
  </si>
  <si>
    <t>Agricultural land (% of land area)</t>
  </si>
  <si>
    <t>Arable land (% of land area)</t>
  </si>
  <si>
    <t>Agricultural raw materials exports (% of merchandise exports)</t>
  </si>
  <si>
    <t>Agricultural raw materials imports (% of merchandise imports)</t>
  </si>
  <si>
    <t>Agriculture, forestry, and fishing, value added (% of GDP)</t>
  </si>
  <si>
    <t>Employment in agriculture (% of total employment) (modeled ILO estimate)</t>
  </si>
  <si>
    <t>Rural population (% of total population)</t>
  </si>
  <si>
    <t>count</t>
  </si>
  <si>
    <t>mean</t>
  </si>
  <si>
    <t>std</t>
  </si>
  <si>
    <t>min</t>
  </si>
  <si>
    <t>25%</t>
  </si>
  <si>
    <t>50%</t>
  </si>
  <si>
    <t>75%</t>
  </si>
  <si>
    <t>max</t>
  </si>
  <si>
    <t>cv</t>
  </si>
  <si>
    <t>Country Code</t>
  </si>
  <si>
    <t>ARG</t>
  </si>
  <si>
    <t>varianza_total</t>
  </si>
  <si>
    <t>varianza_media</t>
  </si>
  <si>
    <t>varianza_generalizada</t>
  </si>
  <si>
    <t>varianza_efectiva</t>
  </si>
  <si>
    <t>dependencia_conjunta</t>
  </si>
  <si>
    <t>dependencia_efectiva</t>
  </si>
  <si>
    <t>Varianza</t>
  </si>
  <si>
    <t>Desviación Estándar</t>
  </si>
  <si>
    <t>Varianza Explicada</t>
  </si>
  <si>
    <t>Varianza Explicada Acumulada</t>
  </si>
  <si>
    <t>Componente 1</t>
  </si>
  <si>
    <t>Componente 2</t>
  </si>
  <si>
    <t>Componente 3</t>
  </si>
  <si>
    <t>Componente 4</t>
  </si>
  <si>
    <t>Componente 5</t>
  </si>
  <si>
    <t>Componente 6</t>
  </si>
  <si>
    <t>Componente 7</t>
  </si>
  <si>
    <t>Variable</t>
  </si>
  <si>
    <t>Agricultural land</t>
  </si>
  <si>
    <t>Arable land</t>
  </si>
  <si>
    <t>Agriculture, forestry, and fishing, value added</t>
  </si>
  <si>
    <t>Employment in agriculture</t>
  </si>
  <si>
    <t>Rural population</t>
  </si>
  <si>
    <t>Agricultural exports</t>
  </si>
  <si>
    <t>Agricultural imports</t>
  </si>
  <si>
    <t>Indicador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</si>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</sst>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0"/>
    <numFmt numFmtId="166" formatCode="0.0000"/>
    <numFmt numFmtId="187" formatCode="0.0000000000000000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87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C2" sqref="C2:I10"/>
    </sheetView>
  </sheetViews>
  <sheetFormatPr baseColWidth="10" defaultColWidth="9.140625" defaultRowHeight="15" x14ac:dyDescent="0.25"/>
  <cols>
    <col min="2" max="9" width="19.42578125" customWidth="1"/>
  </cols>
  <sheetData>
    <row r="1" spans="1:9" x14ac:dyDescent="0.25">
      <c r="A1" s="2" t="s">
        <v>0</v>
      </c>
      <c r="B1" s="6" t="s">
        <v>37</v>
      </c>
      <c r="C1" s="5" t="s">
        <v>38</v>
      </c>
      <c r="D1" s="5" t="s">
        <v>39</v>
      </c>
      <c r="E1" s="5" t="s">
        <v>43</v>
      </c>
      <c r="F1" s="5" t="s">
        <v>44</v>
      </c>
      <c r="G1" s="5" t="s">
        <v>40</v>
      </c>
      <c r="H1" s="5" t="s">
        <v>41</v>
      </c>
      <c r="I1" s="5" t="s">
        <v>42</v>
      </c>
    </row>
    <row r="2" spans="1:9" x14ac:dyDescent="0.25">
      <c r="A2">
        <v>0</v>
      </c>
      <c r="B2" s="7" t="s">
        <v>9</v>
      </c>
      <c r="C2" s="3">
        <v>39</v>
      </c>
      <c r="D2" s="3">
        <v>39</v>
      </c>
      <c r="E2" s="3">
        <v>39</v>
      </c>
      <c r="F2" s="3">
        <v>39</v>
      </c>
      <c r="G2" s="3">
        <v>39</v>
      </c>
      <c r="H2" s="3">
        <v>39</v>
      </c>
      <c r="I2" s="3">
        <v>39</v>
      </c>
    </row>
    <row r="3" spans="1:9" x14ac:dyDescent="0.25">
      <c r="A3">
        <v>1</v>
      </c>
      <c r="B3" s="7" t="s">
        <v>10</v>
      </c>
      <c r="C3" s="4">
        <v>0.38346593855138372</v>
      </c>
      <c r="D3" s="4">
        <v>0.18268559024492401</v>
      </c>
      <c r="E3" s="4">
        <v>2.406381022009552E-2</v>
      </c>
      <c r="F3" s="4">
        <v>1.369019558533242E-2</v>
      </c>
      <c r="G3" s="4">
        <v>2.409917060672833E-2</v>
      </c>
      <c r="H3" s="4">
        <v>5.0710262906052093E-2</v>
      </c>
      <c r="I3" s="4">
        <v>0.21251384615384611</v>
      </c>
    </row>
    <row r="4" spans="1:9" x14ac:dyDescent="0.25">
      <c r="A4">
        <v>2</v>
      </c>
      <c r="B4" s="7" t="s">
        <v>11</v>
      </c>
      <c r="C4" s="4">
        <v>0.17300285478797811</v>
      </c>
      <c r="D4" s="4">
        <v>0.1363523622882217</v>
      </c>
      <c r="E4" s="4">
        <v>2.8457990018993941E-2</v>
      </c>
      <c r="F4" s="4">
        <v>6.3458369779488943E-3</v>
      </c>
      <c r="G4" s="4">
        <v>1.6199717611830901E-2</v>
      </c>
      <c r="H4" s="4">
        <v>4.3973730441031117E-2</v>
      </c>
      <c r="I4" s="4">
        <v>0.1125167067271014</v>
      </c>
    </row>
    <row r="5" spans="1:9" x14ac:dyDescent="0.25">
      <c r="A5">
        <v>4</v>
      </c>
      <c r="B5" s="7" t="s">
        <v>13</v>
      </c>
      <c r="C5" s="4">
        <v>0.29953775509803171</v>
      </c>
      <c r="D5" s="4">
        <v>6.9085553593500215E-2</v>
      </c>
      <c r="E5" s="4">
        <v>7.0882836218998232E-3</v>
      </c>
      <c r="F5" s="4">
        <v>9.0258092260589104E-3</v>
      </c>
      <c r="G5" s="4">
        <v>1.302420940449861E-2</v>
      </c>
      <c r="H5" s="4">
        <v>2.1509545911030051E-2</v>
      </c>
      <c r="I5" s="4">
        <v>0.12870999999999999</v>
      </c>
    </row>
    <row r="6" spans="1:9" x14ac:dyDescent="0.25">
      <c r="A6">
        <v>5</v>
      </c>
      <c r="B6" s="7" t="s">
        <v>14</v>
      </c>
      <c r="C6" s="4">
        <v>0.43125316574532557</v>
      </c>
      <c r="D6" s="4">
        <v>0.1614035087719298</v>
      </c>
      <c r="E6" s="4">
        <v>1.3094682017702241E-2</v>
      </c>
      <c r="F6" s="4">
        <v>1.149590573646671E-2</v>
      </c>
      <c r="G6" s="4">
        <v>1.9072957231200199E-2</v>
      </c>
      <c r="H6" s="4">
        <v>3.7782955541329197E-2</v>
      </c>
      <c r="I6" s="4">
        <v>0.19291</v>
      </c>
    </row>
    <row r="7" spans="1:9" x14ac:dyDescent="0.25">
      <c r="A7">
        <v>6</v>
      </c>
      <c r="B7" s="7" t="s">
        <v>15</v>
      </c>
      <c r="C7" s="4">
        <v>0.48352821920827649</v>
      </c>
      <c r="D7" s="4">
        <v>0.26749100276440718</v>
      </c>
      <c r="E7" s="4">
        <v>2.6729494563288929E-2</v>
      </c>
      <c r="F7" s="4">
        <v>1.7546050756001401E-2</v>
      </c>
      <c r="G7" s="4">
        <v>3.3223125854808452E-2</v>
      </c>
      <c r="H7" s="4">
        <v>6.1308241336042443E-2</v>
      </c>
      <c r="I7" s="4">
        <v>0.28810000000000002</v>
      </c>
    </row>
    <row r="8" spans="1:9" x14ac:dyDescent="0.25">
      <c r="A8">
        <v>7</v>
      </c>
      <c r="B8" s="7" t="s">
        <v>16</v>
      </c>
      <c r="C8" s="4">
        <v>0.7242299880130616</v>
      </c>
      <c r="D8" s="4">
        <v>0.59898300000000015</v>
      </c>
      <c r="E8" s="4">
        <v>0.11678043453866881</v>
      </c>
      <c r="F8" s="4">
        <v>2.908297700369961E-2</v>
      </c>
      <c r="G8" s="4">
        <v>6.4107208216831274E-2</v>
      </c>
      <c r="H8" s="4">
        <v>0.18108628564825699</v>
      </c>
      <c r="I8" s="4">
        <v>0.46271000000000001</v>
      </c>
    </row>
    <row r="9" spans="1:9" x14ac:dyDescent="0.25">
      <c r="B9" s="7" t="s">
        <v>12</v>
      </c>
      <c r="C9" s="4">
        <v>2.6958920168504551E-2</v>
      </c>
      <c r="D9" s="4">
        <v>1.2000396707329169E-2</v>
      </c>
      <c r="E9" s="4">
        <v>1.4103738319409529E-3</v>
      </c>
      <c r="F9" s="4">
        <v>5.4951008198325579E-3</v>
      </c>
      <c r="G9" s="4">
        <v>2.153687442125597E-3</v>
      </c>
      <c r="H9" s="4">
        <v>6.81636733242538E-3</v>
      </c>
      <c r="I9" s="4">
        <v>1.9590000000000031E-2</v>
      </c>
    </row>
    <row r="10" spans="1:9" x14ac:dyDescent="0.25">
      <c r="B10" s="7" t="s">
        <v>17</v>
      </c>
      <c r="C10" s="4">
        <v>0.45115572830674261</v>
      </c>
      <c r="D10" s="4">
        <v>0.74637721620745234</v>
      </c>
      <c r="E10" s="4">
        <v>1.1826053213812691</v>
      </c>
      <c r="F10" s="4">
        <v>0.46353150606173821</v>
      </c>
      <c r="G10" s="4">
        <v>0.67221058667089728</v>
      </c>
      <c r="H10" s="4">
        <v>0.86715642793054826</v>
      </c>
      <c r="I10" s="4">
        <v>0.52945588611504724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activeCell="C1" sqref="C1:I1"/>
    </sheetView>
  </sheetViews>
  <sheetFormatPr baseColWidth="10" defaultColWidth="9.140625" defaultRowHeight="15" x14ac:dyDescent="0.25"/>
  <cols>
    <col min="2" max="10" width="17.42578125" customWidth="1"/>
  </cols>
  <sheetData>
    <row r="1" spans="1:9" x14ac:dyDescent="0.25">
      <c r="A1" s="1" t="s">
        <v>0</v>
      </c>
      <c r="B1" s="9" t="s">
        <v>45</v>
      </c>
      <c r="C1" s="8" t="s">
        <v>38</v>
      </c>
      <c r="D1" s="8" t="s">
        <v>39</v>
      </c>
      <c r="E1" s="8" t="s">
        <v>43</v>
      </c>
      <c r="F1" s="8" t="s">
        <v>44</v>
      </c>
      <c r="G1" s="8" t="s">
        <v>40</v>
      </c>
      <c r="H1" s="8" t="s">
        <v>41</v>
      </c>
      <c r="I1" s="8" t="s">
        <v>42</v>
      </c>
    </row>
    <row r="2" spans="1:9" x14ac:dyDescent="0.25">
      <c r="A2">
        <v>0</v>
      </c>
      <c r="B2" s="10" t="s">
        <v>9</v>
      </c>
      <c r="C2" s="3">
        <v>38</v>
      </c>
      <c r="D2" s="3">
        <v>38</v>
      </c>
      <c r="E2" s="3">
        <v>38</v>
      </c>
      <c r="F2" s="3">
        <v>38</v>
      </c>
      <c r="G2" s="3">
        <v>38</v>
      </c>
      <c r="H2" s="3">
        <v>38</v>
      </c>
      <c r="I2" s="3">
        <v>38</v>
      </c>
    </row>
    <row r="3" spans="1:9" x14ac:dyDescent="0.25">
      <c r="A3">
        <v>1</v>
      </c>
      <c r="B3" s="10" t="s">
        <v>10</v>
      </c>
      <c r="C3" s="12">
        <v>0.38234904765469918</v>
      </c>
      <c r="D3" s="12">
        <v>0.18356896848428561</v>
      </c>
      <c r="E3" s="12">
        <v>2.4465134935129321E-2</v>
      </c>
      <c r="F3" s="12">
        <v>1.3775287664921729E-2</v>
      </c>
      <c r="G3" s="12">
        <v>2.333373930776466E-2</v>
      </c>
      <c r="H3" s="12">
        <v>5.0115564624446371E-2</v>
      </c>
      <c r="I3" s="12">
        <v>0.21599868421052629</v>
      </c>
    </row>
    <row r="4" spans="1:9" x14ac:dyDescent="0.25">
      <c r="A4">
        <v>2</v>
      </c>
      <c r="B4" s="10" t="s">
        <v>11</v>
      </c>
      <c r="C4" s="12">
        <v>0.17518259363461211</v>
      </c>
      <c r="D4" s="12">
        <v>0.1380695325627305</v>
      </c>
      <c r="E4" s="12">
        <v>2.8727931724003258E-2</v>
      </c>
      <c r="F4" s="12">
        <v>6.4084317831837817E-3</v>
      </c>
      <c r="G4" s="12">
        <v>1.5686188319569031E-2</v>
      </c>
      <c r="H4" s="12">
        <v>4.4404786611303919E-2</v>
      </c>
      <c r="I4" s="12">
        <v>0.1118738191765206</v>
      </c>
    </row>
    <row r="5" spans="1:9" x14ac:dyDescent="0.25">
      <c r="A5">
        <v>3</v>
      </c>
      <c r="B5" s="10" t="s">
        <v>12</v>
      </c>
      <c r="C5" s="12">
        <v>2.6958920168504551E-2</v>
      </c>
      <c r="D5" s="12">
        <v>1.2000396707329169E-2</v>
      </c>
      <c r="E5" s="12">
        <v>1.4103738319409529E-3</v>
      </c>
      <c r="F5" s="12">
        <v>5.4951008198325579E-3</v>
      </c>
      <c r="G5" s="12">
        <v>2.153687442125597E-3</v>
      </c>
      <c r="H5" s="12">
        <v>6.81636733242538E-3</v>
      </c>
      <c r="I5" s="12">
        <v>1.9590000000000031E-2</v>
      </c>
    </row>
    <row r="6" spans="1:9" x14ac:dyDescent="0.25">
      <c r="A6">
        <v>4</v>
      </c>
      <c r="B6" s="10" t="s">
        <v>13</v>
      </c>
      <c r="C6" s="12">
        <v>0.29727349862110458</v>
      </c>
      <c r="D6" s="12">
        <v>6.6695484011149872E-2</v>
      </c>
      <c r="E6" s="12">
        <v>6.9377595526497948E-3</v>
      </c>
      <c r="F6" s="12">
        <v>8.8835666412872601E-3</v>
      </c>
      <c r="G6" s="12">
        <v>1.284354908116985E-2</v>
      </c>
      <c r="H6" s="12">
        <v>2.114944173892962E-2</v>
      </c>
      <c r="I6" s="12">
        <v>0.1350775000000001</v>
      </c>
    </row>
    <row r="7" spans="1:9" x14ac:dyDescent="0.25">
      <c r="A7">
        <v>5</v>
      </c>
      <c r="B7" s="10" t="s">
        <v>14</v>
      </c>
      <c r="C7" s="12">
        <v>0.43744341964193773</v>
      </c>
      <c r="D7" s="12">
        <v>0.16339882188014651</v>
      </c>
      <c r="E7" s="12">
        <v>1.338005367356547E-2</v>
      </c>
      <c r="F7" s="12">
        <v>1.1531416517600221E-2</v>
      </c>
      <c r="G7" s="12">
        <v>1.8840720799573919E-2</v>
      </c>
      <c r="H7" s="12">
        <v>3.7172139738206697E-2</v>
      </c>
      <c r="I7" s="12">
        <v>0.19363</v>
      </c>
    </row>
    <row r="8" spans="1:9" x14ac:dyDescent="0.25">
      <c r="A8">
        <v>6</v>
      </c>
      <c r="B8" s="10" t="s">
        <v>15</v>
      </c>
      <c r="C8" s="12">
        <v>0.48679094067881051</v>
      </c>
      <c r="D8" s="12">
        <v>0.27403252301281927</v>
      </c>
      <c r="E8" s="12">
        <v>2.740156510855846E-2</v>
      </c>
      <c r="F8" s="12">
        <v>1.7839009311476719E-2</v>
      </c>
      <c r="G8" s="12">
        <v>3.2592100290777609E-2</v>
      </c>
      <c r="H8" s="12">
        <v>5.7396522186706947E-2</v>
      </c>
      <c r="I8" s="12">
        <v>0.29037000000000002</v>
      </c>
    </row>
    <row r="9" spans="1:9" x14ac:dyDescent="0.25">
      <c r="A9">
        <v>7</v>
      </c>
      <c r="B9" s="10" t="s">
        <v>16</v>
      </c>
      <c r="C9" s="12">
        <v>0.7242299880130616</v>
      </c>
      <c r="D9" s="12">
        <v>0.59898300000000015</v>
      </c>
      <c r="E9" s="12">
        <v>0.11678043453866881</v>
      </c>
      <c r="F9" s="12">
        <v>2.908297700369961E-2</v>
      </c>
      <c r="G9" s="12">
        <v>6.4107208216831274E-2</v>
      </c>
      <c r="H9" s="12">
        <v>0.18108628564825699</v>
      </c>
      <c r="I9" s="12">
        <v>0.46271000000000001</v>
      </c>
    </row>
    <row r="10" spans="1:9" x14ac:dyDescent="0.25">
      <c r="A10" t="s">
        <v>17</v>
      </c>
      <c r="B10" s="10" t="s">
        <v>17</v>
      </c>
      <c r="C10" s="12">
        <v>0.45817452589242519</v>
      </c>
      <c r="D10" s="12">
        <v>0.75213982898503862</v>
      </c>
      <c r="E10" s="12">
        <v>1.17423965983335</v>
      </c>
      <c r="F10" s="12">
        <v>0.46521219295496957</v>
      </c>
      <c r="G10" s="12">
        <v>0.6722535172212718</v>
      </c>
      <c r="H10" s="12">
        <v>0.88604781656282616</v>
      </c>
      <c r="I10" s="12">
        <v>0.51793750311682962</v>
      </c>
    </row>
    <row r="12" spans="1:9" x14ac:dyDescent="0.25">
      <c r="B12" s="8" t="s">
        <v>18</v>
      </c>
      <c r="C12" s="8" t="s">
        <v>38</v>
      </c>
      <c r="D12" s="8" t="s">
        <v>39</v>
      </c>
      <c r="E12" s="8" t="s">
        <v>43</v>
      </c>
      <c r="F12" s="8" t="s">
        <v>44</v>
      </c>
      <c r="G12" s="8" t="s">
        <v>40</v>
      </c>
      <c r="H12" s="8" t="s">
        <v>41</v>
      </c>
      <c r="I12" s="8" t="s">
        <v>42</v>
      </c>
    </row>
    <row r="13" spans="1:9" x14ac:dyDescent="0.25">
      <c r="B13" s="11" t="s">
        <v>19</v>
      </c>
      <c r="C13" s="12">
        <v>0.42590779262539791</v>
      </c>
      <c r="D13" s="12">
        <v>0.14911721714918391</v>
      </c>
      <c r="E13" s="12">
        <v>8.8134710488110991E-3</v>
      </c>
      <c r="F13" s="12">
        <v>1.0456696560938431E-2</v>
      </c>
      <c r="G13" s="12">
        <v>5.3185559967348042E-2</v>
      </c>
      <c r="H13" s="12">
        <v>7.330879760706939E-2</v>
      </c>
      <c r="I13" s="12">
        <v>8.0090000000000008E-2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1" sqref="B1:I2"/>
    </sheetView>
  </sheetViews>
  <sheetFormatPr baseColWidth="10" defaultColWidth="9.140625" defaultRowHeight="15" x14ac:dyDescent="0.25"/>
  <cols>
    <col min="2" max="2" width="13" bestFit="1" customWidth="1"/>
    <col min="3" max="9" width="26" customWidth="1"/>
  </cols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workbookViewId="0">
      <selection activeCell="B3" sqref="B3:H8"/>
    </sheetView>
  </sheetViews>
  <sheetFormatPr baseColWidth="10" defaultColWidth="9.140625" defaultRowHeight="15" x14ac:dyDescent="0.25"/>
  <cols>
    <col min="1" max="1" width="42.28515625" bestFit="1" customWidth="1"/>
    <col min="2" max="8" width="20.7109375" customWidth="1"/>
    <col min="9" max="9" width="30.140625" customWidth="1"/>
  </cols>
  <sheetData>
    <row r="1" spans="1:8" x14ac:dyDescent="0.25">
      <c r="A1" s="7" t="s">
        <v>46</v>
      </c>
      <c r="B1" s="5" t="s">
        <v>38</v>
      </c>
      <c r="C1" s="5" t="s">
        <v>39</v>
      </c>
      <c r="D1" s="14" t="s">
        <v>43</v>
      </c>
      <c r="E1" s="5" t="s">
        <v>44</v>
      </c>
      <c r="F1" s="5" t="s">
        <v>40</v>
      </c>
      <c r="G1" s="5" t="s">
        <v>41</v>
      </c>
      <c r="H1" s="5" t="s">
        <v>42</v>
      </c>
    </row>
    <row r="2" spans="1:8" x14ac:dyDescent="0.25">
      <c r="A2" s="7" t="s">
        <v>38</v>
      </c>
      <c r="B2" s="13">
        <v>2.992998776479025E-2</v>
      </c>
      <c r="C2" s="13"/>
      <c r="D2" s="13"/>
      <c r="E2" s="13"/>
      <c r="F2" s="13"/>
      <c r="G2" s="13"/>
      <c r="H2" s="13"/>
    </row>
    <row r="3" spans="1:8" x14ac:dyDescent="0.25">
      <c r="A3" s="7" t="s">
        <v>39</v>
      </c>
      <c r="B3" s="13">
        <v>1.4316401084298771E-2</v>
      </c>
      <c r="C3" s="13">
        <v>1.859196670157846E-2</v>
      </c>
      <c r="D3" s="13"/>
      <c r="E3" s="13"/>
      <c r="F3" s="13"/>
      <c r="G3" s="13"/>
      <c r="H3" s="13"/>
    </row>
    <row r="4" spans="1:8" x14ac:dyDescent="0.25">
      <c r="A4" s="7" t="s">
        <v>43</v>
      </c>
      <c r="B4" s="13">
        <v>-1.515865579011977E-3</v>
      </c>
      <c r="C4" s="13">
        <v>-9.112962593445953E-4</v>
      </c>
      <c r="D4" s="13">
        <v>8.0985719592115894E-4</v>
      </c>
      <c r="E4" s="13"/>
      <c r="F4" s="13"/>
      <c r="G4" s="13"/>
      <c r="H4" s="13"/>
    </row>
    <row r="5" spans="1:8" x14ac:dyDescent="0.25">
      <c r="A5" s="7" t="s">
        <v>44</v>
      </c>
      <c r="B5" s="13">
        <v>-2.389217265734569E-5</v>
      </c>
      <c r="C5" s="13">
        <v>3.2333586215992798E-4</v>
      </c>
      <c r="D5" s="13">
        <v>5.5998098989905433E-5</v>
      </c>
      <c r="E5" s="13">
        <v>4.026964695070355E-5</v>
      </c>
      <c r="F5" s="13"/>
      <c r="G5" s="13"/>
      <c r="H5" s="13"/>
    </row>
    <row r="6" spans="1:8" x14ac:dyDescent="0.25">
      <c r="A6" s="7" t="s">
        <v>40</v>
      </c>
      <c r="B6" s="13">
        <v>-1.6690207346239979E-4</v>
      </c>
      <c r="C6" s="13">
        <v>-5.5738029555772966E-4</v>
      </c>
      <c r="D6" s="13">
        <v>1.6386952403087059E-4</v>
      </c>
      <c r="E6" s="13">
        <v>4.3027922572186631E-6</v>
      </c>
      <c r="F6" s="13">
        <v>2.6243085070306422E-4</v>
      </c>
      <c r="G6" s="13"/>
      <c r="H6" s="13"/>
    </row>
    <row r="7" spans="1:8" x14ac:dyDescent="0.25">
      <c r="A7" s="7" t="s">
        <v>41</v>
      </c>
      <c r="B7" s="13">
        <v>5.1290605412504184E-4</v>
      </c>
      <c r="C7" s="13">
        <v>-1.164623850223897E-3</v>
      </c>
      <c r="D7" s="13">
        <v>1.1587426288817159E-4</v>
      </c>
      <c r="E7" s="13">
        <v>1.769986269658991E-5</v>
      </c>
      <c r="F7" s="13">
        <v>5.7187874940311297E-4</v>
      </c>
      <c r="G7" s="13">
        <v>1.933688968900467E-3</v>
      </c>
      <c r="H7" s="13"/>
    </row>
    <row r="8" spans="1:8" x14ac:dyDescent="0.25">
      <c r="A8" s="15" t="s">
        <v>42</v>
      </c>
      <c r="B8" s="13">
        <v>2.8736878277355639E-3</v>
      </c>
      <c r="C8" s="13">
        <v>2.1628439233011328E-3</v>
      </c>
      <c r="D8" s="16">
        <v>-1.0303584647350271E-4</v>
      </c>
      <c r="E8" s="13">
        <v>2.0700518289202809E-4</v>
      </c>
      <c r="F8" s="13">
        <v>-8.8345497844149079E-5</v>
      </c>
      <c r="G8" s="13">
        <v>7.1724946709328277E-4</v>
      </c>
      <c r="H8" s="13">
        <v>1.266000929271255E-2</v>
      </c>
    </row>
  </sheetData>
  <conditionalFormatting sqref="B2:H8">
    <cfRule type="cellIs" dxfId="0" priority="1" operator="lessThan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selection activeCell="C8" sqref="C8"/>
    </sheetView>
  </sheetViews>
  <sheetFormatPr baseColWidth="10" defaultColWidth="9.140625" defaultRowHeight="15" x14ac:dyDescent="0.25"/>
  <cols>
    <col min="1" max="7" width="28.28515625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5">
      <c r="A2" s="13">
        <v>1</v>
      </c>
      <c r="B2" s="13">
        <v>0.60690109472263931</v>
      </c>
      <c r="C2" s="13">
        <v>-0.30789539899315671</v>
      </c>
      <c r="D2" s="13">
        <v>-2.1762734500821598E-2</v>
      </c>
      <c r="E2" s="13">
        <v>-5.9552639934365582E-2</v>
      </c>
      <c r="F2" s="13">
        <v>6.7420387733485646E-2</v>
      </c>
      <c r="G2" s="13">
        <v>0.14762819388374479</v>
      </c>
    </row>
    <row r="3" spans="1:7" x14ac:dyDescent="0.25">
      <c r="A3" s="13">
        <v>0.60690109472263931</v>
      </c>
      <c r="B3" s="13">
        <v>1</v>
      </c>
      <c r="C3" s="13">
        <v>-0.2348511539475972</v>
      </c>
      <c r="D3" s="13">
        <v>0.37368210326160628</v>
      </c>
      <c r="E3" s="13">
        <v>-0.25233732854976271</v>
      </c>
      <c r="F3" s="13">
        <v>-0.19423598997980901</v>
      </c>
      <c r="G3" s="13">
        <v>0.1409761032669942</v>
      </c>
    </row>
    <row r="4" spans="1:7" x14ac:dyDescent="0.25">
      <c r="A4" s="13">
        <v>-0.30789539899315671</v>
      </c>
      <c r="B4" s="13">
        <v>-0.2348511539475972</v>
      </c>
      <c r="C4" s="13">
        <v>1</v>
      </c>
      <c r="D4" s="13">
        <v>0.31008456582175209</v>
      </c>
      <c r="E4" s="13">
        <v>0.35545655331205828</v>
      </c>
      <c r="F4" s="13">
        <v>9.2595408481934371E-2</v>
      </c>
      <c r="G4" s="13">
        <v>-3.2178597267696792E-2</v>
      </c>
    </row>
    <row r="5" spans="1:7" x14ac:dyDescent="0.25">
      <c r="A5" s="13">
        <v>-2.1762734500821598E-2</v>
      </c>
      <c r="B5" s="13">
        <v>0.37368210326160628</v>
      </c>
      <c r="C5" s="13">
        <v>0.31008456582175209</v>
      </c>
      <c r="D5" s="13">
        <v>1</v>
      </c>
      <c r="E5" s="13">
        <v>4.1855643499040772E-2</v>
      </c>
      <c r="F5" s="13">
        <v>6.3428972540994763E-2</v>
      </c>
      <c r="G5" s="13">
        <v>0.28991807739041409</v>
      </c>
    </row>
    <row r="6" spans="1:7" x14ac:dyDescent="0.25">
      <c r="A6" s="13">
        <v>-5.9552639934365582E-2</v>
      </c>
      <c r="B6" s="13">
        <v>-0.25233732854976271</v>
      </c>
      <c r="C6" s="13">
        <v>0.35545655331205828</v>
      </c>
      <c r="D6" s="13">
        <v>4.1855643499040772E-2</v>
      </c>
      <c r="E6" s="13">
        <v>1</v>
      </c>
      <c r="F6" s="13">
        <v>0.80279231201706025</v>
      </c>
      <c r="G6" s="13">
        <v>-4.8468543150726517E-2</v>
      </c>
    </row>
    <row r="7" spans="1:7" x14ac:dyDescent="0.25">
      <c r="A7" s="13">
        <v>6.7420387733485646E-2</v>
      </c>
      <c r="B7" s="13">
        <v>-0.19423598997980901</v>
      </c>
      <c r="C7" s="13">
        <v>9.2595408481934371E-2</v>
      </c>
      <c r="D7" s="13">
        <v>6.3428972540994763E-2</v>
      </c>
      <c r="E7" s="13">
        <v>0.80279231201706025</v>
      </c>
      <c r="F7" s="13">
        <v>1</v>
      </c>
      <c r="G7" s="13">
        <v>0.14496391593165081</v>
      </c>
    </row>
    <row r="8" spans="1:7" x14ac:dyDescent="0.25">
      <c r="A8" s="13">
        <v>0.14762819388374479</v>
      </c>
      <c r="B8" s="13">
        <v>0.1409761032669942</v>
      </c>
      <c r="C8" s="16">
        <v>-3.2178597267696792E-2</v>
      </c>
      <c r="D8" s="13">
        <v>0.28991807739041409</v>
      </c>
      <c r="E8" s="13">
        <v>-4.8468543150726517E-2</v>
      </c>
      <c r="F8" s="13">
        <v>0.14496391593165081</v>
      </c>
      <c r="G8" s="13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"/>
  <sheetViews>
    <sheetView workbookViewId="0">
      <selection activeCell="E2" sqref="E2"/>
    </sheetView>
  </sheetViews>
  <sheetFormatPr baseColWidth="10" defaultColWidth="9.140625" defaultRowHeight="15" x14ac:dyDescent="0.25"/>
  <cols>
    <col min="1" max="7" width="36.7109375" customWidth="1"/>
  </cols>
  <sheetData>
    <row r="1" spans="1:6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x14ac:dyDescent="0.25">
      <c r="A2">
        <v>6.4228210421556658E-2</v>
      </c>
      <c r="B2">
        <v>9.1754586316509512E-3</v>
      </c>
      <c r="C2" s="17">
        <v>7.7537504186208253E-21</v>
      </c>
      <c r="D2" s="17">
        <v>1.3399022512459171E-3</v>
      </c>
      <c r="E2">
        <v>6.650558920723762E-2</v>
      </c>
      <c r="F2">
        <v>0.63651653640895745</v>
      </c>
    </row>
    <row r="3" spans="1:6" x14ac:dyDescent="0.25">
      <c r="B3">
        <f>A2/7</f>
        <v>9.1754586316509512E-3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workbookViewId="0">
      <selection activeCell="C5" sqref="C5"/>
    </sheetView>
  </sheetViews>
  <sheetFormatPr baseColWidth="10" defaultColWidth="9.140625" defaultRowHeight="15" x14ac:dyDescent="0.25"/>
  <cols>
    <col min="2" max="2" width="12" bestFit="1" customWidth="1"/>
    <col min="3" max="3" width="18.7109375" bestFit="1" customWidth="1"/>
    <col min="4" max="4" width="17.42578125" bestFit="1" customWidth="1"/>
    <col min="5" max="5" width="28" bestFit="1" customWidth="1"/>
  </cols>
  <sheetData>
    <row r="1" spans="1:5" x14ac:dyDescent="0.25"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25">
      <c r="A2">
        <v>1</v>
      </c>
      <c r="B2">
        <v>2.2307011705231741</v>
      </c>
      <c r="C2">
        <v>1.493553203111015</v>
      </c>
      <c r="D2">
        <v>0.31050052923033172</v>
      </c>
      <c r="E2">
        <f>D2</f>
        <v>0.31050052923033172</v>
      </c>
    </row>
    <row r="3" spans="1:5" x14ac:dyDescent="0.25">
      <c r="B3">
        <v>1.761386773783312</v>
      </c>
      <c r="C3">
        <v>1.3271724732615999</v>
      </c>
      <c r="D3">
        <v>0.24517471576471001</v>
      </c>
      <c r="E3">
        <f>E2+D3</f>
        <v>0.55567524499504173</v>
      </c>
    </row>
    <row r="4" spans="1:5" x14ac:dyDescent="0.25">
      <c r="B4">
        <v>1.3688530583653431</v>
      </c>
      <c r="C4">
        <v>1.16997993930039</v>
      </c>
      <c r="D4">
        <v>0.19053632314242869</v>
      </c>
      <c r="E4">
        <f t="shared" ref="E4:E8" si="0">E3+D4</f>
        <v>0.74621156813747036</v>
      </c>
    </row>
    <row r="5" spans="1:5" x14ac:dyDescent="0.25">
      <c r="B5">
        <v>0.91961068209031016</v>
      </c>
      <c r="C5">
        <v>0.95896333719820082</v>
      </c>
      <c r="D5">
        <v>0.12800441728729589</v>
      </c>
      <c r="E5">
        <f t="shared" si="0"/>
        <v>0.8742159854247662</v>
      </c>
    </row>
    <row r="6" spans="1:5" x14ac:dyDescent="0.25">
      <c r="B6">
        <v>0.5437575516214751</v>
      </c>
      <c r="C6">
        <v>0.73739918064876853</v>
      </c>
      <c r="D6">
        <v>7.568786432826391E-2</v>
      </c>
      <c r="E6">
        <f t="shared" si="0"/>
        <v>0.94990384975303011</v>
      </c>
    </row>
    <row r="7" spans="1:5" x14ac:dyDescent="0.25">
      <c r="B7">
        <v>0.23213104563556711</v>
      </c>
      <c r="C7">
        <v>0.48179979829340641</v>
      </c>
      <c r="D7">
        <v>3.2311281077478188E-2</v>
      </c>
      <c r="E7">
        <f t="shared" si="0"/>
        <v>0.98221513083050827</v>
      </c>
    </row>
    <row r="8" spans="1:5" x14ac:dyDescent="0.25">
      <c r="A8">
        <v>7</v>
      </c>
      <c r="B8">
        <v>0.12777024429661041</v>
      </c>
      <c r="C8">
        <v>0.35744963882568193</v>
      </c>
      <c r="D8">
        <v>1.7784869169491551E-2</v>
      </c>
      <c r="E8">
        <f t="shared" si="0"/>
        <v>0.99999999999999978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69.5703125" bestFit="1" customWidth="1"/>
    <col min="2" max="8" width="14" bestFit="1" customWidth="1"/>
  </cols>
  <sheetData>
    <row r="1" spans="1:8" x14ac:dyDescent="0.25">
      <c r="A1" s="1" t="s">
        <v>1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spans="1:8" x14ac:dyDescent="0.25">
      <c r="A2" t="s">
        <v>2</v>
      </c>
      <c r="B2">
        <v>-0.35492733438125967</v>
      </c>
      <c r="C2">
        <v>0.40818616238660782</v>
      </c>
      <c r="D2">
        <v>-0.4055373419941658</v>
      </c>
      <c r="E2">
        <v>-0.22423336112396619</v>
      </c>
      <c r="F2">
        <v>0.46753746148223663</v>
      </c>
      <c r="G2">
        <v>-0.50477636820285421</v>
      </c>
      <c r="H2">
        <v>-0.13884901284181239</v>
      </c>
    </row>
    <row r="3" spans="1:8" x14ac:dyDescent="0.25">
      <c r="A3" t="s">
        <v>3</v>
      </c>
      <c r="B3">
        <v>-0.46778994831341059</v>
      </c>
      <c r="C3">
        <v>0.42185378630977383</v>
      </c>
      <c r="D3">
        <v>3.3443972856437083E-2</v>
      </c>
      <c r="E3">
        <v>-0.35190737040129061</v>
      </c>
      <c r="F3">
        <v>-9.7311030736030202E-2</v>
      </c>
      <c r="G3">
        <v>0.65122856421446351</v>
      </c>
      <c r="H3">
        <v>0.2113919842806965</v>
      </c>
    </row>
    <row r="4" spans="1:8" x14ac:dyDescent="0.25">
      <c r="A4" t="s">
        <v>4</v>
      </c>
      <c r="B4">
        <v>0.38516861259714558</v>
      </c>
      <c r="C4">
        <v>7.6195538134862545E-2</v>
      </c>
      <c r="D4">
        <v>0.5126590976327221</v>
      </c>
      <c r="E4">
        <v>-0.31286804508228477</v>
      </c>
      <c r="F4">
        <v>0.64522943307437197</v>
      </c>
      <c r="G4">
        <v>4.4415456154129507E-2</v>
      </c>
      <c r="H4">
        <v>0.2585340630715145</v>
      </c>
    </row>
    <row r="5" spans="1:8" x14ac:dyDescent="0.25">
      <c r="A5" t="s">
        <v>5</v>
      </c>
      <c r="B5">
        <v>-1.7272496215340018E-2</v>
      </c>
      <c r="C5">
        <v>0.46223569161418221</v>
      </c>
      <c r="D5">
        <v>0.58675849052734597</v>
      </c>
      <c r="E5">
        <v>-0.1190375557781039</v>
      </c>
      <c r="F5">
        <v>-0.47006683468312033</v>
      </c>
      <c r="G5">
        <v>-0.42048447755487478</v>
      </c>
      <c r="H5">
        <v>-0.1726682815322238</v>
      </c>
    </row>
    <row r="6" spans="1:8" x14ac:dyDescent="0.25">
      <c r="A6" t="s">
        <v>6</v>
      </c>
      <c r="B6">
        <v>0.54557518246903947</v>
      </c>
      <c r="C6">
        <v>0.31327229216641822</v>
      </c>
      <c r="D6">
        <v>-0.24789567206360849</v>
      </c>
      <c r="E6">
        <v>-0.18066857894440019</v>
      </c>
      <c r="F6">
        <v>-1.7001722644511549E-2</v>
      </c>
      <c r="G6">
        <v>0.31027445880395071</v>
      </c>
      <c r="H6">
        <v>-0.64308280433397536</v>
      </c>
    </row>
    <row r="7" spans="1:8" x14ac:dyDescent="0.25">
      <c r="A7" t="s">
        <v>7</v>
      </c>
      <c r="B7">
        <v>0.44950799563767108</v>
      </c>
      <c r="C7">
        <v>0.40943832265038682</v>
      </c>
      <c r="D7">
        <v>-0.36993287554674731</v>
      </c>
      <c r="E7">
        <v>9.0417465221386481E-2</v>
      </c>
      <c r="F7">
        <v>-0.2298925901196549</v>
      </c>
      <c r="G7">
        <v>-0.118777667499325</v>
      </c>
      <c r="H7">
        <v>0.64677541240154701</v>
      </c>
    </row>
    <row r="8" spans="1:8" x14ac:dyDescent="0.25">
      <c r="A8" t="s">
        <v>8</v>
      </c>
      <c r="B8">
        <v>-8.2681524188346567E-2</v>
      </c>
      <c r="C8">
        <v>0.41252463694249231</v>
      </c>
      <c r="D8">
        <v>0.1703334720429471</v>
      </c>
      <c r="E8">
        <v>0.82037052339916061</v>
      </c>
      <c r="F8">
        <v>0.2855096731610845</v>
      </c>
      <c r="G8">
        <v>0.1787284883908111</v>
      </c>
      <c r="H8">
        <v>-8.6638652355200393E-2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describe</vt:lpstr>
      <vt:lpstr>describe 1</vt:lpstr>
      <vt:lpstr>describe 2</vt:lpstr>
      <vt:lpstr>covarianzas</vt:lpstr>
      <vt:lpstr>correlación</vt:lpstr>
      <vt:lpstr>medidas_globales</vt:lpstr>
      <vt:lpstr>variables_PCA</vt:lpstr>
      <vt:lpstr>coeficientespca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Guzzi</cp:lastModifiedBy>
  <dcterms:created xsi:type="dcterms:W3CDTF">2024-08-02T02:09:29Z</dcterms:created>
  <dcterms:modified xsi:type="dcterms:W3CDTF">2024-08-02T02:46:15Z</dcterms:modified>
</cp:coreProperties>
</file>