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735" windowHeight="7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43" i="1"/>
  <c r="D44" i="1" s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1" i="1" s="1"/>
  <c r="C43" i="1"/>
  <c r="C44" i="1" s="1"/>
  <c r="C41" i="1"/>
  <c r="C40" i="1"/>
  <c r="C39" i="1"/>
  <c r="D39" i="1" l="1"/>
  <c r="D40" i="1"/>
  <c r="D45" i="1"/>
  <c r="D46" i="1"/>
  <c r="C45" i="1"/>
  <c r="C47" i="1" s="1"/>
  <c r="C46" i="1"/>
  <c r="B41" i="1"/>
  <c r="B40" i="1"/>
  <c r="B39" i="1"/>
  <c r="D47" i="1" l="1"/>
  <c r="B43" i="1"/>
  <c r="B44" i="1" l="1"/>
  <c r="B45" i="1" l="1"/>
  <c r="B47" i="1" l="1"/>
  <c r="B46" i="1"/>
</calcChain>
</file>

<file path=xl/sharedStrings.xml><?xml version="1.0" encoding="utf-8"?>
<sst xmlns="http://schemas.openxmlformats.org/spreadsheetml/2006/main" count="12" uniqueCount="12">
  <si>
    <t>Sample size</t>
  </si>
  <si>
    <t>Sample mean</t>
  </si>
  <si>
    <t>Sample Standard Deviation</t>
  </si>
  <si>
    <t>Confidence Level</t>
  </si>
  <si>
    <t>Significance Level  (alpha)</t>
  </si>
  <si>
    <t>z_{1-\alpha/2}</t>
  </si>
  <si>
    <t>z_{1-\alpha/2}\frac{s}{\sqrt{n}}</t>
  </si>
  <si>
    <t>C1</t>
  </si>
  <si>
    <t>C2</t>
  </si>
  <si>
    <t>Sample data (B)</t>
  </si>
  <si>
    <t>Sample data (A)</t>
  </si>
  <si>
    <t>A -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</si>
</sst>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D2" sqref="D2:D37"/>
    </sheetView>
  </sheetViews>
  <sheetFormatPr defaultRowHeight="15" x14ac:dyDescent="0.25"/>
  <cols>
    <col min="1" max="1" width="30.7109375" customWidth="1"/>
    <col min="2" max="3" width="15.7109375" customWidth="1"/>
    <col min="5" max="5" width="30.7109375" customWidth="1"/>
  </cols>
  <sheetData>
    <row r="1" spans="2:4" x14ac:dyDescent="0.25">
      <c r="B1" s="1" t="s">
        <v>9</v>
      </c>
      <c r="C1" s="1" t="s">
        <v>10</v>
      </c>
      <c r="D1" s="2" t="s">
        <v>11</v>
      </c>
    </row>
    <row r="2" spans="2:4" x14ac:dyDescent="0.25">
      <c r="B2" s="3">
        <v>5.2</v>
      </c>
      <c r="C2" s="3">
        <f>B2*0.9</f>
        <v>4.6800000000000006</v>
      </c>
      <c r="D2" s="3">
        <f>C2-B2</f>
        <v>-0.51999999999999957</v>
      </c>
    </row>
    <row r="3" spans="2:4" x14ac:dyDescent="0.25">
      <c r="B3" s="3">
        <v>4.3</v>
      </c>
      <c r="C3" s="3">
        <f t="shared" ref="C3:C37" si="0">B3*0.9</f>
        <v>3.87</v>
      </c>
      <c r="D3" s="3">
        <f t="shared" ref="D3:D37" si="1">C3-B3</f>
        <v>-0.42999999999999972</v>
      </c>
    </row>
    <row r="4" spans="2:4" x14ac:dyDescent="0.25">
      <c r="B4" s="3">
        <v>6.7</v>
      </c>
      <c r="C4" s="3">
        <f t="shared" si="0"/>
        <v>6.03</v>
      </c>
      <c r="D4" s="3">
        <f t="shared" si="1"/>
        <v>-0.66999999999999993</v>
      </c>
    </row>
    <row r="5" spans="2:4" x14ac:dyDescent="0.25">
      <c r="B5" s="3">
        <v>9.6999999999999993</v>
      </c>
      <c r="C5" s="3">
        <f t="shared" si="0"/>
        <v>8.73</v>
      </c>
      <c r="D5" s="3">
        <f t="shared" si="1"/>
        <v>-0.96999999999999886</v>
      </c>
    </row>
    <row r="6" spans="2:4" x14ac:dyDescent="0.25">
      <c r="B6" s="3">
        <v>4.5999999999999996</v>
      </c>
      <c r="C6" s="3">
        <f t="shared" si="0"/>
        <v>4.1399999999999997</v>
      </c>
      <c r="D6" s="3">
        <f t="shared" si="1"/>
        <v>-0.45999999999999996</v>
      </c>
    </row>
    <row r="7" spans="2:4" x14ac:dyDescent="0.25">
      <c r="B7" s="3">
        <v>8.9</v>
      </c>
      <c r="C7" s="3">
        <f t="shared" si="0"/>
        <v>8.01</v>
      </c>
      <c r="D7" s="3">
        <f t="shared" si="1"/>
        <v>-0.89000000000000057</v>
      </c>
    </row>
    <row r="8" spans="2:4" x14ac:dyDescent="0.25">
      <c r="B8" s="3">
        <v>4.5999999999999996</v>
      </c>
      <c r="C8" s="3">
        <f t="shared" si="0"/>
        <v>4.1399999999999997</v>
      </c>
      <c r="D8" s="3">
        <f t="shared" si="1"/>
        <v>-0.45999999999999996</v>
      </c>
    </row>
    <row r="9" spans="2:4" x14ac:dyDescent="0.25">
      <c r="B9" s="3">
        <v>7.3</v>
      </c>
      <c r="C9" s="3">
        <f t="shared" si="0"/>
        <v>6.57</v>
      </c>
      <c r="D9" s="3">
        <f t="shared" si="1"/>
        <v>-0.72999999999999954</v>
      </c>
    </row>
    <row r="10" spans="2:4" x14ac:dyDescent="0.25">
      <c r="B10" s="3">
        <v>6.5</v>
      </c>
      <c r="C10" s="3">
        <f t="shared" si="0"/>
        <v>5.8500000000000005</v>
      </c>
      <c r="D10" s="3">
        <f t="shared" si="1"/>
        <v>-0.64999999999999947</v>
      </c>
    </row>
    <row r="11" spans="2:4" x14ac:dyDescent="0.25">
      <c r="B11" s="3">
        <v>6.3</v>
      </c>
      <c r="C11" s="3">
        <f t="shared" si="0"/>
        <v>5.67</v>
      </c>
      <c r="D11" s="3">
        <f t="shared" si="1"/>
        <v>-0.62999999999999989</v>
      </c>
    </row>
    <row r="12" spans="2:4" x14ac:dyDescent="0.25">
      <c r="B12" s="3">
        <v>5.2</v>
      </c>
      <c r="C12" s="3">
        <f t="shared" si="0"/>
        <v>4.6800000000000006</v>
      </c>
      <c r="D12" s="3">
        <f t="shared" si="1"/>
        <v>-0.51999999999999957</v>
      </c>
    </row>
    <row r="13" spans="2:4" x14ac:dyDescent="0.25">
      <c r="B13" s="3">
        <v>4.5999999999999996</v>
      </c>
      <c r="C13" s="3">
        <f t="shared" si="0"/>
        <v>4.1399999999999997</v>
      </c>
      <c r="D13" s="3">
        <f t="shared" si="1"/>
        <v>-0.45999999999999996</v>
      </c>
    </row>
    <row r="14" spans="2:4" x14ac:dyDescent="0.25">
      <c r="B14" s="3">
        <v>7.3</v>
      </c>
      <c r="C14" s="3">
        <f t="shared" si="0"/>
        <v>6.57</v>
      </c>
      <c r="D14" s="3">
        <f t="shared" si="1"/>
        <v>-0.72999999999999954</v>
      </c>
    </row>
    <row r="15" spans="2:4" x14ac:dyDescent="0.25">
      <c r="B15" s="3">
        <v>6.3</v>
      </c>
      <c r="C15" s="3">
        <f t="shared" si="0"/>
        <v>5.67</v>
      </c>
      <c r="D15" s="3">
        <f t="shared" si="1"/>
        <v>-0.62999999999999989</v>
      </c>
    </row>
    <row r="16" spans="2:4" x14ac:dyDescent="0.25">
      <c r="B16" s="3">
        <v>5.2</v>
      </c>
      <c r="C16" s="3">
        <f t="shared" si="0"/>
        <v>4.6800000000000006</v>
      </c>
      <c r="D16" s="3">
        <f t="shared" si="1"/>
        <v>-0.51999999999999957</v>
      </c>
    </row>
    <row r="17" spans="2:4" x14ac:dyDescent="0.25">
      <c r="B17" s="3">
        <v>6.7</v>
      </c>
      <c r="C17" s="3">
        <f t="shared" si="0"/>
        <v>6.03</v>
      </c>
      <c r="D17" s="3">
        <f t="shared" si="1"/>
        <v>-0.66999999999999993</v>
      </c>
    </row>
    <row r="18" spans="2:4" x14ac:dyDescent="0.25">
      <c r="B18" s="3">
        <v>9.6999999999999993</v>
      </c>
      <c r="C18" s="3">
        <f t="shared" si="0"/>
        <v>8.73</v>
      </c>
      <c r="D18" s="3">
        <f t="shared" si="1"/>
        <v>-0.96999999999999886</v>
      </c>
    </row>
    <row r="19" spans="2:4" x14ac:dyDescent="0.25">
      <c r="B19" s="3">
        <v>4.5999999999999996</v>
      </c>
      <c r="C19" s="3">
        <f t="shared" si="0"/>
        <v>4.1399999999999997</v>
      </c>
      <c r="D19" s="3">
        <f t="shared" si="1"/>
        <v>-0.45999999999999996</v>
      </c>
    </row>
    <row r="20" spans="2:4" x14ac:dyDescent="0.25">
      <c r="B20" s="3">
        <v>8.9</v>
      </c>
      <c r="C20" s="3">
        <f t="shared" si="0"/>
        <v>8.01</v>
      </c>
      <c r="D20" s="3">
        <f t="shared" si="1"/>
        <v>-0.89000000000000057</v>
      </c>
    </row>
    <row r="21" spans="2:4" x14ac:dyDescent="0.25">
      <c r="B21" s="3">
        <v>4.5999999999999996</v>
      </c>
      <c r="C21" s="3">
        <f t="shared" si="0"/>
        <v>4.1399999999999997</v>
      </c>
      <c r="D21" s="3">
        <f t="shared" si="1"/>
        <v>-0.45999999999999996</v>
      </c>
    </row>
    <row r="22" spans="2:4" x14ac:dyDescent="0.25">
      <c r="B22" s="3">
        <v>7.3</v>
      </c>
      <c r="C22" s="3">
        <f t="shared" si="0"/>
        <v>6.57</v>
      </c>
      <c r="D22" s="3">
        <f t="shared" si="1"/>
        <v>-0.72999999999999954</v>
      </c>
    </row>
    <row r="23" spans="2:4" x14ac:dyDescent="0.25">
      <c r="B23" s="3">
        <v>6.5</v>
      </c>
      <c r="C23" s="3">
        <f t="shared" si="0"/>
        <v>5.8500000000000005</v>
      </c>
      <c r="D23" s="3">
        <f t="shared" si="1"/>
        <v>-0.64999999999999947</v>
      </c>
    </row>
    <row r="24" spans="2:4" x14ac:dyDescent="0.25">
      <c r="B24" s="3">
        <v>6.3</v>
      </c>
      <c r="C24" s="3">
        <f t="shared" si="0"/>
        <v>5.67</v>
      </c>
      <c r="D24" s="3">
        <f t="shared" si="1"/>
        <v>-0.62999999999999989</v>
      </c>
    </row>
    <row r="25" spans="2:4" x14ac:dyDescent="0.25">
      <c r="B25" s="3">
        <v>5.2</v>
      </c>
      <c r="C25" s="3">
        <f t="shared" si="0"/>
        <v>4.6800000000000006</v>
      </c>
      <c r="D25" s="3">
        <f t="shared" si="1"/>
        <v>-0.51999999999999957</v>
      </c>
    </row>
    <row r="26" spans="2:4" x14ac:dyDescent="0.25">
      <c r="B26" s="3">
        <v>4.5999999999999996</v>
      </c>
      <c r="C26" s="3">
        <f t="shared" si="0"/>
        <v>4.1399999999999997</v>
      </c>
      <c r="D26" s="3">
        <f t="shared" si="1"/>
        <v>-0.45999999999999996</v>
      </c>
    </row>
    <row r="27" spans="2:4" x14ac:dyDescent="0.25">
      <c r="B27" s="3">
        <v>7.3</v>
      </c>
      <c r="C27" s="3">
        <f t="shared" si="0"/>
        <v>6.57</v>
      </c>
      <c r="D27" s="3">
        <f t="shared" si="1"/>
        <v>-0.72999999999999954</v>
      </c>
    </row>
    <row r="28" spans="2:4" x14ac:dyDescent="0.25">
      <c r="B28" s="3">
        <v>6.5</v>
      </c>
      <c r="C28" s="3">
        <f t="shared" si="0"/>
        <v>5.8500000000000005</v>
      </c>
      <c r="D28" s="3">
        <f t="shared" si="1"/>
        <v>-0.64999999999999947</v>
      </c>
    </row>
    <row r="29" spans="2:4" x14ac:dyDescent="0.25">
      <c r="B29" s="3">
        <v>6.3</v>
      </c>
      <c r="C29" s="3">
        <f t="shared" si="0"/>
        <v>5.67</v>
      </c>
      <c r="D29" s="3">
        <f t="shared" si="1"/>
        <v>-0.62999999999999989</v>
      </c>
    </row>
    <row r="30" spans="2:4" x14ac:dyDescent="0.25">
      <c r="B30" s="3">
        <v>7.8</v>
      </c>
      <c r="C30" s="3">
        <f t="shared" si="0"/>
        <v>7.02</v>
      </c>
      <c r="D30" s="3">
        <f t="shared" si="1"/>
        <v>-0.78000000000000025</v>
      </c>
    </row>
    <row r="31" spans="2:4" x14ac:dyDescent="0.25">
      <c r="B31" s="3">
        <v>6.3</v>
      </c>
      <c r="C31" s="3">
        <f t="shared" si="0"/>
        <v>5.67</v>
      </c>
      <c r="D31" s="3">
        <f t="shared" si="1"/>
        <v>-0.62999999999999989</v>
      </c>
    </row>
    <row r="32" spans="2:4" x14ac:dyDescent="0.25">
      <c r="B32" s="3">
        <v>4.5999999999999996</v>
      </c>
      <c r="C32" s="3">
        <f t="shared" si="0"/>
        <v>4.1399999999999997</v>
      </c>
      <c r="D32" s="3">
        <f t="shared" si="1"/>
        <v>-0.45999999999999996</v>
      </c>
    </row>
    <row r="33" spans="1:4" x14ac:dyDescent="0.25">
      <c r="B33" s="3">
        <v>7.3</v>
      </c>
      <c r="C33" s="3">
        <f t="shared" si="0"/>
        <v>6.57</v>
      </c>
      <c r="D33" s="3">
        <f t="shared" si="1"/>
        <v>-0.72999999999999954</v>
      </c>
    </row>
    <row r="34" spans="1:4" x14ac:dyDescent="0.25">
      <c r="B34" s="3">
        <v>6.5</v>
      </c>
      <c r="C34" s="3">
        <f t="shared" si="0"/>
        <v>5.8500000000000005</v>
      </c>
      <c r="D34" s="3">
        <f t="shared" si="1"/>
        <v>-0.64999999999999947</v>
      </c>
    </row>
    <row r="35" spans="1:4" x14ac:dyDescent="0.25">
      <c r="B35" s="3">
        <v>6.3</v>
      </c>
      <c r="C35" s="3">
        <f t="shared" si="0"/>
        <v>5.67</v>
      </c>
      <c r="D35" s="3">
        <f t="shared" si="1"/>
        <v>-0.62999999999999989</v>
      </c>
    </row>
    <row r="36" spans="1:4" x14ac:dyDescent="0.25">
      <c r="B36" s="3">
        <v>7.8</v>
      </c>
      <c r="C36" s="3">
        <f t="shared" si="0"/>
        <v>7.02</v>
      </c>
      <c r="D36" s="3">
        <f t="shared" si="1"/>
        <v>-0.78000000000000025</v>
      </c>
    </row>
    <row r="37" spans="1:4" x14ac:dyDescent="0.25">
      <c r="B37" s="3">
        <v>6.3</v>
      </c>
      <c r="C37" s="3">
        <f t="shared" si="0"/>
        <v>5.67</v>
      </c>
      <c r="D37" s="3">
        <f t="shared" si="1"/>
        <v>-0.62999999999999989</v>
      </c>
    </row>
    <row r="39" spans="1:4" x14ac:dyDescent="0.25">
      <c r="A39" s="1" t="s">
        <v>0</v>
      </c>
      <c r="B39">
        <f>COUNT(B2:B37)</f>
        <v>36</v>
      </c>
      <c r="C39">
        <f>COUNT(C2:C37)</f>
        <v>36</v>
      </c>
      <c r="D39">
        <f>COUNT(D2:D37)</f>
        <v>36</v>
      </c>
    </row>
    <row r="40" spans="1:4" x14ac:dyDescent="0.25">
      <c r="A40" s="1" t="s">
        <v>1</v>
      </c>
      <c r="B40">
        <f>AVERAGE(B2:B37)</f>
        <v>6.3916666666666693</v>
      </c>
      <c r="C40">
        <f>AVERAGE(C2:C37)</f>
        <v>5.7524999999999986</v>
      </c>
      <c r="D40">
        <f>AVERAGE(D2:D37)</f>
        <v>-0.63916666666666644</v>
      </c>
    </row>
    <row r="41" spans="1:4" x14ac:dyDescent="0.25">
      <c r="A41" s="1" t="s">
        <v>2</v>
      </c>
      <c r="B41">
        <f>STDEVA(B2:B37)</f>
        <v>1.4676268502001955</v>
      </c>
      <c r="C41">
        <f>STDEVA(C2:C37)</f>
        <v>1.3208641651801865</v>
      </c>
      <c r="D41">
        <f>STDEVA(D2:D37)</f>
        <v>0.14676268502002079</v>
      </c>
    </row>
    <row r="42" spans="1:4" x14ac:dyDescent="0.25">
      <c r="A42" s="1" t="s">
        <v>3</v>
      </c>
      <c r="B42">
        <v>95</v>
      </c>
      <c r="C42">
        <v>95</v>
      </c>
      <c r="D42">
        <v>95</v>
      </c>
    </row>
    <row r="43" spans="1:4" x14ac:dyDescent="0.25">
      <c r="A43" s="1" t="s">
        <v>4</v>
      </c>
      <c r="B43">
        <f>1-(B42/100)</f>
        <v>5.0000000000000044E-2</v>
      </c>
      <c r="C43">
        <f>1-(C42/100)</f>
        <v>5.0000000000000044E-2</v>
      </c>
      <c r="D43">
        <f>1-(D42/100)</f>
        <v>5.0000000000000044E-2</v>
      </c>
    </row>
    <row r="44" spans="1:4" x14ac:dyDescent="0.25">
      <c r="A44" s="1" t="s">
        <v>5</v>
      </c>
      <c r="B44">
        <f>_xlfn.NORM.INV(1 - B43/2,0,1)</f>
        <v>1.9599639845400536</v>
      </c>
      <c r="C44">
        <f>_xlfn.NORM.INV(1 - C43/2,0,1)</f>
        <v>1.9599639845400536</v>
      </c>
      <c r="D44">
        <f>_xlfn.NORM.INV(1 - D43/2,0,1)</f>
        <v>1.9599639845400536</v>
      </c>
    </row>
    <row r="45" spans="1:4" x14ac:dyDescent="0.25">
      <c r="A45" s="1" t="s">
        <v>6</v>
      </c>
      <c r="B45">
        <f>(B44*(B41/SQRT(B39)))</f>
        <v>0.47941596152272392</v>
      </c>
      <c r="C45">
        <f>(C44*(C41/SQRT(C39)))</f>
        <v>0.43147436537045497</v>
      </c>
      <c r="D45">
        <f>(D44*(D41/SQRT(D39)))</f>
        <v>4.7941596152272802E-2</v>
      </c>
    </row>
    <row r="46" spans="1:4" x14ac:dyDescent="0.25">
      <c r="A46" s="1" t="s">
        <v>7</v>
      </c>
      <c r="B46">
        <f>B40-B45</f>
        <v>5.9122507051439452</v>
      </c>
      <c r="C46">
        <f>C40-C45</f>
        <v>5.3210256346295433</v>
      </c>
      <c r="D46">
        <f>D40-D45</f>
        <v>-0.68710826281893922</v>
      </c>
    </row>
    <row r="47" spans="1:4" x14ac:dyDescent="0.25">
      <c r="A47" s="1" t="s">
        <v>8</v>
      </c>
      <c r="B47">
        <f>B40+B45</f>
        <v>6.8710826281893933</v>
      </c>
      <c r="C47">
        <f>C40+C45</f>
        <v>6.183974365370454</v>
      </c>
      <c r="D47">
        <f>D40+D45</f>
        <v>-0.59122507051439366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cgdk2</dc:creator>
  <cp:lastModifiedBy>cgdk2</cp:lastModifiedBy>
  <dcterms:created xsi:type="dcterms:W3CDTF">2014-03-13T12:15:17Z</dcterms:created>
  <dcterms:modified xsi:type="dcterms:W3CDTF">2015-03-24T13:34:43Z</dcterms:modified>
</cp:coreProperties>
</file>