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 Sharks Project Backlog" sheetId="1" r:id="rId4"/>
    <sheet state="visible" name="CodeSharks Sprint 1" sheetId="2" r:id="rId5"/>
    <sheet state="visible" name="CodeSharks Sprint 2" sheetId="3" r:id="rId6"/>
    <sheet state="visible" name="CodeSharks Daily Stand-ups" sheetId="4" r:id="rId7"/>
  </sheets>
  <definedNames/>
  <calcPr/>
</workbook>
</file>

<file path=xl/sharedStrings.xml><?xml version="1.0" encoding="utf-8"?>
<sst xmlns="http://schemas.openxmlformats.org/spreadsheetml/2006/main" count="279" uniqueCount="118">
  <si>
    <t>PROJECT BACKLOG</t>
  </si>
  <si>
    <t>Work item</t>
  </si>
  <si>
    <t>Type</t>
  </si>
  <si>
    <t>Description</t>
  </si>
  <si>
    <t>Priority</t>
  </si>
  <si>
    <t>Effort</t>
  </si>
  <si>
    <t>Milestone 1</t>
  </si>
  <si>
    <t>Epic</t>
  </si>
  <si>
    <t>As a client, I can understand the Project details, values, and deadlines through the Business Requirement Document, Project Plan, and High Level Design</t>
  </si>
  <si>
    <t>Project Proposal</t>
  </si>
  <si>
    <t>User Story</t>
  </si>
  <si>
    <t>As a developer, I would like to see the values and features of the product</t>
  </si>
  <si>
    <t>PP Features</t>
  </si>
  <si>
    <t>Split Story</t>
  </si>
  <si>
    <t>As a developer, I want to know what features will connect with the value</t>
  </si>
  <si>
    <t>PP User Needs</t>
  </si>
  <si>
    <t>As a developer, I want to know who the target audience is</t>
  </si>
  <si>
    <t>PP Proposed Solution</t>
  </si>
  <si>
    <t>As a developer, I want to know how the product will fix the problem</t>
  </si>
  <si>
    <t>PP Future Vision</t>
  </si>
  <si>
    <t>As a developer, I want to know the possible scalability of the product</t>
  </si>
  <si>
    <t>PP Product Scope</t>
  </si>
  <si>
    <t>As a developer, I want to know the complexity of the product</t>
  </si>
  <si>
    <t>PP Project Scope</t>
  </si>
  <si>
    <t>As a developer, I want to know the complexity of the project</t>
  </si>
  <si>
    <t>PP About Project</t>
  </si>
  <si>
    <t>As a developer, I want to know what the product is</t>
  </si>
  <si>
    <t>PP Abstract</t>
  </si>
  <si>
    <t>As a developer, I would like to get a summary of the product</t>
  </si>
  <si>
    <t>PP Competitors</t>
  </si>
  <si>
    <t>As a developer, I would like to know who has created a similar product and if they are successful</t>
  </si>
  <si>
    <t>PP References</t>
  </si>
  <si>
    <t>As a developer, I would like to see the references for information</t>
  </si>
  <si>
    <t>PP Glossary</t>
  </si>
  <si>
    <t>As a developer, I would like to see the meaning of words to understand the same language</t>
  </si>
  <si>
    <t>Business Req. Document</t>
  </si>
  <si>
    <t>As a client, I would like to see the FRQs, NFRQs, and Business Rules</t>
  </si>
  <si>
    <t>BRD Use Cases</t>
  </si>
  <si>
    <t>As a client, I want to understand the function and non-functional requirements for the features</t>
  </si>
  <si>
    <t>BRD Business Requirements</t>
  </si>
  <si>
    <t>As a client, I want to understand the business requirements</t>
  </si>
  <si>
    <t>BRD Glossary</t>
  </si>
  <si>
    <t>As a client, I want to understand the text using the same language</t>
  </si>
  <si>
    <t>BRD Document Resouces</t>
  </si>
  <si>
    <t>As a client, I want to identify all stakeholders involved with the project</t>
  </si>
  <si>
    <t>BRD Project Overview</t>
  </si>
  <si>
    <t>As a client, I want to understand the product from the developer's POV</t>
  </si>
  <si>
    <t>BRD Overview</t>
  </si>
  <si>
    <t>As a client, I want to understand what is inside the document</t>
  </si>
  <si>
    <t>Project Plan</t>
  </si>
  <si>
    <t>As a client, I would like to see the roadmap and dates of features</t>
  </si>
  <si>
    <t>High Level Design</t>
  </si>
  <si>
    <t>As a developer, I can understand the significance of each features and how they work with everything else</t>
  </si>
  <si>
    <t>Andrew De La Rosa</t>
  </si>
  <si>
    <t>Don't change this column</t>
  </si>
  <si>
    <t>Sprint Length(Days)</t>
  </si>
  <si>
    <t>Hours of Productivity</t>
  </si>
  <si>
    <t>Remaining Work</t>
  </si>
  <si>
    <t>Time of Tasks:</t>
  </si>
  <si>
    <t>CodeSharks</t>
  </si>
  <si>
    <t>David Chan</t>
  </si>
  <si>
    <t>Bryant Lam</t>
  </si>
  <si>
    <t>Sean Iida</t>
  </si>
  <si>
    <t>Joshua Hicks</t>
  </si>
  <si>
    <t>Daily Stand-ups Sprint 1</t>
  </si>
  <si>
    <t>Are you blocked?</t>
  </si>
  <si>
    <t>What did you do yesterday?</t>
  </si>
  <si>
    <t>What are you going to do today</t>
  </si>
  <si>
    <t>Andrew</t>
  </si>
  <si>
    <t>No</t>
  </si>
  <si>
    <t>Researched and helped think of features for the RFP</t>
  </si>
  <si>
    <t>I am going to continue to think of features for our RFP</t>
  </si>
  <si>
    <t>David</t>
  </si>
  <si>
    <t xml:space="preserve">I started second version of the RFP and created an outline for it along with some new features. </t>
  </si>
  <si>
    <t>I am adding more features into RFP and will create the project the project scope and software sections</t>
  </si>
  <si>
    <t>Bryant</t>
  </si>
  <si>
    <t xml:space="preserve">Researched examples of BRDs </t>
  </si>
  <si>
    <t>I will create the Project Backlog and work on Project Proposal Features</t>
  </si>
  <si>
    <t>Sean</t>
  </si>
  <si>
    <t>Brainstorm more features and update the Project Proposal</t>
  </si>
  <si>
    <t>Joshua</t>
  </si>
  <si>
    <t>I helped create new feature ideas for the RFP</t>
  </si>
  <si>
    <t>I am going to work on the PP Future Vision and PP Features, as well as look over my teammates work and give feedback</t>
  </si>
  <si>
    <t xml:space="preserve">I added more features into RFP and created project scope and software sections </t>
  </si>
  <si>
    <t>I am going to research features and work on PP Features</t>
  </si>
  <si>
    <t>I created the Project Backlog and worked on Project Proposal Features</t>
  </si>
  <si>
    <t>I am going to work on the PP Competitors and PP User Needs</t>
  </si>
  <si>
    <t>Came up with more features and updated project proposal</t>
  </si>
  <si>
    <t>I worked on the PP Future Vision and PP Features</t>
  </si>
  <si>
    <t>I am going to work on PP Glossary and PP Features again, as well as cleanup document</t>
  </si>
  <si>
    <t>I added new features and edited other features to fit a theme.</t>
  </si>
  <si>
    <t xml:space="preserve">I am working on PP Abstract and PP Proposed Solution. </t>
  </si>
  <si>
    <t>I completed the PP User Needs and worked on PP Competitors</t>
  </si>
  <si>
    <t>I am going to continue working on PP Competitors and create the BRD Framework/Template</t>
  </si>
  <si>
    <t>I completed the PP Glossary and PP Features</t>
  </si>
  <si>
    <t>I completed PP Abstract and PP Proposed Solution.</t>
  </si>
  <si>
    <t>I am working on researching new ideas for features.</t>
  </si>
  <si>
    <t>I completed PP Competitors and worked on the BRD Framework/Template</t>
  </si>
  <si>
    <t>I am going to complete the BRD Template and work on BRD Overview</t>
  </si>
  <si>
    <t>I thought of 3 new ideas of playdates, puppy growth collage, and to improve pet profile with medical records.</t>
  </si>
  <si>
    <t>I am going to implement the new ideas and edit other features to align better with our value.</t>
  </si>
  <si>
    <t>Work on BRD use cases</t>
  </si>
  <si>
    <t>Daily Stand-ups Sprint 2</t>
  </si>
  <si>
    <t xml:space="preserve">I will be assisting with fixing the PP features </t>
  </si>
  <si>
    <t>I did not do anything yesterday.</t>
  </si>
  <si>
    <t>I will be attempting to fix the product features of the RFP.</t>
  </si>
  <si>
    <t>I am going to refine PP Features.</t>
  </si>
  <si>
    <t>no</t>
  </si>
  <si>
    <t>I helped fix the Pet Profiles, as well other gramatical and other similar errors.</t>
  </si>
  <si>
    <t>I fixed the features for interactive petcam, pet sitting services,  pet care services, and I also did a small part of future plans.</t>
  </si>
  <si>
    <t>I will change how pet profiles and playdate will work and will add more future plans</t>
  </si>
  <si>
    <t>I worked on PP Features</t>
  </si>
  <si>
    <t>I will add more features to PP Features</t>
  </si>
  <si>
    <t>Working on outine of hl design doc</t>
  </si>
  <si>
    <t>I will work on BRD Use Cases</t>
  </si>
  <si>
    <t>I changed how pet profile and playdate works and added future plans improvement to playdate, 
livechat reactive sounds, and pet profiles.</t>
  </si>
  <si>
    <t>I will review and edit the RFP to get it ready to submit the version 3 for approval.</t>
  </si>
  <si>
    <t>Worked on HL Design Document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</si>
</sst>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0">
    <font>
      <sz val="10.0"/>
      <color rgb="FF000000"/>
      <name val="Arial"/>
      <scheme val="minor"/>
    </font>
    <font>
      <sz val="36.0"/>
      <color rgb="FF4A86E8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  <font>
      <color rgb="FF000000"/>
      <name val="Arial"/>
    </font>
    <font>
      <color rgb="FFFFFFFF"/>
      <name val="Arial"/>
      <scheme val="minor"/>
    </font>
    <font>
      <color rgb="FF000000"/>
      <name val="Arial"/>
      <scheme val="minor"/>
    </font>
    <font>
      <b/>
      <sz val="10.0"/>
      <color theme="1"/>
      <name val="Arial"/>
      <scheme val="minor"/>
    </font>
    <font>
      <color theme="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2" fontId="5" numFmtId="0" xfId="0" applyAlignment="1" applyFill="1" applyFont="1">
      <alignment horizontal="left" readingOrder="0"/>
    </xf>
    <xf borderId="0" fillId="3" fontId="6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4" fontId="3" numFmtId="0" xfId="0" applyFont="1"/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8" fontId="3" numFmtId="0" xfId="0" applyFill="1" applyFont="1"/>
    <xf borderId="0" fillId="7" fontId="7" numFmtId="0" xfId="0" applyAlignment="1" applyFont="1">
      <alignment readingOrder="0"/>
    </xf>
    <xf borderId="0" fillId="0" fontId="3" numFmtId="0" xfId="0" applyAlignment="1" applyFont="1">
      <alignment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8" numFmtId="0" xfId="0" applyAlignment="1" applyBorder="1" applyFont="1">
      <alignment readingOrder="0" vertical="center"/>
    </xf>
    <xf borderId="1" fillId="9" fontId="9" numFmtId="0" xfId="0" applyAlignment="1" applyBorder="1" applyFill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Andrew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'CodeSharks Sprint 1'!$A$3:$A$10</c:f>
            </c:strRef>
          </c:cat>
          <c:val>
            <c:numRef>
              <c:f>'CodeSharks Sprint 1'!$C$3:$C$10</c:f>
              <c:numCache/>
            </c:numRef>
          </c:val>
          <c:smooth val="0"/>
        </c:ser>
        <c:axId val="611818053"/>
        <c:axId val="1102726719"/>
      </c:lineChart>
      <c:catAx>
        <c:axId val="611818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726719"/>
      </c:catAx>
      <c:valAx>
        <c:axId val="1102726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818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Sean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'CodeSharks Sprint 2'!$A$36:$A$43</c:f>
            </c:strRef>
          </c:cat>
          <c:val>
            <c:numRef>
              <c:f>'CodeSharks Sprint 2'!$C$36:$C$43</c:f>
              <c:numCache/>
            </c:numRef>
          </c:val>
          <c:smooth val="0"/>
        </c:ser>
        <c:axId val="722561890"/>
        <c:axId val="718726687"/>
      </c:lineChart>
      <c:catAx>
        <c:axId val="722561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726687"/>
      </c:catAx>
      <c:valAx>
        <c:axId val="718726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5618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CodeSharks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'CodeSharks Sprint 2'!$K$4:$K$11</c:f>
            </c:strRef>
          </c:cat>
          <c:val>
            <c:numRef>
              <c:f>'CodeSharks Sprint 2'!$M$4:$M$11</c:f>
              <c:numCache/>
            </c:numRef>
          </c:val>
          <c:smooth val="0"/>
        </c:ser>
        <c:axId val="1997573644"/>
        <c:axId val="1605019344"/>
      </c:lineChart>
      <c:catAx>
        <c:axId val="1997573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019344"/>
      </c:catAx>
      <c:valAx>
        <c:axId val="1605019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573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David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'CodeSharks Sprint 1'!$A$14:$A$21</c:f>
            </c:strRef>
          </c:cat>
          <c:val>
            <c:numRef>
              <c:f>'CodeSharks Sprint 1'!$C$14:$C$21</c:f>
              <c:numCache/>
            </c:numRef>
          </c:val>
          <c:smooth val="0"/>
        </c:ser>
        <c:axId val="93274415"/>
        <c:axId val="741953814"/>
      </c:lineChart>
      <c:catAx>
        <c:axId val="93274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953814"/>
      </c:catAx>
      <c:valAx>
        <c:axId val="741953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74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Bryant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'CodeSharks Sprint 1'!$A$25:$A$32</c:f>
            </c:strRef>
          </c:cat>
          <c:val>
            <c:numRef>
              <c:f>'CodeSharks Sprint 1'!$C$25:$C$32</c:f>
              <c:numCache/>
            </c:numRef>
          </c:val>
          <c:smooth val="0"/>
        </c:ser>
        <c:axId val="859958047"/>
        <c:axId val="1623613859"/>
      </c:lineChart>
      <c:catAx>
        <c:axId val="859958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613859"/>
      </c:catAx>
      <c:valAx>
        <c:axId val="1623613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9580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Sean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'CodeSharks Sprint 1'!$A$36:$A$43</c:f>
            </c:strRef>
          </c:cat>
          <c:val>
            <c:numRef>
              <c:f>'CodeSharks Sprint 1'!$C$36:$C$43</c:f>
              <c:numCache/>
            </c:numRef>
          </c:val>
          <c:smooth val="0"/>
        </c:ser>
        <c:axId val="630846277"/>
        <c:axId val="1343966789"/>
      </c:lineChart>
      <c:catAx>
        <c:axId val="630846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966789"/>
      </c:catAx>
      <c:valAx>
        <c:axId val="1343966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0846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Joshua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'CodeSharks Sprint 1'!$A$47:$A$54</c:f>
            </c:strRef>
          </c:cat>
          <c:val>
            <c:numRef>
              <c:f>'CodeSharks Sprint 1'!$C$47:$C$54</c:f>
              <c:numCache/>
            </c:numRef>
          </c:val>
          <c:smooth val="0"/>
        </c:ser>
        <c:axId val="2102904506"/>
        <c:axId val="1831608057"/>
      </c:lineChart>
      <c:catAx>
        <c:axId val="2102904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608057"/>
      </c:catAx>
      <c:valAx>
        <c:axId val="1831608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904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CodeSharks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'CodeSharks Sprint 1'!$K$4:$K$11</c:f>
            </c:strRef>
          </c:cat>
          <c:val>
            <c:numRef>
              <c:f>'CodeSharks Sprint 1'!$M$4:$M$11</c:f>
              <c:numCache/>
            </c:numRef>
          </c:val>
          <c:smooth val="0"/>
        </c:ser>
        <c:axId val="642070463"/>
        <c:axId val="1881737334"/>
      </c:lineChart>
      <c:catAx>
        <c:axId val="642070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737334"/>
      </c:catAx>
      <c:valAx>
        <c:axId val="1881737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070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Andrew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'CodeSharks Sprint 2'!$A$3:$A$10</c:f>
            </c:strRef>
          </c:cat>
          <c:val>
            <c:numRef>
              <c:f>'CodeSharks Sprint 2'!$C$3:$C$10</c:f>
              <c:numCache/>
            </c:numRef>
          </c:val>
          <c:smooth val="0"/>
        </c:ser>
        <c:axId val="1183953872"/>
        <c:axId val="970963806"/>
      </c:lineChart>
      <c:catAx>
        <c:axId val="118395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963806"/>
      </c:catAx>
      <c:valAx>
        <c:axId val="970963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953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David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'CodeSharks Sprint 2'!$A$14:$A$21</c:f>
            </c:strRef>
          </c:cat>
          <c:val>
            <c:numRef>
              <c:f>'CodeSharks Sprint 2'!$C$14:$C$21</c:f>
              <c:numCache/>
            </c:numRef>
          </c:val>
          <c:smooth val="0"/>
        </c:ser>
        <c:axId val="107509215"/>
        <c:axId val="1850388383"/>
      </c:lineChart>
      <c:catAx>
        <c:axId val="107509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388383"/>
      </c:catAx>
      <c:valAx>
        <c:axId val="1850388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092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Bryant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'CodeSharks Sprint 2'!$A$25:$A$32</c:f>
            </c:strRef>
          </c:cat>
          <c:val>
            <c:numRef>
              <c:f>'CodeSharks Sprint 2'!$C$25:$C$32</c:f>
              <c:numCache/>
            </c:numRef>
          </c:val>
          <c:smooth val="0"/>
        </c:ser>
        <c:axId val="1975460791"/>
        <c:axId val="1992380288"/>
      </c:lineChart>
      <c:catAx>
        <c:axId val="1975460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380288"/>
      </c:catAx>
      <c:valAx>
        <c:axId val="1992380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460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0</xdr:rowOff>
    </xdr:from>
    <xdr:ext cx="3638550" cy="2228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228600</xdr:colOff>
      <xdr:row>10</xdr:row>
      <xdr:rowOff>171450</xdr:rowOff>
    </xdr:from>
    <xdr:ext cx="3638550" cy="2228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228600</xdr:colOff>
      <xdr:row>21</xdr:row>
      <xdr:rowOff>200025</xdr:rowOff>
    </xdr:from>
    <xdr:ext cx="3638550" cy="2228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228600</xdr:colOff>
      <xdr:row>33</xdr:row>
      <xdr:rowOff>28575</xdr:rowOff>
    </xdr:from>
    <xdr:ext cx="3638550" cy="22288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228600</xdr:colOff>
      <xdr:row>44</xdr:row>
      <xdr:rowOff>0</xdr:rowOff>
    </xdr:from>
    <xdr:ext cx="3638550" cy="22288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904875</xdr:colOff>
      <xdr:row>12</xdr:row>
      <xdr:rowOff>47625</xdr:rowOff>
    </xdr:from>
    <xdr:ext cx="5819775" cy="35718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0</xdr:rowOff>
    </xdr:from>
    <xdr:ext cx="3638550" cy="22288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228600</xdr:colOff>
      <xdr:row>10</xdr:row>
      <xdr:rowOff>171450</xdr:rowOff>
    </xdr:from>
    <xdr:ext cx="3638550" cy="22288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228600</xdr:colOff>
      <xdr:row>21</xdr:row>
      <xdr:rowOff>200025</xdr:rowOff>
    </xdr:from>
    <xdr:ext cx="3638550" cy="22288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228600</xdr:colOff>
      <xdr:row>33</xdr:row>
      <xdr:rowOff>28575</xdr:rowOff>
    </xdr:from>
    <xdr:ext cx="3638550" cy="22288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904875</xdr:colOff>
      <xdr:row>12</xdr:row>
      <xdr:rowOff>47625</xdr:rowOff>
    </xdr:from>
    <xdr:ext cx="5819775" cy="35718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2"/>
  <cols>
    <col customWidth="1" min="7" max="7" width="44.13"/>
  </cols>
  <sheetData>
    <row r="1">
      <c r="A1" s="1" t="s">
        <v>0</v>
      </c>
    </row>
    <row r="6">
      <c r="A6" s="2" t="s">
        <v>1</v>
      </c>
      <c r="C6" s="2" t="s">
        <v>2</v>
      </c>
      <c r="D6" s="2" t="s">
        <v>3</v>
      </c>
      <c r="H6" s="2" t="s">
        <v>4</v>
      </c>
      <c r="I6" s="2" t="s">
        <v>5</v>
      </c>
    </row>
    <row r="7">
      <c r="A7" s="3" t="s">
        <v>6</v>
      </c>
      <c r="C7" s="3" t="s">
        <v>7</v>
      </c>
      <c r="D7" s="3" t="s">
        <v>8</v>
      </c>
      <c r="H7" s="3">
        <v>1.0</v>
      </c>
      <c r="I7" s="3">
        <f>SUM(I21,I29,I30)</f>
        <v>39</v>
      </c>
    </row>
    <row r="8" outlineLevel="2">
      <c r="A8" s="4" t="s">
        <v>9</v>
      </c>
      <c r="C8" s="4" t="s">
        <v>10</v>
      </c>
      <c r="D8" s="4" t="s">
        <v>11</v>
      </c>
      <c r="H8" s="4">
        <v>1.0</v>
      </c>
      <c r="I8" s="4">
        <f>Sum(I9:I20)</f>
        <v>16.5</v>
      </c>
    </row>
    <row r="9" outlineLevel="2">
      <c r="A9" s="4" t="s">
        <v>12</v>
      </c>
      <c r="C9" s="4" t="s">
        <v>13</v>
      </c>
      <c r="D9" s="4" t="s">
        <v>14</v>
      </c>
      <c r="E9" s="5"/>
      <c r="F9" s="5"/>
      <c r="G9" s="5"/>
      <c r="H9" s="4">
        <v>1.1</v>
      </c>
      <c r="I9" s="4">
        <v>3.0</v>
      </c>
    </row>
    <row r="10" outlineLevel="2">
      <c r="A10" s="4" t="s">
        <v>15</v>
      </c>
      <c r="C10" s="4" t="s">
        <v>13</v>
      </c>
      <c r="D10" s="4" t="s">
        <v>16</v>
      </c>
      <c r="E10" s="5"/>
      <c r="F10" s="5"/>
      <c r="G10" s="5"/>
      <c r="H10" s="4">
        <v>1.2</v>
      </c>
      <c r="I10" s="4">
        <v>2.0</v>
      </c>
    </row>
    <row r="11" outlineLevel="2">
      <c r="A11" s="4" t="s">
        <v>17</v>
      </c>
      <c r="C11" s="4" t="s">
        <v>13</v>
      </c>
      <c r="D11" s="4" t="s">
        <v>18</v>
      </c>
      <c r="E11" s="5"/>
      <c r="F11" s="5"/>
      <c r="G11" s="5"/>
      <c r="H11" s="4">
        <v>1.3</v>
      </c>
      <c r="I11" s="4">
        <v>2.0</v>
      </c>
    </row>
    <row r="12" outlineLevel="2">
      <c r="A12" s="4" t="s">
        <v>19</v>
      </c>
      <c r="C12" s="4" t="s">
        <v>13</v>
      </c>
      <c r="D12" s="4" t="s">
        <v>20</v>
      </c>
      <c r="E12" s="5"/>
      <c r="F12" s="5"/>
      <c r="G12" s="5"/>
      <c r="H12" s="4">
        <v>1.4</v>
      </c>
      <c r="I12" s="4">
        <v>2.0</v>
      </c>
    </row>
    <row r="13" outlineLevel="2">
      <c r="A13" s="4" t="s">
        <v>21</v>
      </c>
      <c r="C13" s="4" t="s">
        <v>13</v>
      </c>
      <c r="D13" s="4" t="s">
        <v>22</v>
      </c>
      <c r="E13" s="5"/>
      <c r="F13" s="5"/>
      <c r="G13" s="5"/>
      <c r="H13" s="4">
        <v>1.45</v>
      </c>
      <c r="I13" s="4">
        <v>1.5</v>
      </c>
    </row>
    <row r="14" outlineLevel="2">
      <c r="A14" s="4" t="s">
        <v>23</v>
      </c>
      <c r="C14" s="4" t="s">
        <v>13</v>
      </c>
      <c r="D14" s="4" t="s">
        <v>24</v>
      </c>
      <c r="E14" s="5"/>
      <c r="F14" s="5"/>
      <c r="G14" s="5"/>
      <c r="H14" s="4">
        <v>1.5</v>
      </c>
      <c r="I14" s="4">
        <v>1.5</v>
      </c>
    </row>
    <row r="15" outlineLevel="2">
      <c r="A15" s="4" t="s">
        <v>25</v>
      </c>
      <c r="C15" s="4" t="s">
        <v>13</v>
      </c>
      <c r="D15" s="4" t="s">
        <v>26</v>
      </c>
      <c r="H15" s="4">
        <v>1.6</v>
      </c>
      <c r="I15" s="4">
        <v>1.0</v>
      </c>
    </row>
    <row r="16" outlineLevel="2">
      <c r="A16" s="4" t="s">
        <v>27</v>
      </c>
      <c r="C16" s="4" t="s">
        <v>13</v>
      </c>
      <c r="D16" s="4" t="s">
        <v>28</v>
      </c>
      <c r="H16" s="4">
        <v>1.65</v>
      </c>
      <c r="I16" s="4">
        <v>1.0</v>
      </c>
    </row>
    <row r="17" outlineLevel="2">
      <c r="A17" s="4" t="s">
        <v>29</v>
      </c>
      <c r="C17" s="4" t="s">
        <v>13</v>
      </c>
      <c r="D17" s="4" t="s">
        <v>30</v>
      </c>
      <c r="H17" s="4">
        <v>1.7</v>
      </c>
      <c r="I17" s="4">
        <v>1.0</v>
      </c>
    </row>
    <row r="18" outlineLevel="2">
      <c r="A18" s="4" t="s">
        <v>31</v>
      </c>
      <c r="C18" s="4" t="s">
        <v>13</v>
      </c>
      <c r="D18" s="4" t="s">
        <v>32</v>
      </c>
      <c r="E18" s="5"/>
      <c r="F18" s="5"/>
      <c r="G18" s="5"/>
      <c r="H18" s="4">
        <v>1.8</v>
      </c>
      <c r="I18" s="4">
        <v>0.5</v>
      </c>
    </row>
    <row r="19" outlineLevel="2">
      <c r="A19" s="4" t="s">
        <v>33</v>
      </c>
      <c r="C19" s="4" t="s">
        <v>13</v>
      </c>
      <c r="D19" s="4" t="s">
        <v>34</v>
      </c>
      <c r="E19" s="5"/>
      <c r="F19" s="5"/>
      <c r="G19" s="5"/>
      <c r="H19" s="4">
        <v>1.9</v>
      </c>
      <c r="I19" s="4">
        <v>1.0</v>
      </c>
    </row>
    <row r="20" outlineLevel="1"/>
    <row r="21" outlineLevel="2">
      <c r="A21" s="3" t="s">
        <v>35</v>
      </c>
      <c r="C21" s="3" t="s">
        <v>10</v>
      </c>
      <c r="D21" s="3" t="s">
        <v>36</v>
      </c>
      <c r="H21" s="3">
        <v>2.0</v>
      </c>
      <c r="I21" s="3">
        <f>SUM(I22:I27)</f>
        <v>14</v>
      </c>
    </row>
    <row r="22" outlineLevel="2">
      <c r="A22" s="3" t="s">
        <v>37</v>
      </c>
      <c r="C22" s="6" t="s">
        <v>13</v>
      </c>
      <c r="D22" s="3" t="s">
        <v>38</v>
      </c>
      <c r="H22" s="3">
        <v>2.1</v>
      </c>
      <c r="I22" s="3">
        <v>3.0</v>
      </c>
    </row>
    <row r="23" outlineLevel="2">
      <c r="A23" s="3" t="s">
        <v>39</v>
      </c>
      <c r="C23" s="6" t="s">
        <v>13</v>
      </c>
      <c r="D23" s="3" t="s">
        <v>40</v>
      </c>
      <c r="H23" s="3">
        <v>2.2</v>
      </c>
      <c r="I23" s="3">
        <v>3.0</v>
      </c>
    </row>
    <row r="24" outlineLevel="2">
      <c r="A24" s="3" t="s">
        <v>41</v>
      </c>
      <c r="C24" s="6" t="s">
        <v>13</v>
      </c>
      <c r="D24" s="3" t="s">
        <v>42</v>
      </c>
      <c r="H24" s="3">
        <v>2.3</v>
      </c>
      <c r="I24" s="3">
        <v>2.0</v>
      </c>
    </row>
    <row r="25" outlineLevel="2">
      <c r="A25" s="3" t="s">
        <v>43</v>
      </c>
      <c r="C25" s="6" t="s">
        <v>13</v>
      </c>
      <c r="D25" s="3" t="s">
        <v>44</v>
      </c>
      <c r="H25" s="3">
        <v>2.4</v>
      </c>
      <c r="I25" s="3">
        <v>2.0</v>
      </c>
    </row>
    <row r="26" outlineLevel="2">
      <c r="A26" s="3" t="s">
        <v>45</v>
      </c>
      <c r="C26" s="6" t="s">
        <v>13</v>
      </c>
      <c r="D26" s="3" t="s">
        <v>46</v>
      </c>
      <c r="H26" s="3">
        <v>2.5</v>
      </c>
      <c r="I26" s="3">
        <v>2.0</v>
      </c>
    </row>
    <row r="27" outlineLevel="2">
      <c r="A27" s="3" t="s">
        <v>47</v>
      </c>
      <c r="C27" s="3" t="s">
        <v>13</v>
      </c>
      <c r="D27" s="3" t="s">
        <v>48</v>
      </c>
      <c r="H27" s="3">
        <v>2.6</v>
      </c>
      <c r="I27" s="3">
        <v>2.0</v>
      </c>
    </row>
    <row r="28" outlineLevel="1"/>
    <row r="29" outlineLevel="1">
      <c r="A29" s="3" t="s">
        <v>49</v>
      </c>
      <c r="C29" s="3" t="s">
        <v>10</v>
      </c>
      <c r="D29" s="3" t="s">
        <v>50</v>
      </c>
      <c r="H29" s="3">
        <v>3.0</v>
      </c>
      <c r="I29" s="3">
        <v>15.0</v>
      </c>
    </row>
    <row r="30" outlineLevel="1">
      <c r="A30" s="3" t="s">
        <v>51</v>
      </c>
      <c r="C30" s="3" t="s">
        <v>10</v>
      </c>
      <c r="D30" s="3" t="s">
        <v>52</v>
      </c>
      <c r="H30" s="3">
        <v>4.0</v>
      </c>
      <c r="I30" s="3">
        <v>10.0</v>
      </c>
    </row>
  </sheetData>
  <mergeCells count="27">
    <mergeCell ref="A1:G3"/>
    <mergeCell ref="A6:B6"/>
    <mergeCell ref="D6:G6"/>
    <mergeCell ref="A8:B8"/>
    <mergeCell ref="D8:G8"/>
    <mergeCell ref="A9:B9"/>
    <mergeCell ref="A10:B10"/>
    <mergeCell ref="A11:B11"/>
    <mergeCell ref="A12:B12"/>
    <mergeCell ref="A13:B13"/>
    <mergeCell ref="A14:B14"/>
    <mergeCell ref="A15:B15"/>
    <mergeCell ref="D15:G15"/>
    <mergeCell ref="D16:G16"/>
    <mergeCell ref="D17:G17"/>
    <mergeCell ref="A24:B24"/>
    <mergeCell ref="A25:B25"/>
    <mergeCell ref="A26:B26"/>
    <mergeCell ref="A27:B27"/>
    <mergeCell ref="A29:B29"/>
    <mergeCell ref="A16:B16"/>
    <mergeCell ref="A17:B17"/>
    <mergeCell ref="A18:B18"/>
    <mergeCell ref="A19:B19"/>
    <mergeCell ref="A21:B21"/>
    <mergeCell ref="A22:B22"/>
    <mergeCell ref="A23:B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6.5"/>
    <col customWidth="1" min="3" max="3" width="13.75"/>
    <col customWidth="1" min="4" max="4" width="13.38"/>
    <col customWidth="1" min="11" max="12" width="16.75"/>
    <col customWidth="1" min="13" max="13" width="13.25"/>
  </cols>
  <sheetData>
    <row r="1">
      <c r="A1" s="7" t="s">
        <v>53</v>
      </c>
      <c r="C1" s="8" t="s">
        <v>54</v>
      </c>
      <c r="D1" s="9"/>
    </row>
    <row r="2">
      <c r="A2" s="10" t="s">
        <v>55</v>
      </c>
      <c r="B2" s="11" t="s">
        <v>56</v>
      </c>
      <c r="C2" s="8" t="s">
        <v>57</v>
      </c>
      <c r="D2" s="12" t="s">
        <v>58</v>
      </c>
      <c r="E2" s="12">
        <v>8.0</v>
      </c>
      <c r="K2" s="7" t="s">
        <v>59</v>
      </c>
      <c r="M2" s="13"/>
    </row>
    <row r="3">
      <c r="A3" s="10">
        <v>0.0</v>
      </c>
      <c r="B3" s="11">
        <v>0.0</v>
      </c>
      <c r="C3" s="9">
        <f>E2</f>
        <v>8</v>
      </c>
      <c r="K3" s="10" t="s">
        <v>55</v>
      </c>
      <c r="L3" s="11" t="s">
        <v>56</v>
      </c>
      <c r="M3" s="8" t="s">
        <v>57</v>
      </c>
      <c r="N3" s="14" t="s">
        <v>58</v>
      </c>
      <c r="O3" s="12">
        <f>E2+E13+E24+E35+E46+N1</f>
        <v>26</v>
      </c>
    </row>
    <row r="4">
      <c r="A4" s="10">
        <v>1.0</v>
      </c>
      <c r="B4" s="11">
        <v>1.0</v>
      </c>
      <c r="C4" s="9">
        <f>E2-B4</f>
        <v>7</v>
      </c>
      <c r="K4" s="10">
        <v>0.0</v>
      </c>
      <c r="L4" s="11">
        <f>B3+B14+B25+B47+L13</f>
        <v>2</v>
      </c>
      <c r="M4" s="9">
        <f>O3</f>
        <v>26</v>
      </c>
    </row>
    <row r="5">
      <c r="A5" s="10">
        <v>2.0</v>
      </c>
      <c r="B5" s="11">
        <v>2.0</v>
      </c>
      <c r="C5" s="9">
        <f t="shared" ref="C5:C8" si="1">C4-B5</f>
        <v>5</v>
      </c>
      <c r="K5" s="10">
        <v>1.0</v>
      </c>
      <c r="L5" s="11">
        <f t="shared" ref="L5:L9" si="2">B4+B15+B26+B37+B48</f>
        <v>4</v>
      </c>
      <c r="M5" s="9">
        <f>O3-L5</f>
        <v>22</v>
      </c>
    </row>
    <row r="6">
      <c r="A6" s="10">
        <v>3.0</v>
      </c>
      <c r="B6" s="11">
        <v>2.0</v>
      </c>
      <c r="C6" s="9">
        <f t="shared" si="1"/>
        <v>3</v>
      </c>
      <c r="K6" s="10">
        <v>2.0</v>
      </c>
      <c r="L6" s="11">
        <f t="shared" si="2"/>
        <v>8</v>
      </c>
      <c r="M6" s="9">
        <f t="shared" ref="M6:M9" si="3">M5-L6</f>
        <v>14</v>
      </c>
    </row>
    <row r="7">
      <c r="A7" s="10">
        <v>4.0</v>
      </c>
      <c r="B7" s="11">
        <v>3.0</v>
      </c>
      <c r="C7" s="9">
        <f t="shared" si="1"/>
        <v>0</v>
      </c>
      <c r="K7" s="10">
        <v>3.0</v>
      </c>
      <c r="L7" s="11">
        <f t="shared" si="2"/>
        <v>6</v>
      </c>
      <c r="M7" s="9">
        <f t="shared" si="3"/>
        <v>8</v>
      </c>
    </row>
    <row r="8">
      <c r="A8" s="10">
        <v>5.0</v>
      </c>
      <c r="B8" s="11">
        <v>0.0</v>
      </c>
      <c r="C8" s="9">
        <f t="shared" si="1"/>
        <v>0</v>
      </c>
      <c r="K8" s="10">
        <v>4.0</v>
      </c>
      <c r="L8" s="11">
        <f t="shared" si="2"/>
        <v>5</v>
      </c>
      <c r="M8" s="9">
        <f t="shared" si="3"/>
        <v>3</v>
      </c>
    </row>
    <row r="9">
      <c r="A9" s="10"/>
      <c r="B9" s="11"/>
      <c r="C9" s="9"/>
      <c r="K9" s="10">
        <v>5.0</v>
      </c>
      <c r="L9" s="11">
        <f t="shared" si="2"/>
        <v>1</v>
      </c>
      <c r="M9" s="9">
        <f t="shared" si="3"/>
        <v>2</v>
      </c>
    </row>
    <row r="10">
      <c r="A10" s="10"/>
      <c r="B10" s="11"/>
      <c r="C10" s="9"/>
      <c r="K10" s="10"/>
      <c r="L10" s="11"/>
      <c r="M10" s="9"/>
    </row>
    <row r="11">
      <c r="C11" s="13"/>
      <c r="K11" s="10"/>
      <c r="L11" s="11"/>
      <c r="M11" s="9"/>
    </row>
    <row r="12">
      <c r="A12" s="7" t="s">
        <v>60</v>
      </c>
      <c r="C12" s="13"/>
    </row>
    <row r="13">
      <c r="A13" s="10" t="s">
        <v>55</v>
      </c>
      <c r="B13" s="11" t="s">
        <v>56</v>
      </c>
      <c r="C13" s="8" t="s">
        <v>57</v>
      </c>
      <c r="D13" s="14" t="s">
        <v>58</v>
      </c>
      <c r="E13" s="12">
        <v>10.0</v>
      </c>
    </row>
    <row r="14">
      <c r="A14" s="10">
        <v>0.0</v>
      </c>
      <c r="B14" s="11">
        <v>2.0</v>
      </c>
      <c r="C14" s="9">
        <f>E13</f>
        <v>10</v>
      </c>
    </row>
    <row r="15">
      <c r="A15" s="10">
        <v>1.0</v>
      </c>
      <c r="B15" s="11">
        <v>1.0</v>
      </c>
      <c r="C15" s="9">
        <f>E13-B15</f>
        <v>8</v>
      </c>
    </row>
    <row r="16">
      <c r="A16" s="10">
        <v>2.0</v>
      </c>
      <c r="B16" s="11">
        <v>4.0</v>
      </c>
      <c r="C16" s="9">
        <f t="shared" ref="C16:C19" si="4">C15-B16</f>
        <v>4</v>
      </c>
    </row>
    <row r="17">
      <c r="A17" s="10">
        <v>3.0</v>
      </c>
      <c r="B17" s="11">
        <v>1.0</v>
      </c>
      <c r="C17" s="9">
        <f t="shared" si="4"/>
        <v>3</v>
      </c>
    </row>
    <row r="18">
      <c r="A18" s="10">
        <v>4.0</v>
      </c>
      <c r="B18" s="11">
        <v>0.0</v>
      </c>
      <c r="C18" s="9">
        <f t="shared" si="4"/>
        <v>3</v>
      </c>
    </row>
    <row r="19">
      <c r="A19" s="10">
        <v>5.0</v>
      </c>
      <c r="B19" s="11">
        <v>0.0</v>
      </c>
      <c r="C19" s="9">
        <f t="shared" si="4"/>
        <v>3</v>
      </c>
    </row>
    <row r="20">
      <c r="A20" s="10"/>
      <c r="B20" s="11"/>
      <c r="C20" s="9"/>
    </row>
    <row r="21">
      <c r="A21" s="10"/>
      <c r="B21" s="11"/>
      <c r="C21" s="9"/>
    </row>
    <row r="22">
      <c r="C22" s="13"/>
    </row>
    <row r="23">
      <c r="A23" s="7" t="s">
        <v>61</v>
      </c>
      <c r="C23" s="13"/>
    </row>
    <row r="24">
      <c r="A24" s="10" t="s">
        <v>55</v>
      </c>
      <c r="B24" s="11" t="s">
        <v>56</v>
      </c>
      <c r="C24" s="8" t="s">
        <v>57</v>
      </c>
      <c r="D24" s="14" t="s">
        <v>58</v>
      </c>
      <c r="E24" s="12">
        <v>8.0</v>
      </c>
    </row>
    <row r="25">
      <c r="A25" s="10">
        <v>0.0</v>
      </c>
      <c r="B25" s="11">
        <v>0.0</v>
      </c>
      <c r="C25" s="9">
        <f>E24</f>
        <v>8</v>
      </c>
    </row>
    <row r="26">
      <c r="A26" s="10">
        <v>1.0</v>
      </c>
      <c r="B26" s="11">
        <v>1.0</v>
      </c>
      <c r="C26" s="9">
        <f>E24-B26</f>
        <v>7</v>
      </c>
    </row>
    <row r="27">
      <c r="A27" s="10">
        <v>2.0</v>
      </c>
      <c r="B27" s="11">
        <v>2.0</v>
      </c>
      <c r="C27" s="9">
        <f t="shared" ref="C27:C30" si="5">C26-B27</f>
        <v>5</v>
      </c>
    </row>
    <row r="28">
      <c r="A28" s="10">
        <v>3.0</v>
      </c>
      <c r="B28" s="11">
        <v>2.0</v>
      </c>
      <c r="C28" s="9">
        <f t="shared" si="5"/>
        <v>3</v>
      </c>
    </row>
    <row r="29">
      <c r="A29" s="10">
        <v>4.0</v>
      </c>
      <c r="B29" s="11">
        <v>1.0</v>
      </c>
      <c r="C29" s="9">
        <f t="shared" si="5"/>
        <v>2</v>
      </c>
    </row>
    <row r="30">
      <c r="A30" s="10">
        <v>5.0</v>
      </c>
      <c r="B30" s="11">
        <v>0.0</v>
      </c>
      <c r="C30" s="9">
        <f t="shared" si="5"/>
        <v>2</v>
      </c>
    </row>
    <row r="31">
      <c r="A31" s="10"/>
      <c r="B31" s="11"/>
      <c r="C31" s="9"/>
    </row>
    <row r="32">
      <c r="A32" s="10"/>
      <c r="B32" s="11"/>
      <c r="C32" s="9"/>
    </row>
    <row r="33">
      <c r="C33" s="13"/>
    </row>
    <row r="34">
      <c r="A34" s="7" t="s">
        <v>62</v>
      </c>
      <c r="C34" s="13"/>
    </row>
    <row r="35">
      <c r="A35" s="10" t="s">
        <v>55</v>
      </c>
      <c r="B35" s="11" t="s">
        <v>56</v>
      </c>
      <c r="C35" s="8" t="s">
        <v>57</v>
      </c>
      <c r="D35" s="14" t="s">
        <v>58</v>
      </c>
      <c r="E35" s="12">
        <v>0.0</v>
      </c>
    </row>
    <row r="36">
      <c r="A36" s="10">
        <v>0.0</v>
      </c>
      <c r="B36" s="11">
        <v>0.0</v>
      </c>
      <c r="C36" s="8">
        <v>5.0</v>
      </c>
    </row>
    <row r="37">
      <c r="A37" s="10">
        <v>1.0</v>
      </c>
      <c r="B37" s="11">
        <v>1.0</v>
      </c>
      <c r="C37" s="8">
        <v>4.0</v>
      </c>
    </row>
    <row r="38">
      <c r="A38" s="10">
        <v>2.0</v>
      </c>
      <c r="B38" s="11">
        <v>0.0</v>
      </c>
      <c r="C38" s="9">
        <f>C37-B38</f>
        <v>4</v>
      </c>
    </row>
    <row r="39">
      <c r="A39" s="10">
        <v>3.0</v>
      </c>
      <c r="B39" s="11">
        <v>1.0</v>
      </c>
      <c r="C39" s="8">
        <v>3.0</v>
      </c>
    </row>
    <row r="40">
      <c r="A40" s="10">
        <v>4.0</v>
      </c>
      <c r="B40" s="11">
        <v>1.0</v>
      </c>
      <c r="C40" s="9">
        <f t="shared" ref="C40:C41" si="6">C39-B40</f>
        <v>2</v>
      </c>
    </row>
    <row r="41">
      <c r="A41" s="10">
        <v>5.0</v>
      </c>
      <c r="B41" s="11">
        <v>1.0</v>
      </c>
      <c r="C41" s="9">
        <f t="shared" si="6"/>
        <v>1</v>
      </c>
    </row>
    <row r="42">
      <c r="A42" s="10"/>
      <c r="B42" s="11"/>
      <c r="C42" s="9"/>
    </row>
    <row r="43">
      <c r="A43" s="10"/>
      <c r="B43" s="11"/>
      <c r="C43" s="9"/>
    </row>
    <row r="44">
      <c r="C44" s="13"/>
    </row>
    <row r="45">
      <c r="A45" s="7" t="s">
        <v>63</v>
      </c>
      <c r="C45" s="13"/>
    </row>
    <row r="46">
      <c r="A46" s="10" t="s">
        <v>55</v>
      </c>
      <c r="B46" s="11" t="s">
        <v>56</v>
      </c>
      <c r="C46" s="8" t="s">
        <v>57</v>
      </c>
      <c r="D46" s="14" t="s">
        <v>58</v>
      </c>
      <c r="E46" s="12">
        <v>0.0</v>
      </c>
    </row>
    <row r="47">
      <c r="A47" s="10">
        <v>0.0</v>
      </c>
      <c r="B47" s="11">
        <v>0.0</v>
      </c>
      <c r="C47" s="9">
        <f>E46</f>
        <v>0</v>
      </c>
    </row>
    <row r="48">
      <c r="A48" s="10">
        <v>1.0</v>
      </c>
      <c r="B48" s="11">
        <v>0.0</v>
      </c>
      <c r="C48" s="9">
        <f>E46-B48</f>
        <v>0</v>
      </c>
    </row>
    <row r="49">
      <c r="A49" s="10">
        <v>2.0</v>
      </c>
      <c r="B49" s="11">
        <v>0.0</v>
      </c>
      <c r="C49" s="9">
        <f t="shared" ref="C49:C52" si="7">C48-B49</f>
        <v>0</v>
      </c>
    </row>
    <row r="50">
      <c r="A50" s="10">
        <v>3.0</v>
      </c>
      <c r="B50" s="11">
        <v>0.0</v>
      </c>
      <c r="C50" s="9">
        <f t="shared" si="7"/>
        <v>0</v>
      </c>
    </row>
    <row r="51">
      <c r="A51" s="10">
        <v>4.0</v>
      </c>
      <c r="B51" s="11">
        <v>0.0</v>
      </c>
      <c r="C51" s="9">
        <f t="shared" si="7"/>
        <v>0</v>
      </c>
    </row>
    <row r="52">
      <c r="A52" s="10">
        <v>5.0</v>
      </c>
      <c r="B52" s="11">
        <v>0.0</v>
      </c>
      <c r="C52" s="9">
        <f t="shared" si="7"/>
        <v>0</v>
      </c>
    </row>
    <row r="53">
      <c r="A53" s="10"/>
      <c r="B53" s="11"/>
      <c r="C53" s="9"/>
    </row>
    <row r="54">
      <c r="A54" s="10"/>
      <c r="B54" s="11"/>
      <c r="C54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6.5"/>
    <col customWidth="1" min="3" max="3" width="13.75"/>
    <col customWidth="1" min="4" max="4" width="13.38"/>
    <col customWidth="1" min="11" max="12" width="16.75"/>
    <col customWidth="1" min="13" max="13" width="13.25"/>
  </cols>
  <sheetData>
    <row r="1">
      <c r="A1" s="7" t="s">
        <v>53</v>
      </c>
      <c r="C1" s="8" t="s">
        <v>54</v>
      </c>
      <c r="D1" s="9"/>
    </row>
    <row r="2">
      <c r="A2" s="10" t="s">
        <v>55</v>
      </c>
      <c r="B2" s="11" t="s">
        <v>56</v>
      </c>
      <c r="C2" s="8" t="s">
        <v>57</v>
      </c>
      <c r="D2" s="12" t="s">
        <v>58</v>
      </c>
      <c r="E2" s="12">
        <v>10.0</v>
      </c>
      <c r="K2" s="7" t="s">
        <v>59</v>
      </c>
      <c r="M2" s="13"/>
    </row>
    <row r="3">
      <c r="A3" s="10">
        <v>0.0</v>
      </c>
      <c r="B3" s="11">
        <v>0.0</v>
      </c>
      <c r="C3" s="9">
        <f>E2</f>
        <v>10</v>
      </c>
      <c r="K3" s="10" t="s">
        <v>55</v>
      </c>
      <c r="L3" s="11" t="s">
        <v>56</v>
      </c>
      <c r="M3" s="8" t="s">
        <v>57</v>
      </c>
      <c r="N3" s="14" t="s">
        <v>58</v>
      </c>
      <c r="O3" s="12">
        <f>E2+E13+E24+E35+N1</f>
        <v>20</v>
      </c>
    </row>
    <row r="4">
      <c r="A4" s="10">
        <v>1.0</v>
      </c>
      <c r="B4" s="11">
        <v>2.0</v>
      </c>
      <c r="C4" s="9">
        <f>E2-B4</f>
        <v>8</v>
      </c>
      <c r="K4" s="10">
        <v>0.0</v>
      </c>
      <c r="L4" s="11">
        <f>B3+B14+B25+L13</f>
        <v>0</v>
      </c>
      <c r="M4" s="9">
        <f>O3</f>
        <v>20</v>
      </c>
    </row>
    <row r="5">
      <c r="A5" s="10">
        <v>2.0</v>
      </c>
      <c r="B5" s="11">
        <v>2.0</v>
      </c>
      <c r="C5" s="9">
        <f t="shared" ref="C5:C10" si="1">C4-B5</f>
        <v>6</v>
      </c>
      <c r="K5" s="10">
        <v>1.0</v>
      </c>
      <c r="L5" s="11">
        <f t="shared" ref="L5:L11" si="2">B4+B15+B26+B37</f>
        <v>3</v>
      </c>
      <c r="M5" s="9">
        <f>O3-L5</f>
        <v>17</v>
      </c>
    </row>
    <row r="6">
      <c r="A6" s="10">
        <v>3.0</v>
      </c>
      <c r="B6" s="11">
        <v>1.0</v>
      </c>
      <c r="C6" s="9">
        <f t="shared" si="1"/>
        <v>5</v>
      </c>
      <c r="K6" s="10">
        <v>2.0</v>
      </c>
      <c r="L6" s="11">
        <f t="shared" si="2"/>
        <v>4</v>
      </c>
      <c r="M6" s="9">
        <f t="shared" ref="M6:M11" si="3">M5-L6</f>
        <v>13</v>
      </c>
    </row>
    <row r="7">
      <c r="A7" s="10">
        <v>4.0</v>
      </c>
      <c r="B7" s="11">
        <v>0.0</v>
      </c>
      <c r="C7" s="9">
        <f t="shared" si="1"/>
        <v>5</v>
      </c>
      <c r="K7" s="10">
        <v>3.0</v>
      </c>
      <c r="L7" s="11">
        <f t="shared" si="2"/>
        <v>2</v>
      </c>
      <c r="M7" s="9">
        <f t="shared" si="3"/>
        <v>11</v>
      </c>
    </row>
    <row r="8">
      <c r="A8" s="10">
        <v>5.0</v>
      </c>
      <c r="B8" s="11">
        <v>0.0</v>
      </c>
      <c r="C8" s="9">
        <f t="shared" si="1"/>
        <v>5</v>
      </c>
      <c r="K8" s="10">
        <v>4.0</v>
      </c>
      <c r="L8" s="11">
        <f t="shared" si="2"/>
        <v>0</v>
      </c>
      <c r="M8" s="9">
        <f t="shared" si="3"/>
        <v>11</v>
      </c>
    </row>
    <row r="9">
      <c r="A9" s="10">
        <v>6.0</v>
      </c>
      <c r="B9" s="11">
        <v>0.0</v>
      </c>
      <c r="C9" s="9">
        <f t="shared" si="1"/>
        <v>5</v>
      </c>
      <c r="K9" s="10">
        <v>5.0</v>
      </c>
      <c r="L9" s="11">
        <f t="shared" si="2"/>
        <v>0</v>
      </c>
      <c r="M9" s="9">
        <f t="shared" si="3"/>
        <v>11</v>
      </c>
    </row>
    <row r="10">
      <c r="A10" s="10">
        <v>7.0</v>
      </c>
      <c r="B10" s="11">
        <v>0.0</v>
      </c>
      <c r="C10" s="9">
        <f t="shared" si="1"/>
        <v>5</v>
      </c>
      <c r="K10" s="10">
        <v>6.0</v>
      </c>
      <c r="L10" s="11">
        <f t="shared" si="2"/>
        <v>0</v>
      </c>
      <c r="M10" s="9">
        <f t="shared" si="3"/>
        <v>11</v>
      </c>
    </row>
    <row r="11">
      <c r="C11" s="13"/>
      <c r="K11" s="10">
        <v>7.0</v>
      </c>
      <c r="L11" s="11">
        <f t="shared" si="2"/>
        <v>0</v>
      </c>
      <c r="M11" s="9">
        <f t="shared" si="3"/>
        <v>11</v>
      </c>
    </row>
    <row r="12">
      <c r="A12" s="7" t="s">
        <v>60</v>
      </c>
      <c r="C12" s="13"/>
    </row>
    <row r="13">
      <c r="A13" s="10" t="s">
        <v>55</v>
      </c>
      <c r="B13" s="11" t="s">
        <v>56</v>
      </c>
      <c r="C13" s="8" t="s">
        <v>57</v>
      </c>
      <c r="D13" s="14" t="s">
        <v>58</v>
      </c>
      <c r="E13" s="12">
        <v>0.0</v>
      </c>
    </row>
    <row r="14">
      <c r="A14" s="10">
        <v>0.0</v>
      </c>
      <c r="B14" s="11">
        <v>0.0</v>
      </c>
      <c r="C14" s="9">
        <f>E13</f>
        <v>0</v>
      </c>
    </row>
    <row r="15">
      <c r="A15" s="10">
        <v>1.0</v>
      </c>
      <c r="B15" s="11">
        <v>0.0</v>
      </c>
      <c r="C15" s="9">
        <f>E13-B15</f>
        <v>0</v>
      </c>
    </row>
    <row r="16">
      <c r="A16" s="10">
        <v>2.0</v>
      </c>
      <c r="B16" s="11">
        <v>0.0</v>
      </c>
      <c r="C16" s="9">
        <f t="shared" ref="C16:C21" si="4">C15-B16</f>
        <v>0</v>
      </c>
    </row>
    <row r="17">
      <c r="A17" s="10">
        <v>3.0</v>
      </c>
      <c r="B17" s="11">
        <v>0.0</v>
      </c>
      <c r="C17" s="9">
        <f t="shared" si="4"/>
        <v>0</v>
      </c>
    </row>
    <row r="18">
      <c r="A18" s="10">
        <v>4.0</v>
      </c>
      <c r="B18" s="11">
        <v>0.0</v>
      </c>
      <c r="C18" s="9">
        <f t="shared" si="4"/>
        <v>0</v>
      </c>
    </row>
    <row r="19">
      <c r="A19" s="10">
        <v>5.0</v>
      </c>
      <c r="B19" s="11">
        <v>0.0</v>
      </c>
      <c r="C19" s="9">
        <f t="shared" si="4"/>
        <v>0</v>
      </c>
    </row>
    <row r="20">
      <c r="A20" s="10">
        <v>6.0</v>
      </c>
      <c r="B20" s="11">
        <v>0.0</v>
      </c>
      <c r="C20" s="9">
        <f t="shared" si="4"/>
        <v>0</v>
      </c>
    </row>
    <row r="21">
      <c r="A21" s="10">
        <v>7.0</v>
      </c>
      <c r="B21" s="11">
        <v>0.0</v>
      </c>
      <c r="C21" s="9">
        <f t="shared" si="4"/>
        <v>0</v>
      </c>
    </row>
    <row r="22">
      <c r="C22" s="13"/>
    </row>
    <row r="23">
      <c r="A23" s="7" t="s">
        <v>61</v>
      </c>
      <c r="C23" s="13"/>
    </row>
    <row r="24">
      <c r="A24" s="10" t="s">
        <v>55</v>
      </c>
      <c r="B24" s="11" t="s">
        <v>56</v>
      </c>
      <c r="C24" s="8" t="s">
        <v>57</v>
      </c>
      <c r="D24" s="14" t="s">
        <v>58</v>
      </c>
      <c r="E24" s="12">
        <v>10.0</v>
      </c>
    </row>
    <row r="25">
      <c r="A25" s="10">
        <v>0.0</v>
      </c>
      <c r="B25" s="11">
        <v>0.0</v>
      </c>
      <c r="C25" s="9">
        <f>E24</f>
        <v>10</v>
      </c>
    </row>
    <row r="26">
      <c r="A26" s="10">
        <v>1.0</v>
      </c>
      <c r="B26" s="11">
        <v>1.0</v>
      </c>
      <c r="C26" s="9">
        <f>E24-B26</f>
        <v>9</v>
      </c>
    </row>
    <row r="27">
      <c r="A27" s="10">
        <v>2.0</v>
      </c>
      <c r="B27" s="11">
        <v>2.0</v>
      </c>
      <c r="C27" s="9">
        <f t="shared" ref="C27:C32" si="5">C26-B27</f>
        <v>7</v>
      </c>
    </row>
    <row r="28">
      <c r="A28" s="10">
        <v>3.0</v>
      </c>
      <c r="B28" s="11">
        <v>1.0</v>
      </c>
      <c r="C28" s="9">
        <f t="shared" si="5"/>
        <v>6</v>
      </c>
    </row>
    <row r="29">
      <c r="A29" s="10">
        <v>4.0</v>
      </c>
      <c r="B29" s="11">
        <v>0.0</v>
      </c>
      <c r="C29" s="9">
        <f t="shared" si="5"/>
        <v>6</v>
      </c>
    </row>
    <row r="30">
      <c r="A30" s="10">
        <v>5.0</v>
      </c>
      <c r="B30" s="11">
        <v>0.0</v>
      </c>
      <c r="C30" s="9">
        <f t="shared" si="5"/>
        <v>6</v>
      </c>
    </row>
    <row r="31">
      <c r="A31" s="10">
        <v>6.0</v>
      </c>
      <c r="B31" s="11">
        <v>0.0</v>
      </c>
      <c r="C31" s="9">
        <f t="shared" si="5"/>
        <v>6</v>
      </c>
    </row>
    <row r="32">
      <c r="A32" s="10">
        <v>7.0</v>
      </c>
      <c r="B32" s="11">
        <v>0.0</v>
      </c>
      <c r="C32" s="9">
        <f t="shared" si="5"/>
        <v>6</v>
      </c>
    </row>
    <row r="33">
      <c r="C33" s="13"/>
    </row>
    <row r="34">
      <c r="A34" s="7" t="s">
        <v>62</v>
      </c>
      <c r="C34" s="13"/>
      <c r="K34" s="6"/>
    </row>
    <row r="35">
      <c r="A35" s="10" t="s">
        <v>55</v>
      </c>
      <c r="B35" s="11" t="s">
        <v>56</v>
      </c>
      <c r="C35" s="8" t="s">
        <v>57</v>
      </c>
      <c r="D35" s="14" t="s">
        <v>58</v>
      </c>
      <c r="E35" s="12">
        <v>0.0</v>
      </c>
    </row>
    <row r="36">
      <c r="A36" s="10">
        <v>0.0</v>
      </c>
      <c r="B36" s="11">
        <v>0.0</v>
      </c>
      <c r="C36" s="9">
        <f>E35</f>
        <v>0</v>
      </c>
    </row>
    <row r="37">
      <c r="A37" s="10">
        <v>1.0</v>
      </c>
      <c r="B37" s="11">
        <v>0.0</v>
      </c>
      <c r="C37" s="9">
        <f>E35-B37</f>
        <v>0</v>
      </c>
    </row>
    <row r="38">
      <c r="A38" s="10">
        <v>2.0</v>
      </c>
      <c r="B38" s="11">
        <v>0.0</v>
      </c>
      <c r="C38" s="9">
        <f t="shared" ref="C38:C43" si="6">C37-B38</f>
        <v>0</v>
      </c>
    </row>
    <row r="39">
      <c r="A39" s="10">
        <v>3.0</v>
      </c>
      <c r="B39" s="11">
        <v>0.0</v>
      </c>
      <c r="C39" s="9">
        <f t="shared" si="6"/>
        <v>0</v>
      </c>
    </row>
    <row r="40">
      <c r="A40" s="10">
        <v>4.0</v>
      </c>
      <c r="B40" s="11">
        <v>0.0</v>
      </c>
      <c r="C40" s="9">
        <f t="shared" si="6"/>
        <v>0</v>
      </c>
    </row>
    <row r="41">
      <c r="A41" s="10">
        <v>5.0</v>
      </c>
      <c r="B41" s="11">
        <v>0.0</v>
      </c>
      <c r="C41" s="9">
        <f t="shared" si="6"/>
        <v>0</v>
      </c>
    </row>
    <row r="42">
      <c r="A42" s="10">
        <v>6.0</v>
      </c>
      <c r="B42" s="11">
        <v>0.0</v>
      </c>
      <c r="C42" s="9">
        <f t="shared" si="6"/>
        <v>0</v>
      </c>
    </row>
    <row r="43">
      <c r="A43" s="10">
        <v>7.0</v>
      </c>
      <c r="B43" s="11">
        <v>0.0</v>
      </c>
      <c r="C43" s="9">
        <f t="shared" si="6"/>
        <v>0</v>
      </c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5.63"/>
    <col customWidth="1" min="3" max="3" width="92.38"/>
    <col customWidth="1" min="4" max="4" width="123.13"/>
  </cols>
  <sheetData>
    <row r="1">
      <c r="A1" s="1" t="s">
        <v>64</v>
      </c>
    </row>
    <row r="4">
      <c r="A4" s="15"/>
      <c r="B4" s="15"/>
      <c r="C4" s="15"/>
      <c r="D4" s="15"/>
    </row>
    <row r="5" ht="26.25" customHeight="1">
      <c r="A5" s="16">
        <v>44824.0</v>
      </c>
      <c r="B5" s="17" t="s">
        <v>65</v>
      </c>
      <c r="C5" s="17" t="s">
        <v>66</v>
      </c>
      <c r="D5" s="17" t="s">
        <v>67</v>
      </c>
      <c r="E5" s="3"/>
      <c r="F5" s="3"/>
    </row>
    <row r="6" ht="26.25" customHeight="1">
      <c r="A6" s="18" t="s">
        <v>68</v>
      </c>
      <c r="B6" s="19" t="s">
        <v>69</v>
      </c>
      <c r="C6" s="19" t="s">
        <v>70</v>
      </c>
      <c r="D6" s="19" t="s">
        <v>71</v>
      </c>
    </row>
    <row r="7" ht="26.25" customHeight="1">
      <c r="A7" s="18" t="s">
        <v>72</v>
      </c>
      <c r="B7" s="20" t="s">
        <v>69</v>
      </c>
      <c r="C7" s="20" t="s">
        <v>73</v>
      </c>
      <c r="D7" s="20" t="s">
        <v>74</v>
      </c>
    </row>
    <row r="8" ht="26.25" customHeight="1">
      <c r="A8" s="18" t="s">
        <v>75</v>
      </c>
      <c r="B8" s="20" t="s">
        <v>69</v>
      </c>
      <c r="C8" s="20" t="s">
        <v>76</v>
      </c>
      <c r="D8" s="20" t="s">
        <v>77</v>
      </c>
    </row>
    <row r="9" ht="26.25" customHeight="1">
      <c r="A9" s="18" t="s">
        <v>78</v>
      </c>
      <c r="B9" s="20" t="s">
        <v>69</v>
      </c>
      <c r="C9" s="21"/>
      <c r="D9" s="20" t="s">
        <v>79</v>
      </c>
    </row>
    <row r="10" ht="26.25" customHeight="1">
      <c r="A10" s="18" t="s">
        <v>80</v>
      </c>
      <c r="B10" s="22"/>
      <c r="C10" s="22"/>
      <c r="D10" s="22"/>
    </row>
    <row r="11" ht="26.25" customHeight="1">
      <c r="A11" s="15"/>
      <c r="B11" s="15"/>
      <c r="C11" s="15"/>
      <c r="D11" s="15"/>
    </row>
    <row r="12" ht="26.25" customHeight="1">
      <c r="A12" s="15"/>
      <c r="B12" s="15"/>
      <c r="C12" s="15"/>
      <c r="D12" s="15"/>
    </row>
    <row r="13" ht="26.25" customHeight="1">
      <c r="A13" s="16">
        <v>44825.0</v>
      </c>
      <c r="B13" s="17" t="s">
        <v>65</v>
      </c>
      <c r="C13" s="17" t="s">
        <v>66</v>
      </c>
      <c r="D13" s="17" t="s">
        <v>67</v>
      </c>
    </row>
    <row r="14" ht="26.25" customHeight="1">
      <c r="A14" s="18" t="s">
        <v>68</v>
      </c>
      <c r="B14" s="19" t="s">
        <v>69</v>
      </c>
      <c r="C14" s="19" t="s">
        <v>81</v>
      </c>
      <c r="D14" s="19" t="s">
        <v>82</v>
      </c>
    </row>
    <row r="15" ht="26.25" customHeight="1">
      <c r="A15" s="18" t="s">
        <v>72</v>
      </c>
      <c r="B15" s="19" t="s">
        <v>69</v>
      </c>
      <c r="C15" s="20" t="s">
        <v>83</v>
      </c>
      <c r="D15" s="19" t="s">
        <v>84</v>
      </c>
    </row>
    <row r="16" ht="26.25" customHeight="1">
      <c r="A16" s="18" t="s">
        <v>75</v>
      </c>
      <c r="B16" s="19" t="s">
        <v>69</v>
      </c>
      <c r="C16" s="19" t="s">
        <v>85</v>
      </c>
      <c r="D16" s="19" t="s">
        <v>86</v>
      </c>
    </row>
    <row r="17" ht="26.25" customHeight="1">
      <c r="A17" s="18" t="s">
        <v>78</v>
      </c>
      <c r="B17" s="19"/>
      <c r="C17" s="19" t="s">
        <v>87</v>
      </c>
      <c r="D17" s="19"/>
    </row>
    <row r="18" ht="26.25" customHeight="1">
      <c r="A18" s="18" t="s">
        <v>80</v>
      </c>
      <c r="B18" s="22"/>
      <c r="C18" s="22"/>
      <c r="D18" s="22"/>
    </row>
    <row r="19" ht="26.25" customHeight="1">
      <c r="A19" s="15"/>
      <c r="B19" s="15"/>
      <c r="C19" s="15"/>
      <c r="D19" s="15"/>
    </row>
    <row r="20" ht="26.25" customHeight="1">
      <c r="A20" s="15"/>
      <c r="B20" s="15"/>
      <c r="C20" s="15"/>
      <c r="D20" s="15"/>
    </row>
    <row r="21" ht="26.25" customHeight="1">
      <c r="A21" s="16">
        <v>44826.0</v>
      </c>
      <c r="B21" s="17" t="s">
        <v>65</v>
      </c>
      <c r="C21" s="17" t="s">
        <v>66</v>
      </c>
      <c r="D21" s="17" t="s">
        <v>67</v>
      </c>
    </row>
    <row r="22" ht="26.25" customHeight="1">
      <c r="A22" s="18" t="s">
        <v>68</v>
      </c>
      <c r="B22" s="19" t="s">
        <v>69</v>
      </c>
      <c r="C22" s="19" t="s">
        <v>88</v>
      </c>
      <c r="D22" s="19" t="s">
        <v>89</v>
      </c>
    </row>
    <row r="23" ht="26.25" customHeight="1">
      <c r="A23" s="18" t="s">
        <v>72</v>
      </c>
      <c r="B23" s="19" t="s">
        <v>69</v>
      </c>
      <c r="C23" s="19" t="s">
        <v>90</v>
      </c>
      <c r="D23" s="19" t="s">
        <v>91</v>
      </c>
    </row>
    <row r="24" ht="26.25" customHeight="1">
      <c r="A24" s="18" t="s">
        <v>75</v>
      </c>
      <c r="B24" s="19" t="s">
        <v>69</v>
      </c>
      <c r="C24" s="19" t="s">
        <v>92</v>
      </c>
      <c r="D24" s="19" t="s">
        <v>93</v>
      </c>
    </row>
    <row r="25" ht="26.25" customHeight="1">
      <c r="A25" s="18" t="s">
        <v>78</v>
      </c>
      <c r="B25" s="19" t="s">
        <v>69</v>
      </c>
      <c r="C25" s="22"/>
      <c r="D25" s="19"/>
    </row>
    <row r="26" ht="26.25" customHeight="1">
      <c r="A26" s="18" t="s">
        <v>80</v>
      </c>
      <c r="B26" s="22"/>
      <c r="C26" s="22"/>
      <c r="D26" s="22"/>
    </row>
    <row r="27" ht="26.25" customHeight="1">
      <c r="A27" s="15"/>
      <c r="B27" s="15"/>
      <c r="C27" s="15"/>
      <c r="D27" s="15"/>
    </row>
    <row r="28" ht="26.25" customHeight="1">
      <c r="A28" s="15"/>
      <c r="B28" s="15"/>
      <c r="C28" s="15"/>
      <c r="D28" s="15"/>
    </row>
    <row r="29" ht="26.25" customHeight="1">
      <c r="A29" s="16">
        <v>44827.0</v>
      </c>
      <c r="B29" s="17" t="s">
        <v>65</v>
      </c>
      <c r="C29" s="17" t="s">
        <v>66</v>
      </c>
      <c r="D29" s="17" t="s">
        <v>67</v>
      </c>
    </row>
    <row r="30" ht="26.25" customHeight="1">
      <c r="A30" s="18" t="s">
        <v>68</v>
      </c>
      <c r="B30" s="19" t="s">
        <v>69</v>
      </c>
      <c r="C30" s="19" t="s">
        <v>94</v>
      </c>
      <c r="D30" s="22"/>
    </row>
    <row r="31" ht="26.25" customHeight="1">
      <c r="A31" s="18" t="s">
        <v>72</v>
      </c>
      <c r="B31" s="19" t="s">
        <v>69</v>
      </c>
      <c r="C31" s="19" t="s">
        <v>95</v>
      </c>
      <c r="D31" s="19" t="s">
        <v>96</v>
      </c>
    </row>
    <row r="32" ht="26.25" customHeight="1">
      <c r="A32" s="18" t="s">
        <v>75</v>
      </c>
      <c r="B32" s="19" t="s">
        <v>69</v>
      </c>
      <c r="C32" s="19" t="s">
        <v>97</v>
      </c>
      <c r="D32" s="19" t="s">
        <v>98</v>
      </c>
    </row>
    <row r="33" ht="26.25" customHeight="1">
      <c r="A33" s="18" t="s">
        <v>78</v>
      </c>
      <c r="B33" s="19" t="s">
        <v>69</v>
      </c>
      <c r="C33" s="22"/>
      <c r="D33" s="19"/>
    </row>
    <row r="34" ht="26.25" customHeight="1">
      <c r="A34" s="18" t="s">
        <v>80</v>
      </c>
      <c r="B34" s="22"/>
      <c r="C34" s="22"/>
      <c r="D34" s="22"/>
    </row>
    <row r="35" ht="26.25" customHeight="1">
      <c r="A35" s="15"/>
      <c r="B35" s="15"/>
      <c r="C35" s="15"/>
      <c r="D35" s="15"/>
    </row>
    <row r="36" ht="26.25" customHeight="1">
      <c r="A36" s="15"/>
      <c r="B36" s="15"/>
      <c r="C36" s="15"/>
      <c r="D36" s="15"/>
    </row>
    <row r="37" ht="26.25" customHeight="1">
      <c r="A37" s="16">
        <v>44828.0</v>
      </c>
      <c r="B37" s="17" t="s">
        <v>65</v>
      </c>
      <c r="C37" s="17" t="s">
        <v>66</v>
      </c>
      <c r="D37" s="17" t="s">
        <v>67</v>
      </c>
    </row>
    <row r="38" ht="26.25" customHeight="1">
      <c r="A38" s="18" t="s">
        <v>68</v>
      </c>
      <c r="B38" s="22"/>
      <c r="C38" s="22"/>
      <c r="D38" s="22"/>
    </row>
    <row r="39" ht="26.25" customHeight="1">
      <c r="A39" s="18" t="s">
        <v>72</v>
      </c>
      <c r="B39" s="19" t="s">
        <v>69</v>
      </c>
      <c r="C39" s="19" t="s">
        <v>99</v>
      </c>
      <c r="D39" s="19" t="s">
        <v>100</v>
      </c>
    </row>
    <row r="40" ht="26.25" customHeight="1">
      <c r="A40" s="18" t="s">
        <v>75</v>
      </c>
      <c r="B40" s="19"/>
      <c r="C40" s="19"/>
      <c r="D40" s="19"/>
    </row>
    <row r="41" ht="26.25" customHeight="1">
      <c r="A41" s="18" t="s">
        <v>78</v>
      </c>
      <c r="B41" s="19" t="s">
        <v>69</v>
      </c>
      <c r="C41" s="22"/>
      <c r="D41" s="19" t="s">
        <v>101</v>
      </c>
    </row>
    <row r="42" ht="26.25" customHeight="1">
      <c r="A42" s="18" t="s">
        <v>80</v>
      </c>
      <c r="B42" s="22"/>
      <c r="C42" s="22"/>
      <c r="D42" s="22"/>
    </row>
    <row r="43" ht="26.25" customHeight="1">
      <c r="A43" s="15"/>
      <c r="B43" s="15"/>
      <c r="C43" s="15"/>
      <c r="D43" s="15"/>
    </row>
    <row r="44" ht="26.25" customHeight="1">
      <c r="A44" s="15"/>
      <c r="B44" s="15"/>
      <c r="C44" s="15"/>
      <c r="D44" s="15"/>
    </row>
    <row r="45" ht="26.25" customHeight="1">
      <c r="A45" s="15"/>
      <c r="B45" s="15"/>
      <c r="C45" s="15"/>
      <c r="D45" s="15"/>
    </row>
    <row r="46" ht="26.25" customHeight="1">
      <c r="A46" s="1" t="s">
        <v>102</v>
      </c>
    </row>
    <row r="47" ht="26.25" customHeight="1"/>
    <row r="48" ht="26.25" customHeight="1"/>
    <row r="49" ht="26.25" customHeight="1">
      <c r="A49" s="15"/>
      <c r="B49" s="15"/>
      <c r="C49" s="15"/>
      <c r="D49" s="15"/>
    </row>
    <row r="50" ht="26.25" customHeight="1">
      <c r="A50" s="16">
        <v>44830.0</v>
      </c>
      <c r="B50" s="17" t="s">
        <v>65</v>
      </c>
      <c r="C50" s="17" t="s">
        <v>66</v>
      </c>
      <c r="D50" s="17" t="s">
        <v>67</v>
      </c>
      <c r="E50" s="3"/>
    </row>
    <row r="51" ht="26.25" customHeight="1">
      <c r="A51" s="18" t="s">
        <v>68</v>
      </c>
      <c r="B51" s="19" t="s">
        <v>69</v>
      </c>
      <c r="C51" s="19"/>
      <c r="D51" s="19" t="s">
        <v>103</v>
      </c>
    </row>
    <row r="52" ht="26.25" customHeight="1">
      <c r="A52" s="18" t="s">
        <v>72</v>
      </c>
      <c r="B52" s="20" t="s">
        <v>69</v>
      </c>
      <c r="C52" s="20" t="s">
        <v>104</v>
      </c>
      <c r="D52" s="20" t="s">
        <v>105</v>
      </c>
    </row>
    <row r="53" ht="26.25" customHeight="1">
      <c r="A53" s="18" t="s">
        <v>75</v>
      </c>
      <c r="B53" s="20" t="s">
        <v>69</v>
      </c>
      <c r="C53" s="20"/>
      <c r="D53" s="20" t="s">
        <v>106</v>
      </c>
    </row>
    <row r="54" ht="26.25" customHeight="1">
      <c r="A54" s="18" t="s">
        <v>78</v>
      </c>
      <c r="B54" s="20" t="s">
        <v>107</v>
      </c>
      <c r="C54" s="21"/>
      <c r="D54" s="20"/>
    </row>
    <row r="55" ht="26.25" customHeight="1">
      <c r="A55" s="15"/>
      <c r="B55" s="15"/>
      <c r="C55" s="15"/>
      <c r="D55" s="15"/>
    </row>
    <row r="56" ht="26.25" customHeight="1">
      <c r="A56" s="15"/>
      <c r="B56" s="15"/>
      <c r="C56" s="15"/>
      <c r="D56" s="15"/>
    </row>
    <row r="57" ht="26.25" customHeight="1">
      <c r="A57" s="16">
        <v>44831.0</v>
      </c>
      <c r="B57" s="17" t="s">
        <v>65</v>
      </c>
      <c r="C57" s="17" t="s">
        <v>66</v>
      </c>
      <c r="D57" s="17" t="s">
        <v>67</v>
      </c>
    </row>
    <row r="58" ht="26.25" customHeight="1">
      <c r="A58" s="18" t="s">
        <v>68</v>
      </c>
      <c r="B58" s="19" t="s">
        <v>69</v>
      </c>
      <c r="C58" s="19" t="s">
        <v>108</v>
      </c>
      <c r="D58" s="19"/>
    </row>
    <row r="59" ht="26.25" customHeight="1">
      <c r="A59" s="18" t="s">
        <v>72</v>
      </c>
      <c r="B59" s="19" t="s">
        <v>69</v>
      </c>
      <c r="C59" s="20" t="s">
        <v>109</v>
      </c>
      <c r="D59" s="19" t="s">
        <v>110</v>
      </c>
    </row>
    <row r="60" ht="26.25" customHeight="1">
      <c r="A60" s="18" t="s">
        <v>75</v>
      </c>
      <c r="B60" s="19" t="s">
        <v>69</v>
      </c>
      <c r="C60" s="19" t="s">
        <v>111</v>
      </c>
      <c r="D60" s="19" t="s">
        <v>112</v>
      </c>
    </row>
    <row r="61" ht="26.25" customHeight="1">
      <c r="A61" s="18" t="s">
        <v>78</v>
      </c>
      <c r="B61" s="19" t="s">
        <v>107</v>
      </c>
      <c r="C61" s="22"/>
      <c r="D61" s="19" t="s">
        <v>113</v>
      </c>
    </row>
    <row r="62" ht="26.25" customHeight="1">
      <c r="A62" s="15"/>
      <c r="B62" s="15"/>
      <c r="C62" s="15"/>
      <c r="D62" s="15"/>
    </row>
    <row r="63" ht="26.25" customHeight="1">
      <c r="A63" s="15"/>
      <c r="B63" s="15"/>
      <c r="C63" s="15"/>
      <c r="D63" s="15"/>
    </row>
    <row r="64" ht="26.25" customHeight="1">
      <c r="A64" s="16">
        <v>44832.0</v>
      </c>
      <c r="B64" s="17" t="s">
        <v>65</v>
      </c>
      <c r="C64" s="17" t="s">
        <v>66</v>
      </c>
      <c r="D64" s="17" t="s">
        <v>67</v>
      </c>
    </row>
    <row r="65" ht="26.25" customHeight="1">
      <c r="A65" s="18" t="s">
        <v>68</v>
      </c>
      <c r="B65" s="19" t="s">
        <v>69</v>
      </c>
      <c r="C65" s="19"/>
      <c r="D65" s="19" t="s">
        <v>114</v>
      </c>
    </row>
    <row r="66" ht="26.25" customHeight="1">
      <c r="A66" s="18" t="s">
        <v>72</v>
      </c>
      <c r="B66" s="19" t="s">
        <v>69</v>
      </c>
      <c r="C66" s="19" t="s">
        <v>115</v>
      </c>
      <c r="D66" s="19" t="s">
        <v>116</v>
      </c>
    </row>
    <row r="67" ht="26.25" customHeight="1">
      <c r="A67" s="18" t="s">
        <v>75</v>
      </c>
      <c r="B67" s="19" t="s">
        <v>69</v>
      </c>
      <c r="C67" s="19" t="s">
        <v>111</v>
      </c>
      <c r="D67" s="19" t="s">
        <v>114</v>
      </c>
    </row>
    <row r="68" ht="26.25" customHeight="1">
      <c r="A68" s="18" t="s">
        <v>78</v>
      </c>
      <c r="B68" s="19" t="s">
        <v>69</v>
      </c>
      <c r="C68" s="19" t="s">
        <v>117</v>
      </c>
      <c r="D68" s="19"/>
    </row>
    <row r="69" ht="26.25" customHeight="1">
      <c r="A69" s="15"/>
      <c r="B69" s="15"/>
      <c r="C69" s="15"/>
      <c r="D69" s="15"/>
    </row>
    <row r="70" ht="26.25" customHeight="1">
      <c r="A70" s="15"/>
      <c r="B70" s="15"/>
      <c r="C70" s="15"/>
      <c r="D70" s="15"/>
    </row>
    <row r="71" ht="26.25" customHeight="1">
      <c r="A71" s="16">
        <v>44833.0</v>
      </c>
      <c r="B71" s="17" t="s">
        <v>65</v>
      </c>
      <c r="C71" s="17" t="s">
        <v>66</v>
      </c>
      <c r="D71" s="17" t="s">
        <v>67</v>
      </c>
    </row>
    <row r="72" ht="26.25" customHeight="1">
      <c r="A72" s="18" t="s">
        <v>68</v>
      </c>
      <c r="B72" s="22"/>
      <c r="C72" s="22"/>
      <c r="D72" s="22"/>
    </row>
    <row r="73" ht="26.25" customHeight="1">
      <c r="A73" s="18" t="s">
        <v>72</v>
      </c>
      <c r="B73" s="19"/>
      <c r="C73" s="19"/>
      <c r="D73" s="19"/>
    </row>
    <row r="74" ht="26.25" customHeight="1">
      <c r="A74" s="18" t="s">
        <v>75</v>
      </c>
      <c r="B74" s="19"/>
      <c r="C74" s="19"/>
      <c r="D74" s="19"/>
    </row>
    <row r="75" ht="26.25" customHeight="1">
      <c r="A75" s="18" t="s">
        <v>78</v>
      </c>
      <c r="B75" s="19"/>
      <c r="C75" s="22"/>
      <c r="D75" s="19"/>
    </row>
    <row r="76" ht="26.25" customHeight="1">
      <c r="A76" s="15"/>
      <c r="B76" s="15"/>
      <c r="C76" s="15"/>
      <c r="D76" s="15"/>
    </row>
    <row r="77" ht="26.25" customHeight="1">
      <c r="A77" s="15"/>
      <c r="B77" s="15"/>
      <c r="C77" s="15"/>
      <c r="D77" s="15"/>
    </row>
    <row r="78" ht="26.25" customHeight="1">
      <c r="A78" s="16">
        <v>44834.0</v>
      </c>
      <c r="B78" s="17" t="s">
        <v>65</v>
      </c>
      <c r="C78" s="17" t="s">
        <v>66</v>
      </c>
      <c r="D78" s="17" t="s">
        <v>67</v>
      </c>
    </row>
    <row r="79" ht="26.25" customHeight="1">
      <c r="A79" s="18" t="s">
        <v>68</v>
      </c>
      <c r="B79" s="22"/>
      <c r="C79" s="22"/>
      <c r="D79" s="22"/>
    </row>
    <row r="80" ht="26.25" customHeight="1">
      <c r="A80" s="18" t="s">
        <v>72</v>
      </c>
      <c r="B80" s="19"/>
      <c r="C80" s="19"/>
      <c r="D80" s="19"/>
    </row>
    <row r="81" ht="26.25" customHeight="1">
      <c r="A81" s="18" t="s">
        <v>75</v>
      </c>
      <c r="B81" s="19"/>
      <c r="C81" s="19"/>
      <c r="D81" s="19"/>
    </row>
    <row r="82" ht="26.25" customHeight="1">
      <c r="A82" s="18" t="s">
        <v>78</v>
      </c>
      <c r="B82" s="19"/>
      <c r="C82" s="22"/>
      <c r="D82" s="19"/>
    </row>
    <row r="83" ht="26.25" customHeight="1"/>
    <row r="84" ht="26.25" customHeight="1"/>
    <row r="85" ht="26.25" customHeight="1"/>
    <row r="86" ht="26.25" customHeight="1"/>
    <row r="87" ht="26.25" customHeight="1"/>
    <row r="88" ht="26.25" customHeight="1"/>
    <row r="89" ht="26.25" customHeight="1"/>
    <row r="90" ht="26.25" customHeight="1"/>
    <row r="91" ht="26.25" customHeight="1"/>
    <row r="92" ht="26.25" customHeight="1"/>
    <row r="93" ht="26.25" customHeight="1"/>
    <row r="94" ht="26.25" customHeight="1"/>
    <row r="95" ht="26.25" customHeight="1"/>
    <row r="96" ht="26.25" customHeight="1"/>
    <row r="97" ht="26.25" customHeight="1"/>
    <row r="98" ht="26.25" customHeight="1"/>
    <row r="99" ht="26.25" customHeight="1"/>
    <row r="100" ht="26.25" customHeight="1"/>
    <row r="101" ht="26.25" customHeight="1"/>
    <row r="102" ht="26.25" customHeight="1"/>
    <row r="103" ht="26.25" customHeight="1"/>
    <row r="104" ht="26.25" customHeight="1"/>
    <row r="105" ht="26.25" customHeight="1"/>
  </sheetData>
  <mergeCells count="2">
    <mergeCell ref="A1:E3"/>
    <mergeCell ref="A46:E48"/>
  </mergeCells>
  <drawing r:id="rId1"/>
</worksheet>
</file>