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D563DCEF-8192-4EB2-9C9D-4C80E6436D90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65" i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D22" i="1"/>
  <c r="D23" i="1"/>
  <c r="D24" i="1"/>
  <c r="B43" i="1"/>
  <c r="B42" i="1"/>
  <c r="B41" i="1"/>
  <c r="D25" i="1"/>
  <c r="B47" i="1"/>
  <c r="B49" i="1"/>
  <c r="A49" i="1"/>
  <c r="A47" i="1"/>
  <c r="A45" i="1"/>
  <c r="D21" i="1"/>
  <c r="A44" i="1"/>
  <c r="A43" i="1"/>
  <c r="A42" i="1"/>
  <c r="A46" i="1"/>
  <c r="A48" i="1"/>
  <c r="A50" i="1"/>
  <c r="A4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B48" i="1"/>
  <c r="B46" i="1"/>
  <c r="B45" i="1"/>
  <c r="B4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<sst xmlns="http://schemas.openxmlformats.org/spreadsheetml/2006/main" count="137" uniqueCount="111">
  <si>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</si>
  <si>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</si>
  <si>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</si>
  <si>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</si>
  <si>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</si>
  <si>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</si>
  <si>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</si>
  <si>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</si>
  <si>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</si>
  <si>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</si>
  <si>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</si>
  <si>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</si>
  <si>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</si>
  <si>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</si>
  <si>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</si>
  <si>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</si>
  <si>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</si>
  <si>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</si>
  <si>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</si>
  <si>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</si>
  <si>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</si>
  <si>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</si>
  <si>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</si>
  <si>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</si>
  <si>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</si>
  <si>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</si>
  <si>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</si>
  <si>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</si>
  <si>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</si>
  <si>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</si>
  <si>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</si>
  <si>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</si>
  <si>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</si>
  <si>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</si>
  <si>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</si>
  <si>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</si>
  <si>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</si>
  <si>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</si>
  <si>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</si>
  <si>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</si>
  <si>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</si>
  <si>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</si>
  <si>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</si>
  <si>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</si>
  <si>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</si>
  <si>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</si>
  <si>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</si>
  <si>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</si>
  <si>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</si>
  <si>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</si>
  <si>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</si>
  <si>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</si>
  <si>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</si>
  <si>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</si>
  <si>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</si>
  <si>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</si>
  <si>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</si>
  <si>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</si>
  <si>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</si>
  <si>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</si>
  <si>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</si>
  <si>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</si>
  <si>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</si>
  <si>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</si>
  <si>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</si>
  <si>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</si>
  <si>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</si>
  <si>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</si>
  <si>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</si>
  <si>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</si>
  <si>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</si>
  <si>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GCGP</t>
  </si>
  <si>
    <t>industrie</t>
  </si>
  <si>
    <t>Chimie/Biologie/procédés</t>
  </si>
  <si>
    <t>Technologie</t>
  </si>
  <si>
    <t>Purification</t>
  </si>
  <si>
    <t>Qualité</t>
  </si>
  <si>
    <t>Sécurité</t>
  </si>
  <si>
    <t>Gestion de projet</t>
  </si>
  <si>
    <t>Utiliser des appareillages de production.</t>
  </si>
  <si>
    <t xml:space="preserve">Mettre en œuvre des opérations de séparation et de purification. </t>
  </si>
  <si>
    <t>Vérifier la qualité du produit fini.</t>
  </si>
  <si>
    <t>Assurer la sécurité des installations industrielles.</t>
  </si>
  <si>
    <t>Travailler en groupe, en équipes.</t>
  </si>
  <si>
    <t>Création de schémas d'installation industrielle</t>
  </si>
  <si>
    <t>Analyses physico-chimiques du produit fini</t>
  </si>
  <si>
    <t>Analyse de risques liés aux installations industrielles</t>
  </si>
  <si>
    <t>Management d'équipes</t>
  </si>
  <si>
    <t>Opérateur</t>
  </si>
  <si>
    <t>Suivi opérationnel de l'installation de production</t>
  </si>
  <si>
    <t>Analyse du produit fini</t>
  </si>
  <si>
    <t>Préleveur d'échantillons</t>
  </si>
  <si>
    <t>Animateur sécurité</t>
  </si>
  <si>
    <t>Mise en sécurité des installations de production</t>
  </si>
  <si>
    <t>Technicien qualité</t>
  </si>
  <si>
    <t>Mise aux normes des installations industrielles</t>
  </si>
  <si>
    <t>Amélioration d'un procédé industriel de purification</t>
  </si>
  <si>
    <t>Technicien bureau d'études</t>
  </si>
  <si>
    <t>Management d'une équipe de production industrielle</t>
  </si>
  <si>
    <t>Chef de quart</t>
  </si>
  <si>
    <t>Tableauteur</t>
  </si>
  <si>
    <t>Suivi à distance du bon fonctionnement de l'installation de production.</t>
  </si>
  <si>
    <t>Mise aux normes environnenmentales des installations</t>
  </si>
  <si>
    <t>Technicien environnement</t>
  </si>
  <si>
    <t>Vérification du bon fonctionnement d'une unité de purification industrielle</t>
  </si>
  <si>
    <t>Id skill :</t>
  </si>
  <si>
    <t>Diplôme</t>
  </si>
  <si>
    <t>Compétence</t>
  </si>
  <si>
    <t>Mission</t>
  </si>
  <si>
    <t>DUT GCGP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</si>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</sst>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58" workbookViewId="0">
      <selection activeCell="B65" sqref="B65:B100"/>
    </sheetView>
  </sheetViews>
  <sheetFormatPr baseColWidth="10" defaultColWidth="14.46484375" defaultRowHeight="15.75" customHeight="1" x14ac:dyDescent="0.35"/>
  <cols>
    <col min="1" max="1" width="20.33203125" style="2" customWidth="1"/>
    <col min="2" max="2" width="16.46484375" style="2" bestFit="1" customWidth="1"/>
    <col min="3" max="3" width="41" style="2" customWidth="1"/>
    <col min="4" max="4" width="14.46484375" style="2"/>
    <col min="5" max="5" width="25.6640625" style="2" customWidth="1"/>
    <col min="6" max="6" width="21.332031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110</v>
      </c>
      <c r="E3" s="8">
        <v>6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105</v>
      </c>
      <c r="E4" s="8">
        <v>27</v>
      </c>
      <c r="J4" s="3" t="s">
        <v>7</v>
      </c>
    </row>
    <row r="5" spans="1:10" ht="15.75" customHeight="1" x14ac:dyDescent="0.35">
      <c r="A5" s="4" t="s">
        <v>8</v>
      </c>
      <c r="B5" s="5" t="s">
        <v>109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10</v>
      </c>
      <c r="C11" s="4" t="s">
        <v>20</v>
      </c>
      <c r="D11" s="5" t="s">
        <v>72</v>
      </c>
      <c r="I11" s="3" t="s">
        <v>21</v>
      </c>
    </row>
    <row r="12" spans="1:10" ht="15.75" customHeight="1" x14ac:dyDescent="0.35">
      <c r="A12" s="4" t="s">
        <v>22</v>
      </c>
      <c r="B12" s="5" t="s">
        <v>57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35">
      <c r="A13" s="4" t="s">
        <v>25</v>
      </c>
      <c r="B13" s="5" t="s">
        <v>27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35">
      <c r="A14" s="4" t="s">
        <v>28</v>
      </c>
      <c r="B14" s="5" t="s">
        <v>61</v>
      </c>
      <c r="C14" s="4" t="s">
        <v>29</v>
      </c>
      <c r="D14" s="5" t="s">
        <v>73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74</v>
      </c>
      <c r="C21" s="5" t="s">
        <v>79</v>
      </c>
      <c r="D21" s="9">
        <f>E4</f>
        <v>27</v>
      </c>
      <c r="J21" s="3" t="s">
        <v>42</v>
      </c>
    </row>
    <row r="22" spans="1:10" ht="15.75" customHeight="1" x14ac:dyDescent="0.35">
      <c r="A22" s="4" t="s">
        <v>43</v>
      </c>
      <c r="B22" s="5" t="s">
        <v>75</v>
      </c>
      <c r="C22" s="5" t="s">
        <v>80</v>
      </c>
      <c r="D22" s="9">
        <f>E4+1</f>
        <v>28</v>
      </c>
      <c r="J22" s="3" t="s">
        <v>44</v>
      </c>
    </row>
    <row r="23" spans="1:10" ht="15.75" customHeight="1" x14ac:dyDescent="0.35">
      <c r="A23" s="4" t="s">
        <v>45</v>
      </c>
      <c r="B23" s="5" t="s">
        <v>76</v>
      </c>
      <c r="C23" s="5" t="s">
        <v>81</v>
      </c>
      <c r="D23" s="9">
        <f>D22+1</f>
        <v>29</v>
      </c>
      <c r="I23" s="3" t="s">
        <v>46</v>
      </c>
    </row>
    <row r="24" spans="1:10" ht="15.75" customHeight="1" x14ac:dyDescent="0.35">
      <c r="A24" s="4" t="s">
        <v>47</v>
      </c>
      <c r="B24" s="5" t="s">
        <v>77</v>
      </c>
      <c r="C24" s="5" t="s">
        <v>82</v>
      </c>
      <c r="D24" s="9">
        <f t="shared" ref="D24:D25" si="0">D23+1</f>
        <v>30</v>
      </c>
      <c r="J24" s="3" t="s">
        <v>48</v>
      </c>
    </row>
    <row r="25" spans="1:10" ht="15.75" customHeight="1" x14ac:dyDescent="0.35">
      <c r="A25" s="4" t="s">
        <v>49</v>
      </c>
      <c r="B25" s="5" t="s">
        <v>78</v>
      </c>
      <c r="C25" s="5" t="s">
        <v>83</v>
      </c>
      <c r="D25" s="9">
        <f t="shared" si="0"/>
        <v>31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Technologie</v>
      </c>
      <c r="B33" s="5" t="s">
        <v>84</v>
      </c>
      <c r="J33" s="3" t="s">
        <v>62</v>
      </c>
    </row>
    <row r="34" spans="1:10" ht="15.75" customHeight="1" x14ac:dyDescent="0.35">
      <c r="A34" s="5" t="str">
        <f t="shared" si="1"/>
        <v>Purification</v>
      </c>
      <c r="B34" s="5" t="s">
        <v>104</v>
      </c>
      <c r="J34" s="3" t="s">
        <v>63</v>
      </c>
    </row>
    <row r="35" spans="1:10" ht="15.75" customHeight="1" x14ac:dyDescent="0.35">
      <c r="A35" s="5" t="str">
        <f t="shared" si="1"/>
        <v>Qualité</v>
      </c>
      <c r="B35" s="5" t="s">
        <v>85</v>
      </c>
      <c r="J35" s="3" t="s">
        <v>64</v>
      </c>
    </row>
    <row r="36" spans="1:10" ht="15.75" customHeight="1" x14ac:dyDescent="0.35">
      <c r="A36" s="5" t="str">
        <f t="shared" si="1"/>
        <v>Sécurité</v>
      </c>
      <c r="B36" s="5" t="s">
        <v>86</v>
      </c>
      <c r="J36" s="3" t="s">
        <v>65</v>
      </c>
    </row>
    <row r="37" spans="1:10" ht="15.75" customHeight="1" x14ac:dyDescent="0.35">
      <c r="A37" s="5" t="str">
        <f t="shared" si="1"/>
        <v>Gestion de projet</v>
      </c>
      <c r="B37" s="5" t="s">
        <v>87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27</v>
      </c>
      <c r="B41" s="10">
        <f>D22</f>
        <v>28</v>
      </c>
      <c r="C41" s="5" t="s">
        <v>89</v>
      </c>
      <c r="D41" s="5" t="s">
        <v>88</v>
      </c>
    </row>
    <row r="42" spans="1:10" ht="15.75" customHeight="1" x14ac:dyDescent="0.35">
      <c r="A42" s="10">
        <f>D21</f>
        <v>27</v>
      </c>
      <c r="B42" s="10">
        <f>D23</f>
        <v>29</v>
      </c>
      <c r="C42" s="5" t="s">
        <v>90</v>
      </c>
      <c r="D42" s="5" t="s">
        <v>91</v>
      </c>
    </row>
    <row r="43" spans="1:10" ht="15.75" customHeight="1" x14ac:dyDescent="0.35">
      <c r="A43" s="10">
        <f>D21</f>
        <v>27</v>
      </c>
      <c r="B43" s="10">
        <f>D24</f>
        <v>30</v>
      </c>
      <c r="C43" s="5" t="s">
        <v>93</v>
      </c>
      <c r="D43" s="5" t="s">
        <v>92</v>
      </c>
    </row>
    <row r="44" spans="1:10" ht="15.75" customHeight="1" x14ac:dyDescent="0.35">
      <c r="A44" s="10">
        <f>D21</f>
        <v>27</v>
      </c>
      <c r="B44" s="5" t="str">
        <f t="shared" ref="B41:B44" si="2">B25</f>
        <v>Gestion de projet</v>
      </c>
      <c r="C44" s="5"/>
      <c r="D44" s="5"/>
    </row>
    <row r="45" spans="1:10" ht="15.75" customHeight="1" x14ac:dyDescent="0.35">
      <c r="A45" s="10">
        <f>D22</f>
        <v>28</v>
      </c>
      <c r="B45" s="5" t="str">
        <f t="shared" ref="B45:B47" si="3">B23</f>
        <v>Qualité</v>
      </c>
      <c r="C45" s="5"/>
      <c r="D45" s="5"/>
    </row>
    <row r="46" spans="1:10" ht="15.75" customHeight="1" x14ac:dyDescent="0.35">
      <c r="A46" s="5" t="str">
        <f>B22</f>
        <v>Purification</v>
      </c>
      <c r="B46" s="5" t="str">
        <f t="shared" si="3"/>
        <v>Sécurité</v>
      </c>
      <c r="C46" s="5"/>
      <c r="D46" s="5"/>
    </row>
    <row r="47" spans="1:10" ht="15.75" customHeight="1" x14ac:dyDescent="0.35">
      <c r="A47" s="10">
        <f>D22</f>
        <v>28</v>
      </c>
      <c r="B47" s="10">
        <f>D25</f>
        <v>31</v>
      </c>
      <c r="C47" s="5" t="s">
        <v>96</v>
      </c>
      <c r="D47" s="5" t="s">
        <v>97</v>
      </c>
    </row>
    <row r="48" spans="1:10" ht="15.75" customHeight="1" x14ac:dyDescent="0.35">
      <c r="A48" s="5" t="str">
        <f t="shared" ref="A47:A48" si="4">B23</f>
        <v>Qualité</v>
      </c>
      <c r="B48" s="5" t="str">
        <f t="shared" ref="B48:B49" si="5">B24</f>
        <v>Sécurité</v>
      </c>
      <c r="C48" s="5"/>
      <c r="D48" s="5"/>
    </row>
    <row r="49" spans="1:7" ht="15.75" customHeight="1" x14ac:dyDescent="0.35">
      <c r="A49" s="10">
        <f>D23</f>
        <v>29</v>
      </c>
      <c r="B49" s="10">
        <f>D25</f>
        <v>31</v>
      </c>
      <c r="C49" s="5" t="s">
        <v>95</v>
      </c>
      <c r="D49" s="5" t="s">
        <v>94</v>
      </c>
    </row>
    <row r="50" spans="1:7" ht="15.75" customHeight="1" x14ac:dyDescent="0.35">
      <c r="A50" s="5" t="str">
        <f t="shared" ref="A49:A50" si="6">B24</f>
        <v>Sécurité</v>
      </c>
      <c r="B50" s="5" t="str">
        <f>B25</f>
        <v>Gestion de projet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Technologie</v>
      </c>
      <c r="B54" s="5" t="str">
        <f>B22</f>
        <v>Purification</v>
      </c>
      <c r="C54" s="5" t="str">
        <f>B23</f>
        <v>Qualité</v>
      </c>
      <c r="D54" s="5" t="str">
        <f t="shared" ref="D54:D55" si="7">B24</f>
        <v>Sécurité</v>
      </c>
      <c r="E54" s="5" t="s">
        <v>101</v>
      </c>
      <c r="F54" s="5" t="s">
        <v>100</v>
      </c>
    </row>
    <row r="55" spans="1:7" ht="12.75" x14ac:dyDescent="0.35">
      <c r="A55" s="5" t="str">
        <f>B21</f>
        <v>Technologie</v>
      </c>
      <c r="B55" s="5" t="str">
        <f>B22</f>
        <v>Purification</v>
      </c>
      <c r="C55" s="5" t="str">
        <f t="shared" ref="C55:C56" si="8">B23</f>
        <v>Qualité</v>
      </c>
      <c r="D55" s="5" t="str">
        <f t="shared" si="7"/>
        <v>Gestion de projet</v>
      </c>
      <c r="E55" s="5"/>
      <c r="F55" s="5"/>
    </row>
    <row r="56" spans="1:7" ht="12.75" x14ac:dyDescent="0.35">
      <c r="A56" s="5" t="str">
        <f>B21</f>
        <v>Technologie</v>
      </c>
      <c r="B56" s="5" t="str">
        <f t="shared" ref="B56:B57" si="9">B22</f>
        <v>Purification</v>
      </c>
      <c r="C56" s="5" t="str">
        <f t="shared" si="8"/>
        <v>Sécurité</v>
      </c>
      <c r="D56" s="5" t="str">
        <f>B25</f>
        <v>Gestion de projet</v>
      </c>
      <c r="E56" s="5"/>
      <c r="F56" s="5"/>
    </row>
    <row r="57" spans="1:7" ht="12.75" x14ac:dyDescent="0.35">
      <c r="A57" s="5" t="str">
        <f t="shared" ref="A57:A58" si="10">B21</f>
        <v>Technologie</v>
      </c>
      <c r="B57" s="5" t="str">
        <f t="shared" si="9"/>
        <v>Qualité</v>
      </c>
      <c r="C57" s="5" t="str">
        <f>B24</f>
        <v>Sécurité</v>
      </c>
      <c r="D57" s="5" t="str">
        <f>B25</f>
        <v>Gestion de projet</v>
      </c>
      <c r="E57" s="5"/>
      <c r="F57" s="5"/>
    </row>
    <row r="58" spans="1:7" ht="12.75" x14ac:dyDescent="0.35">
      <c r="A58" s="5" t="str">
        <f t="shared" si="10"/>
        <v>Purification</v>
      </c>
      <c r="B58" s="5" t="str">
        <f>B23</f>
        <v>Qualité</v>
      </c>
      <c r="C58" s="5" t="str">
        <f>B24</f>
        <v>Sécurité</v>
      </c>
      <c r="D58" s="5" t="str">
        <f>B25</f>
        <v>Gestion de projet</v>
      </c>
      <c r="E58" s="5" t="s">
        <v>102</v>
      </c>
      <c r="F58" s="5" t="s">
        <v>103</v>
      </c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Technologie</v>
      </c>
      <c r="B62" s="5" t="str">
        <f>B22</f>
        <v>Purification</v>
      </c>
      <c r="C62" s="5" t="str">
        <f>B23</f>
        <v>Qualité</v>
      </c>
      <c r="D62" s="5" t="str">
        <f>B24</f>
        <v>Sécurité</v>
      </c>
      <c r="E62" s="5" t="str">
        <f>B25</f>
        <v>Gestion de projet</v>
      </c>
      <c r="F62" s="5" t="s">
        <v>98</v>
      </c>
      <c r="G62" s="5" t="s">
        <v>99</v>
      </c>
    </row>
    <row r="65" spans="1:2" ht="15.75" customHeight="1" x14ac:dyDescent="0.35">
      <c r="A65" s="11" t="s">
        <v>106</v>
      </c>
      <c r="B65" s="12" t="str">
        <f>IF(B5="","",CONCATENATE("INSERT INTO diplom (DiplomName) VALUES (""",B5,""");"))</f>
        <v>INSERT INTO diplom (DiplomName) VALUES ("DUT GCGP");</v>
      </c>
    </row>
    <row r="66" spans="1:2" ht="15.75" customHeight="1" x14ac:dyDescent="0.35">
      <c r="A66" s="13" t="s">
        <v>4</v>
      </c>
      <c r="B66" s="9"/>
    </row>
    <row r="67" spans="1:2" ht="15.75" customHeight="1" x14ac:dyDescent="0.35">
      <c r="A67" s="13"/>
      <c r="B67" s="9"/>
    </row>
    <row r="68" spans="1:2" ht="15.75" customHeight="1" x14ac:dyDescent="0.35">
      <c r="A68" s="14"/>
      <c r="B68" s="9"/>
    </row>
    <row r="69" spans="1:2" ht="15.75" customHeight="1" x14ac:dyDescent="0.35">
      <c r="A69" s="12"/>
      <c r="B69" s="7"/>
    </row>
    <row r="70" spans="1:2" ht="15.75" customHeight="1" x14ac:dyDescent="0.35">
      <c r="A70" s="12"/>
      <c r="B70" s="7"/>
    </row>
    <row r="71" spans="1:2" ht="15.75" customHeight="1" x14ac:dyDescent="0.35">
      <c r="A71" s="12" t="s">
        <v>107</v>
      </c>
      <c r="B71" s="7" t="str">
        <f>IF(B21="","",CONCATENATE("INSERT INTO skill (SkillName, SkillDescription) VALUES (""",B21,""",""",C21,""");"))</f>
        <v>INSERT INTO skill (SkillName, SkillDescription) VALUES ("Technologie","Utiliser des appareillages de production.");</v>
      </c>
    </row>
    <row r="72" spans="1:2" ht="15.75" customHeight="1" x14ac:dyDescent="0.35">
      <c r="A72" s="12"/>
      <c r="B72" s="7" t="str">
        <f t="shared" ref="B72:B75" si="11">IF(B22="","",CONCATENATE("INSERT INTO skill (SkillName, SkillDescription) VALUES (""",B22,""",""",C22,""");"))</f>
        <v>INSERT INTO skill (SkillName, SkillDescription) VALUES ("Purification","Mettre en œuvre des opérations de séparation et de purification. ");</v>
      </c>
    </row>
    <row r="73" spans="1:2" ht="15.75" customHeight="1" x14ac:dyDescent="0.35">
      <c r="A73" s="12"/>
      <c r="B73" s="7" t="str">
        <f t="shared" si="11"/>
        <v>INSERT INTO skill (SkillName, SkillDescription) VALUES ("Qualité","Vérifier la qualité du produit fini.");</v>
      </c>
    </row>
    <row r="74" spans="1:2" ht="15.75" customHeight="1" x14ac:dyDescent="0.35">
      <c r="A74" s="12"/>
      <c r="B74" s="7" t="str">
        <f t="shared" si="11"/>
        <v>INSERT INTO skill (SkillName, SkillDescription) VALUES ("Sécurité","Assurer la sécurité des installations industrielles.");</v>
      </c>
    </row>
    <row r="75" spans="1:2" ht="15.75" customHeight="1" x14ac:dyDescent="0.35">
      <c r="A75" s="12"/>
      <c r="B75" s="7" t="str">
        <f t="shared" si="11"/>
        <v>INSERT INTO skill (SkillName, SkillDescription) VALUES ("Gestion de projet","Travailler en groupe, en équipes.");</v>
      </c>
    </row>
    <row r="76" spans="1:2" ht="15.75" customHeight="1" x14ac:dyDescent="0.35">
      <c r="A76" s="12" t="s">
        <v>108</v>
      </c>
      <c r="B76" s="12" t="str">
        <f>CONCATENATE("INSERT INTO mission (MissionName, IDRank, IDSkill1) VALUES (""",B33,""",1,",D21,");")</f>
        <v>INSERT INTO mission (MissionName, IDRank, IDSkill1) VALUES ("Création de schémas d'installation industrielle",1,27);</v>
      </c>
    </row>
    <row r="77" spans="1:2" ht="15.75" customHeight="1" x14ac:dyDescent="0.35">
      <c r="A77" s="12"/>
      <c r="B77" s="12" t="str">
        <f t="shared" ref="B77:B80" si="12">CONCATENATE("INSERT INTO mission (MissionName, IDRank, IDSkill1) VALUES (""",B34,""",1,",D22,");")</f>
        <v>INSERT INTO mission (MissionName, IDRank, IDSkill1) VALUES ("Vérification du bon fonctionnement d'une unité de purification industrielle",1,28);</v>
      </c>
    </row>
    <row r="78" spans="1:2" ht="15.75" customHeight="1" x14ac:dyDescent="0.35">
      <c r="A78" s="12"/>
      <c r="B78" s="12" t="str">
        <f t="shared" si="12"/>
        <v>INSERT INTO mission (MissionName, IDRank, IDSkill1) VALUES ("Analyses physico-chimiques du produit fini",1,29);</v>
      </c>
    </row>
    <row r="79" spans="1:2" ht="15.75" customHeight="1" x14ac:dyDescent="0.35">
      <c r="A79" s="12"/>
      <c r="B79" s="12" t="str">
        <f t="shared" si="12"/>
        <v>INSERT INTO mission (MissionName, IDRank, IDSkill1) VALUES ("Analyse de risques liés aux installations industrielles",1,30);</v>
      </c>
    </row>
    <row r="80" spans="1:2" ht="15.75" customHeight="1" x14ac:dyDescent="0.35">
      <c r="A80" s="12"/>
      <c r="B80" s="12" t="str">
        <f t="shared" si="12"/>
        <v>INSERT INTO mission (MissionName, IDRank, IDSkill1) VALUES ("Management d'équipes",1,31);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("Suivi opérationnel de l'installation de production",2,27,28,"Opérateur");</v>
      </c>
    </row>
    <row r="83" spans="1:2" ht="15.75" customHeight="1" x14ac:dyDescent="0.35">
      <c r="A83" s="12"/>
      <c r="B83" s="12" t="str">
        <f t="shared" ref="B83:B90" si="13">IF(C42&gt;0,CONCATENATE("INSERT INTO mission (MissionName, IDRank, IDSkill1, IDSkill2, AssociatedJob) VALUES (""",C42,""",2,",A42,",",B42,",""",D42,""");"),"")</f>
        <v>INSERT INTO mission (MissionName, IDRank, IDSkill1, IDSkill2, AssociatedJob) VALUES ("Analyse du produit fini",2,27,29,"Préleveur d'échantillons");</v>
      </c>
    </row>
    <row r="84" spans="1:2" ht="15.75" customHeight="1" x14ac:dyDescent="0.35">
      <c r="A84" s="12"/>
      <c r="B84" s="12" t="str">
        <f t="shared" si="13"/>
        <v>INSERT INTO mission (MissionName, IDRank, IDSkill1, IDSkill2, AssociatedJob) VALUES ("Mise en sécurité des installations de production",2,27,30,"Animateur sécurité");</v>
      </c>
    </row>
    <row r="85" spans="1:2" ht="15.75" customHeight="1" x14ac:dyDescent="0.35">
      <c r="A85" s="12"/>
      <c r="B85" s="12" t="str">
        <f t="shared" si="13"/>
        <v/>
      </c>
    </row>
    <row r="86" spans="1:2" ht="15.75" customHeight="1" x14ac:dyDescent="0.35">
      <c r="A86" s="12"/>
      <c r="B86" s="12" t="str">
        <f t="shared" si="13"/>
        <v/>
      </c>
    </row>
    <row r="87" spans="1:2" ht="15.75" customHeight="1" x14ac:dyDescent="0.35">
      <c r="A87" s="12"/>
      <c r="B87" s="12" t="str">
        <f t="shared" si="13"/>
        <v/>
      </c>
    </row>
    <row r="88" spans="1:2" ht="15.75" customHeight="1" x14ac:dyDescent="0.35">
      <c r="A88" s="12"/>
      <c r="B88" s="12" t="str">
        <f t="shared" si="13"/>
        <v>INSERT INTO mission (MissionName, IDRank, IDSkill1, IDSkill2, AssociatedJob) VALUES ("Amélioration d'un procédé industriel de purification",2,28,31,"Technicien bureau d'études");</v>
      </c>
    </row>
    <row r="89" spans="1:2" ht="15.75" customHeight="1" x14ac:dyDescent="0.35">
      <c r="A89" s="12"/>
      <c r="B89" s="12" t="str">
        <f t="shared" si="13"/>
        <v/>
      </c>
    </row>
    <row r="90" spans="1:2" ht="15.75" customHeight="1" x14ac:dyDescent="0.35">
      <c r="A90" s="12"/>
      <c r="B90" s="12" t="str">
        <f t="shared" si="13"/>
        <v>INSERT INTO mission (MissionName, IDRank, IDSkill1, IDSkill2, AssociatedJob) VALUES ("Mise aux normes des installations industrielles",2,29,31,"Technicien qualité");</v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("Suivi à distance du bon fonctionnement de l'installation de production.",3,27,28,29,30,"Tableauteur");</v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>INSERT INTO mission (MissionName, IDRank, IDSkill1, IDSkill2, IDSkill3, IDSkill4, AssociatedJob) VALUES ("Mise aux normes environnenmentales des installations",3,28,29,30,31,"Technicien environnement");</v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("Management d'une équipe de production industrielle",4,27,28,29,30,31,"Chef de quart");</v>
      </c>
    </row>
    <row r="100" spans="1:2" ht="15.75" customHeight="1" x14ac:dyDescent="0.35">
      <c r="B100" s="12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GCGP",6,4,27,28,29,30,31);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crampon</dc:creator>
  <cp:lastModifiedBy>David Laroche</cp:lastModifiedBy>
  <dcterms:created xsi:type="dcterms:W3CDTF">2017-11-23T12:03:02Z</dcterms:created>
  <dcterms:modified xsi:type="dcterms:W3CDTF">2019-03-12T08:12:38Z</dcterms:modified>
</cp:coreProperties>
</file>