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85FA77FC-105E-4711-888A-721E650219A9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<sst xmlns="http://schemas.openxmlformats.org/spreadsheetml/2006/main" count="135" uniqueCount="110">
  <si>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</si>
  <si>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</si>
  <si>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</si>
  <si>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</si>
  <si>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</si>
  <si>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</si>
  <si>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</si>
  <si>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</si>
  <si>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</si>
  <si>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</si>
  <si>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</si>
  <si>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</si>
  <si>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</si>
  <si>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</si>
  <si>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</si>
  <si>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</si>
  <si>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</si>
  <si>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</si>
  <si>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</si>
  <si>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</si>
  <si>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</si>
  <si>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</si>
  <si>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</si>
  <si>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</si>
  <si>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</si>
  <si>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</si>
  <si>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</si>
  <si>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</si>
  <si>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</si>
  <si>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</si>
  <si>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</si>
  <si>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</si>
  <si>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</si>
  <si>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</si>
  <si>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</si>
  <si>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</si>
  <si>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</si>
  <si>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</si>
  <si>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</si>
  <si>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</si>
  <si>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</si>
  <si>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</si>
  <si>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</si>
  <si>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</si>
  <si>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</si>
  <si>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</si>
  <si>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</si>
  <si>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</si>
  <si>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</si>
  <si>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</si>
  <si>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</si>
  <si>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</si>
  <si>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</si>
  <si>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</si>
  <si>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</si>
  <si>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</si>
  <si>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</si>
  <si>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</si>
  <si>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</si>
  <si>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</si>
  <si>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</si>
  <si>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</si>
  <si>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</si>
  <si>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</si>
  <si>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</si>
  <si>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</si>
  <si>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</si>
  <si>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</si>
  <si>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</si>
  <si>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</si>
  <si>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</si>
  <si>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DUT GEII</t>
  </si>
  <si>
    <t>GEII Salon</t>
  </si>
  <si>
    <t>Centrale énergéntique</t>
  </si>
  <si>
    <t xml:space="preserve">Gestion des systèmes </t>
  </si>
  <si>
    <t>Analyser des dysfonctionnement et mise en place de dépannage.</t>
  </si>
  <si>
    <t>Repérer et décrire des architectures de systèmes électroniques de conversion et de transformation de l’énergie.</t>
  </si>
  <si>
    <t>Sécurité électrique</t>
  </si>
  <si>
    <t>Travailler en sécurité (habilitation électrique)</t>
  </si>
  <si>
    <t>Créer, controler et modifier des sytèmes, installation équipement électrique et électronique.</t>
  </si>
  <si>
    <t>réaliser l'analyse fonctionnelle de l'installation et la décliner en
un programme d'automatisation</t>
  </si>
  <si>
    <t>Développement d’applications d’automatisme</t>
  </si>
  <si>
    <t>Transformation de l'énergie</t>
  </si>
  <si>
    <t>Technicien supérieur maintenance des systèmes</t>
  </si>
  <si>
    <t>Electrotechnicien</t>
  </si>
  <si>
    <t>Diagnostiquer et réparer une panne</t>
  </si>
  <si>
    <t>Dimensionnement et entretien d'une installation de production électrique</t>
  </si>
  <si>
    <t>Dimensionnement d'une installation</t>
  </si>
  <si>
    <t>Diagnostic de panne</t>
  </si>
  <si>
    <t>Insatallation d'un équipement électronique</t>
  </si>
  <si>
    <t>Sécuriser une installation</t>
  </si>
  <si>
    <t>Automatiser une chaîne industrielle</t>
  </si>
  <si>
    <t>Sécuriser une installation avant diagnostic</t>
  </si>
  <si>
    <t>Electricien</t>
  </si>
  <si>
    <t>Automaticien</t>
  </si>
  <si>
    <t>Automatiser un système</t>
  </si>
  <si>
    <t>Travailler sur des armoires électriques</t>
  </si>
  <si>
    <t>Technicien d'installation et de maintenance</t>
  </si>
  <si>
    <t>Technicien supérieur d'installation et de maintenance</t>
  </si>
  <si>
    <t>Maintenance d'une insallation électrique</t>
  </si>
  <si>
    <t xml:space="preserve">Conduction de ligne de produtcion </t>
  </si>
  <si>
    <t>Analyse de dysfonctionnement</t>
  </si>
  <si>
    <t>Responsable de production de matériel électrique et électronique</t>
  </si>
  <si>
    <t>Ingénieur aéronotique</t>
  </si>
  <si>
    <t>Validation des systèmes avioniques</t>
  </si>
  <si>
    <t>Id diplom :</t>
  </si>
  <si>
    <t>Id skill :</t>
  </si>
  <si>
    <t>Diplôme</t>
  </si>
  <si>
    <t>Compétence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</si>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</sst>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Normal="100" workbookViewId="0">
      <selection activeCell="C25" sqref="C25"/>
    </sheetView>
  </sheetViews>
  <sheetFormatPr baseColWidth="10" defaultColWidth="14.46484375" defaultRowHeight="15.75" customHeight="1" x14ac:dyDescent="0.35"/>
  <cols>
    <col min="1" max="1" width="24" style="2" customWidth="1"/>
    <col min="2" max="2" width="33.46484375" style="2" customWidth="1"/>
    <col min="3" max="3" width="38" style="2" customWidth="1"/>
    <col min="4" max="4" width="34.796875" style="2" customWidth="1"/>
    <col min="5" max="5" width="32.796875" style="2" customWidth="1"/>
    <col min="6" max="6" width="28" style="2" customWidth="1"/>
    <col min="7" max="7" width="19" style="2" customWidth="1"/>
    <col min="8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105</v>
      </c>
      <c r="E3" s="8">
        <v>8</v>
      </c>
      <c r="I3" s="3" t="s">
        <v>5</v>
      </c>
    </row>
    <row r="4" spans="1:10" ht="15.75" customHeight="1" x14ac:dyDescent="0.35">
      <c r="A4" s="4" t="s">
        <v>6</v>
      </c>
      <c r="B4" s="5" t="s">
        <v>72</v>
      </c>
      <c r="D4" s="7" t="s">
        <v>106</v>
      </c>
      <c r="E4" s="8">
        <v>37</v>
      </c>
      <c r="J4" s="3" t="s">
        <v>7</v>
      </c>
    </row>
    <row r="5" spans="1:10" ht="15.75" customHeight="1" x14ac:dyDescent="0.35">
      <c r="A5" s="4" t="s">
        <v>8</v>
      </c>
      <c r="B5" s="5" t="s">
        <v>71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73</v>
      </c>
      <c r="C11" s="4" t="s">
        <v>20</v>
      </c>
      <c r="D11" s="5" t="s">
        <v>5</v>
      </c>
      <c r="I11" s="3" t="s">
        <v>21</v>
      </c>
    </row>
    <row r="12" spans="1:10" ht="15.75" customHeight="1" x14ac:dyDescent="0.35">
      <c r="A12" s="4" t="s">
        <v>22</v>
      </c>
      <c r="B12" s="5" t="s">
        <v>12</v>
      </c>
      <c r="C12" s="4" t="s">
        <v>23</v>
      </c>
      <c r="D12" s="5" t="s">
        <v>5</v>
      </c>
      <c r="J12" s="3" t="s">
        <v>24</v>
      </c>
    </row>
    <row r="13" spans="1:10" ht="15.75" customHeight="1" x14ac:dyDescent="0.35">
      <c r="A13" s="4" t="s">
        <v>25</v>
      </c>
      <c r="B13" s="5" t="s">
        <v>63</v>
      </c>
      <c r="C13" s="4" t="s">
        <v>26</v>
      </c>
      <c r="D13" s="5" t="s">
        <v>61</v>
      </c>
      <c r="J13" s="3" t="s">
        <v>27</v>
      </c>
    </row>
    <row r="14" spans="1:10" ht="15.75" customHeight="1" x14ac:dyDescent="0.35">
      <c r="A14" s="4" t="s">
        <v>28</v>
      </c>
      <c r="B14" s="5"/>
      <c r="C14" s="4" t="s">
        <v>29</v>
      </c>
      <c r="D14" s="5"/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74</v>
      </c>
      <c r="C21" s="5" t="s">
        <v>79</v>
      </c>
      <c r="D21" s="9">
        <f>E4</f>
        <v>37</v>
      </c>
      <c r="J21" s="3" t="s">
        <v>42</v>
      </c>
    </row>
    <row r="22" spans="1:10" ht="15.75" customHeight="1" x14ac:dyDescent="0.35">
      <c r="A22" s="4" t="s">
        <v>43</v>
      </c>
      <c r="B22" s="5" t="s">
        <v>101</v>
      </c>
      <c r="C22" s="5" t="s">
        <v>75</v>
      </c>
      <c r="D22" s="9">
        <f>E4+1</f>
        <v>38</v>
      </c>
      <c r="J22" s="3" t="s">
        <v>44</v>
      </c>
    </row>
    <row r="23" spans="1:10" ht="15.75" customHeight="1" x14ac:dyDescent="0.35">
      <c r="A23" s="4" t="s">
        <v>45</v>
      </c>
      <c r="B23" s="5" t="s">
        <v>82</v>
      </c>
      <c r="C23" s="5" t="s">
        <v>76</v>
      </c>
      <c r="D23" s="9">
        <f>D22+1</f>
        <v>39</v>
      </c>
      <c r="I23" s="3" t="s">
        <v>46</v>
      </c>
    </row>
    <row r="24" spans="1:10" ht="15.75" customHeight="1" x14ac:dyDescent="0.35">
      <c r="A24" s="4" t="s">
        <v>47</v>
      </c>
      <c r="B24" s="5" t="s">
        <v>77</v>
      </c>
      <c r="C24" s="5" t="s">
        <v>78</v>
      </c>
      <c r="D24" s="9">
        <f t="shared" ref="D24:D25" si="0">D23+1</f>
        <v>40</v>
      </c>
      <c r="J24" s="3" t="s">
        <v>48</v>
      </c>
    </row>
    <row r="25" spans="1:10" ht="15.75" customHeight="1" x14ac:dyDescent="0.35">
      <c r="A25" s="4" t="s">
        <v>49</v>
      </c>
      <c r="B25" s="5" t="s">
        <v>81</v>
      </c>
      <c r="C25" s="15" t="s">
        <v>80</v>
      </c>
      <c r="D25" s="9">
        <f t="shared" si="0"/>
        <v>41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 xml:space="preserve">Gestion des systèmes </v>
      </c>
      <c r="B33" s="5" t="s">
        <v>89</v>
      </c>
      <c r="J33" s="3" t="s">
        <v>62</v>
      </c>
    </row>
    <row r="34" spans="1:10" ht="15.75" customHeight="1" x14ac:dyDescent="0.35">
      <c r="A34" s="5" t="str">
        <f t="shared" si="1"/>
        <v>Analyse de dysfonctionnement</v>
      </c>
      <c r="B34" s="5" t="s">
        <v>88</v>
      </c>
      <c r="J34" s="3" t="s">
        <v>63</v>
      </c>
    </row>
    <row r="35" spans="1:10" ht="15.75" customHeight="1" x14ac:dyDescent="0.35">
      <c r="A35" s="5" t="str">
        <f t="shared" si="1"/>
        <v>Transformation de l'énergie</v>
      </c>
      <c r="B35" s="5" t="s">
        <v>87</v>
      </c>
      <c r="J35" s="3" t="s">
        <v>64</v>
      </c>
    </row>
    <row r="36" spans="1:10" ht="15.75" customHeight="1" x14ac:dyDescent="0.35">
      <c r="A36" s="5" t="str">
        <f t="shared" si="1"/>
        <v>Sécurité électrique</v>
      </c>
      <c r="B36" s="5" t="s">
        <v>90</v>
      </c>
      <c r="J36" s="3" t="s">
        <v>65</v>
      </c>
    </row>
    <row r="37" spans="1:10" ht="15.75" customHeight="1" x14ac:dyDescent="0.35">
      <c r="A37" s="5" t="str">
        <f t="shared" si="1"/>
        <v>Développement d’applications d’automatisme</v>
      </c>
      <c r="B37" s="5" t="s">
        <v>91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37</v>
      </c>
      <c r="B41" s="10">
        <f>D22</f>
        <v>38</v>
      </c>
      <c r="C41" s="5" t="s">
        <v>85</v>
      </c>
      <c r="D41" s="5" t="s">
        <v>83</v>
      </c>
    </row>
    <row r="42" spans="1:10" ht="15.75" customHeight="1" x14ac:dyDescent="0.35">
      <c r="A42" s="10">
        <f>D21</f>
        <v>37</v>
      </c>
      <c r="B42" s="10">
        <f>D23</f>
        <v>39</v>
      </c>
      <c r="C42" s="5" t="s">
        <v>86</v>
      </c>
      <c r="D42" s="5" t="s">
        <v>84</v>
      </c>
    </row>
    <row r="43" spans="1:10" ht="15.75" customHeight="1" x14ac:dyDescent="0.35">
      <c r="A43" s="10">
        <f>D21</f>
        <v>37</v>
      </c>
      <c r="B43" s="10">
        <f>D24</f>
        <v>40</v>
      </c>
      <c r="C43" s="5"/>
      <c r="D43" s="5"/>
    </row>
    <row r="44" spans="1:10" ht="15.75" customHeight="1" x14ac:dyDescent="0.35">
      <c r="A44" s="10">
        <f>D21</f>
        <v>37</v>
      </c>
      <c r="B44" s="10">
        <f>D25</f>
        <v>41</v>
      </c>
      <c r="C44" s="5" t="s">
        <v>95</v>
      </c>
      <c r="D44" s="5" t="s">
        <v>94</v>
      </c>
    </row>
    <row r="45" spans="1:10" ht="15.75" customHeight="1" x14ac:dyDescent="0.35">
      <c r="A45" s="10">
        <f>D22</f>
        <v>38</v>
      </c>
      <c r="B45" s="10">
        <f>D23</f>
        <v>39</v>
      </c>
      <c r="C45" s="5"/>
      <c r="D45" s="5"/>
      <c r="E45"/>
    </row>
    <row r="46" spans="1:10" ht="15.75" customHeight="1" x14ac:dyDescent="0.35">
      <c r="A46" s="10">
        <f>D22</f>
        <v>38</v>
      </c>
      <c r="B46" s="10">
        <f>D24</f>
        <v>40</v>
      </c>
      <c r="C46" s="5" t="s">
        <v>96</v>
      </c>
      <c r="D46" s="5" t="s">
        <v>93</v>
      </c>
    </row>
    <row r="47" spans="1:10" ht="15.75" customHeight="1" x14ac:dyDescent="0.35">
      <c r="A47" s="10">
        <f>D22</f>
        <v>38</v>
      </c>
      <c r="B47" s="10">
        <f>D25</f>
        <v>41</v>
      </c>
      <c r="C47" s="5"/>
      <c r="D47" s="5"/>
    </row>
    <row r="48" spans="1:10" ht="15.75" customHeight="1" x14ac:dyDescent="0.35">
      <c r="A48" s="10">
        <f>D23</f>
        <v>39</v>
      </c>
      <c r="B48" s="10">
        <f>D24</f>
        <v>40</v>
      </c>
      <c r="C48" s="5" t="s">
        <v>92</v>
      </c>
      <c r="D48" s="5" t="s">
        <v>97</v>
      </c>
    </row>
    <row r="49" spans="1:7" ht="15.75" customHeight="1" x14ac:dyDescent="0.35">
      <c r="A49" s="10">
        <f>D23</f>
        <v>39</v>
      </c>
      <c r="B49" s="10">
        <f>D25</f>
        <v>41</v>
      </c>
      <c r="C49" s="5"/>
      <c r="D49" s="5"/>
    </row>
    <row r="50" spans="1:7" ht="15.75" customHeight="1" x14ac:dyDescent="0.35">
      <c r="A50" s="10">
        <f>D24</f>
        <v>40</v>
      </c>
      <c r="B50" s="10">
        <f>D25</f>
        <v>41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 xml:space="preserve">Gestion des systèmes </v>
      </c>
      <c r="B54" s="5" t="str">
        <f>B22</f>
        <v>Analyse de dysfonctionnement</v>
      </c>
      <c r="C54" s="5" t="str">
        <f>B23</f>
        <v>Transformation de l'énergie</v>
      </c>
      <c r="D54" s="5" t="str">
        <f t="shared" ref="D54:D55" si="2">B24</f>
        <v>Sécurité électrique</v>
      </c>
      <c r="E54" s="5" t="s">
        <v>99</v>
      </c>
      <c r="F54" s="5" t="s">
        <v>98</v>
      </c>
    </row>
    <row r="55" spans="1:7" ht="12.75" x14ac:dyDescent="0.35">
      <c r="A55" s="5" t="str">
        <f>B21</f>
        <v xml:space="preserve">Gestion des systèmes </v>
      </c>
      <c r="B55" s="5" t="str">
        <f>B22</f>
        <v>Analyse de dysfonctionnement</v>
      </c>
      <c r="C55" s="5" t="str">
        <f t="shared" ref="C55:C56" si="3">B23</f>
        <v>Transformation de l'énergie</v>
      </c>
      <c r="D55" s="5" t="str">
        <f t="shared" si="2"/>
        <v>Développement d’applications d’automatisme</v>
      </c>
      <c r="E55" s="5" t="s">
        <v>100</v>
      </c>
      <c r="F55" s="5" t="s">
        <v>102</v>
      </c>
    </row>
    <row r="56" spans="1:7" ht="12.75" x14ac:dyDescent="0.35">
      <c r="A56" s="5" t="str">
        <f>B21</f>
        <v xml:space="preserve">Gestion des systèmes </v>
      </c>
      <c r="B56" s="5" t="str">
        <f t="shared" ref="B56:B57" si="4">B22</f>
        <v>Analyse de dysfonctionnement</v>
      </c>
      <c r="C56" s="5" t="str">
        <f t="shared" si="3"/>
        <v>Sécurité électrique</v>
      </c>
      <c r="D56" s="5" t="str">
        <f>B25</f>
        <v>Développement d’applications d’automatisme</v>
      </c>
      <c r="E56" s="5"/>
      <c r="F56" s="5"/>
    </row>
    <row r="57" spans="1:7" ht="12.75" x14ac:dyDescent="0.35">
      <c r="A57" s="5" t="str">
        <f t="shared" ref="A57:A58" si="5">B21</f>
        <v xml:space="preserve">Gestion des systèmes </v>
      </c>
      <c r="B57" s="5" t="str">
        <f t="shared" si="4"/>
        <v>Transformation de l'énergie</v>
      </c>
      <c r="C57" s="5" t="str">
        <f>B24</f>
        <v>Sécurité électrique</v>
      </c>
      <c r="D57" s="5" t="str">
        <f>B25</f>
        <v>Développement d’applications d’automatisme</v>
      </c>
      <c r="E57" s="5"/>
      <c r="F57" s="5"/>
    </row>
    <row r="58" spans="1:7" ht="12.75" x14ac:dyDescent="0.35">
      <c r="A58" s="5" t="str">
        <f t="shared" si="5"/>
        <v>Analyse de dysfonctionnement</v>
      </c>
      <c r="B58" s="5" t="str">
        <f>B23</f>
        <v>Transformation de l'énergie</v>
      </c>
      <c r="C58" s="5" t="str">
        <f>B24</f>
        <v>Sécurité électrique</v>
      </c>
      <c r="D58" s="5" t="str">
        <f>B25</f>
        <v>Développement d’applications d’automatisme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 xml:space="preserve">Gestion des systèmes </v>
      </c>
      <c r="B62" s="5" t="str">
        <f>B22</f>
        <v>Analyse de dysfonctionnement</v>
      </c>
      <c r="C62" s="5" t="str">
        <f>B23</f>
        <v>Transformation de l'énergie</v>
      </c>
      <c r="D62" s="5" t="str">
        <f>B24</f>
        <v>Sécurité électrique</v>
      </c>
      <c r="E62" s="5" t="str">
        <f>B25</f>
        <v>Développement d’applications d’automatisme</v>
      </c>
      <c r="F62" s="5" t="s">
        <v>104</v>
      </c>
      <c r="G62" s="5" t="s">
        <v>103</v>
      </c>
    </row>
    <row r="65" spans="1:2" ht="15.75" customHeight="1" x14ac:dyDescent="0.35">
      <c r="A65" s="11" t="s">
        <v>107</v>
      </c>
      <c r="B65" s="12" t="str">
        <f>IF(B5="","",CONCATENATE("INSERT INTO diplom (DiplomName) VALUES (""",B5,""");"))</f>
        <v>INSERT INTO diplom (DiplomName) VALUES ("DUT GEII");</v>
      </c>
    </row>
    <row r="66" spans="1:2" ht="15.75" customHeight="1" x14ac:dyDescent="0.35">
      <c r="A66" s="13" t="s">
        <v>4</v>
      </c>
      <c r="B66" s="9"/>
    </row>
    <row r="67" spans="1:2" ht="15.75" customHeight="1" x14ac:dyDescent="0.35">
      <c r="A67" s="13"/>
      <c r="B67" s="9"/>
    </row>
    <row r="68" spans="1:2" ht="15.75" customHeight="1" x14ac:dyDescent="0.35">
      <c r="A68" s="14"/>
      <c r="B68" s="9"/>
    </row>
    <row r="69" spans="1:2" ht="15.75" customHeight="1" x14ac:dyDescent="0.35">
      <c r="A69" s="12"/>
      <c r="B69" s="7"/>
    </row>
    <row r="70" spans="1:2" ht="15.75" customHeight="1" x14ac:dyDescent="0.35">
      <c r="A70" s="12"/>
      <c r="B70" s="7"/>
    </row>
    <row r="71" spans="1:2" ht="15.75" customHeight="1" x14ac:dyDescent="0.35">
      <c r="A71" s="12" t="s">
        <v>108</v>
      </c>
      <c r="B71" s="7" t="str">
        <f>IF(B21="","",CONCATENATE("INSERT INTO skill (SkillName, SkillDescription) VALUES (""",B21,""",""",C21,""");"))</f>
        <v>INSERT INTO skill (SkillName, SkillDescription) VALUES ("Gestion des systèmes ","Créer, controler et modifier des sytèmes, installation équipement électrique et électronique.");</v>
      </c>
    </row>
    <row r="72" spans="1:2" ht="15.75" customHeight="1" x14ac:dyDescent="0.35">
      <c r="A72" s="12"/>
      <c r="B72" s="7" t="str">
        <f t="shared" ref="B72:B75" si="6">IF(B22="","",CONCATENATE("INSERT INTO skill (SkillName, SkillDescription) VALUES (""",B22,""",""",C22,""");"))</f>
        <v>INSERT INTO skill (SkillName, SkillDescription) VALUES ("Analyse de dysfonctionnement","Analyser des dysfonctionnement et mise en place de dépannage.");</v>
      </c>
    </row>
    <row r="73" spans="1:2" ht="15.75" customHeight="1" x14ac:dyDescent="0.35">
      <c r="A73" s="12"/>
      <c r="B73" s="7" t="str">
        <f t="shared" si="6"/>
        <v>INSERT INTO skill (SkillName, SkillDescription) VALUES ("Transformation de l'énergie","Repérer et décrire des architectures de systèmes électroniques de conversion et de transformation de l’énergie.");</v>
      </c>
    </row>
    <row r="74" spans="1:2" ht="15.75" customHeight="1" x14ac:dyDescent="0.35">
      <c r="A74" s="12"/>
      <c r="B74" s="7" t="str">
        <f t="shared" si="6"/>
        <v>INSERT INTO skill (SkillName, SkillDescription) VALUES ("Sécurité électrique","Travailler en sécurité (habilitation électrique)");</v>
      </c>
    </row>
    <row r="75" spans="1:2" ht="15.75" customHeight="1" x14ac:dyDescent="0.35">
      <c r="A75" s="12"/>
      <c r="B75" s="7" t="str">
        <f t="shared" si="6"/>
        <v>INSERT INTO skill (SkillName, SkillDescription) VALUES ("Développement d’applications d’automatisme","réaliser l'analyse fonctionnelle de l'installation et la décliner en
un programme d'automatisation");</v>
      </c>
    </row>
    <row r="76" spans="1:2" ht="15.75" customHeight="1" x14ac:dyDescent="0.35">
      <c r="A76" s="12" t="s">
        <v>109</v>
      </c>
      <c r="B76" s="12" t="str">
        <f>CONCATENATE("INSERT INTO mission (MissionName, IDRank, IDSkill1) VALUES (""",B33,""",1,",D21,");")</f>
        <v>INSERT INTO mission (MissionName, IDRank, IDSkill1) VALUES ("Insatallation d'un équipement électronique",1,37);</v>
      </c>
    </row>
    <row r="77" spans="1:2" ht="15.75" customHeight="1" x14ac:dyDescent="0.35">
      <c r="A77" s="12"/>
      <c r="B77" s="12" t="str">
        <f t="shared" ref="B77:B80" si="7">CONCATENATE("INSERT INTO mission (MissionName, IDRank, IDSkill1) VALUES (""",B34,""",1,",D22,");")</f>
        <v>INSERT INTO mission (MissionName, IDRank, IDSkill1) VALUES ("Diagnostic de panne",1,38);</v>
      </c>
    </row>
    <row r="78" spans="1:2" ht="15.75" customHeight="1" x14ac:dyDescent="0.35">
      <c r="A78" s="12"/>
      <c r="B78" s="12" t="str">
        <f t="shared" si="7"/>
        <v>INSERT INTO mission (MissionName, IDRank, IDSkill1) VALUES ("Dimensionnement d'une installation",1,39);</v>
      </c>
    </row>
    <row r="79" spans="1:2" ht="15.75" customHeight="1" x14ac:dyDescent="0.35">
      <c r="A79" s="12"/>
      <c r="B79" s="12" t="str">
        <f t="shared" si="7"/>
        <v>INSERT INTO mission (MissionName, IDRank, IDSkill1) VALUES ("Sécuriser une installation",1,40);</v>
      </c>
    </row>
    <row r="80" spans="1:2" ht="15.75" customHeight="1" x14ac:dyDescent="0.35">
      <c r="A80" s="12"/>
      <c r="B80" s="12" t="str">
        <f t="shared" si="7"/>
        <v>INSERT INTO mission (MissionName, IDRank, IDSkill1) VALUES ("Automatiser une chaîne industrielle",1,41);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("Diagnostiquer et réparer une panne",2,37,38,"Technicien supérieur maintenance des systèmes");</v>
      </c>
    </row>
    <row r="83" spans="1:2" ht="15.75" customHeight="1" x14ac:dyDescent="0.35">
      <c r="A83" s="12"/>
      <c r="B83" s="12" t="str">
        <f t="shared" ref="B83:B90" si="8">IF(C42&gt;0,CONCATENATE("INSERT INTO mission (MissionName, IDRank, IDSkill1, IDSkill2, AssociatedJob) VALUES (""",C42,""",2,",A42,",",B42,",""",D42,""");"),"")</f>
        <v>INSERT INTO mission (MissionName, IDRank, IDSkill1, IDSkill2, AssociatedJob) VALUES ("Dimensionnement et entretien d'une installation de production électrique",2,37,39,"Electrotechnicien");</v>
      </c>
    </row>
    <row r="84" spans="1:2" ht="15.75" customHeight="1" x14ac:dyDescent="0.35">
      <c r="A84" s="12"/>
      <c r="B84" s="12" t="str">
        <f t="shared" si="8"/>
        <v/>
      </c>
    </row>
    <row r="85" spans="1:2" ht="15.75" customHeight="1" x14ac:dyDescent="0.35">
      <c r="A85" s="12"/>
      <c r="B85" s="12" t="str">
        <f t="shared" si="8"/>
        <v>INSERT INTO mission (MissionName, IDRank, IDSkill1, IDSkill2, AssociatedJob) VALUES ("Automatiser un système",2,37,41,"Automaticien");</v>
      </c>
    </row>
    <row r="86" spans="1:2" ht="15.75" customHeight="1" x14ac:dyDescent="0.35">
      <c r="A86" s="12"/>
      <c r="B86" s="12" t="str">
        <f t="shared" si="8"/>
        <v/>
      </c>
    </row>
    <row r="87" spans="1:2" ht="15.75" customHeight="1" x14ac:dyDescent="0.35">
      <c r="A87" s="12"/>
      <c r="B87" s="12" t="str">
        <f t="shared" si="8"/>
        <v>INSERT INTO mission (MissionName, IDRank, IDSkill1, IDSkill2, AssociatedJob) VALUES ("Travailler sur des armoires électriques",2,38,40,"Electricien");</v>
      </c>
    </row>
    <row r="88" spans="1:2" ht="15.75" customHeight="1" x14ac:dyDescent="0.35">
      <c r="A88" s="12"/>
      <c r="B88" s="12" t="str">
        <f t="shared" si="8"/>
        <v/>
      </c>
    </row>
    <row r="89" spans="1:2" ht="15.75" customHeight="1" x14ac:dyDescent="0.35">
      <c r="A89" s="12"/>
      <c r="B89" s="12" t="str">
        <f t="shared" si="8"/>
        <v>INSERT INTO mission (MissionName, IDRank, IDSkill1, IDSkill2, AssociatedJob) VALUES ("Sécuriser une installation avant diagnostic",2,39,40,"Technicien d'installation et de maintenance");</v>
      </c>
    </row>
    <row r="90" spans="1:2" ht="15.75" customHeight="1" x14ac:dyDescent="0.35">
      <c r="A90" s="12"/>
      <c r="B90" s="12" t="str">
        <f t="shared" si="8"/>
        <v/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("Maintenance d'une insallation électrique",3,37,38,39,40,"Technicien supérieur d'installation et de maintenance");</v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("Conduction de ligne de produtcion ",3,38,39,40,41,"Responsable de production de matériel électrique et électronique");</v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("Validation des systèmes avioniques",4,37,38,39,40,41,"Ingénieur aéronotique");</v>
      </c>
    </row>
    <row r="99" spans="1:2" ht="15.75" customHeight="1" x14ac:dyDescent="0.35">
      <c r="A99" s="12"/>
      <c r="B99" s="12"/>
    </row>
    <row r="100" spans="1:2" ht="15.75" customHeight="1" x14ac:dyDescent="0.35">
      <c r="A100" s="11"/>
      <c r="B100" s="12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GEII",8,4,37,38,39,40,41);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2018-01-15T09:47:41Z</dcterms:created>
  <dcterms:modified xsi:type="dcterms:W3CDTF">2019-03-12T08:32:49Z</dcterms:modified>
</cp:coreProperties>
</file>