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5C85E28B-3485-4440-A4C9-6987EE78B1F8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<sst xmlns="http://schemas.openxmlformats.org/spreadsheetml/2006/main" count="142" uniqueCount="109">
  <si>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</si>
  <si>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</si>
  <si>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</si>
  <si>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</si>
  <si>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</si>
  <si>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</si>
  <si>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</si>
  <si>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</si>
  <si>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</si>
  <si>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</si>
  <si>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</si>
  <si>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</si>
  <si>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</si>
  <si>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</si>
  <si>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</si>
  <si>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</si>
  <si>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</si>
  <si>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</si>
  <si>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</si>
  <si>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</si>
  <si>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</si>
  <si>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</si>
  <si>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</si>
  <si>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</si>
  <si>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</si>
  <si>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</si>
  <si>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</si>
  <si>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</si>
  <si>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</si>
  <si>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</si>
  <si>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</si>
  <si>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</si>
  <si>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</si>
  <si>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</si>
  <si>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</si>
  <si>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</si>
  <si>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</si>
  <si>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</si>
  <si>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</si>
  <si>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</si>
  <si>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</si>
  <si>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</si>
  <si>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</si>
  <si>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</si>
  <si>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</si>
  <si>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</si>
  <si>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</si>
  <si>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</si>
  <si>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</si>
  <si>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</si>
  <si>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</si>
  <si>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</si>
  <si>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</si>
  <si>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</si>
  <si>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</si>
  <si>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</si>
  <si>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</si>
  <si>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</si>
  <si>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</si>
  <si>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</si>
  <si>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</si>
  <si>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</si>
  <si>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</si>
  <si>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</si>
  <si>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</si>
  <si>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</si>
  <si>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</si>
  <si>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</si>
  <si>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</si>
  <si>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</si>
  <si>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</si>
  <si>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Réseaux et Télécom</t>
  </si>
  <si>
    <t>DUT R&amp;T</t>
  </si>
  <si>
    <t>Usine/Port/Aéroport</t>
  </si>
  <si>
    <t>Agence Web</t>
  </si>
  <si>
    <t>Réseaux</t>
  </si>
  <si>
    <t xml:space="preserve">Administration systèmes </t>
  </si>
  <si>
    <t>Téléphonie</t>
  </si>
  <si>
    <t>Transmission</t>
  </si>
  <si>
    <t>Concevoir, administrer et sécuriser des réseaux informatique</t>
  </si>
  <si>
    <t>Administrer et/ou déployer des services sur windows et linux</t>
  </si>
  <si>
    <t>Concepetion et réalisation de site web et applications mobiles</t>
  </si>
  <si>
    <t>Concevoir et administrer sur des réseaux ide téléphonie</t>
  </si>
  <si>
    <t>Dimensionnnement et réalisation de systèmes de transmission (Optique,hertezien, ...)</t>
  </si>
  <si>
    <t>Câblage</t>
  </si>
  <si>
    <t xml:space="preserve">Programmation </t>
  </si>
  <si>
    <t>Configuration d'un PABX</t>
  </si>
  <si>
    <t xml:space="preserve">Administrateur réseaux et systèmes </t>
  </si>
  <si>
    <t>Dévellopement d'une application client serveur</t>
  </si>
  <si>
    <t>Webmaster</t>
  </si>
  <si>
    <t>Mettre en place un réseau téléphonique et les services associés</t>
  </si>
  <si>
    <t>Mettre en place un réseau informatique et les services associés</t>
  </si>
  <si>
    <t xml:space="preserve">Technicien en télécommunication </t>
  </si>
  <si>
    <t>Mise en place d'un parc informatique</t>
  </si>
  <si>
    <t>Mise en place d'un système de communication pour une entreprise</t>
  </si>
  <si>
    <t>Téchnicien réseaux et télécom</t>
  </si>
  <si>
    <t>Téchnicien en télécom</t>
  </si>
  <si>
    <t>Technicien réseaux</t>
  </si>
  <si>
    <t xml:space="preserve">Réfléctométrie </t>
  </si>
  <si>
    <t>Marie/Hôpital</t>
  </si>
  <si>
    <t xml:space="preserve">Mettre en place une liaison optique ou hertzien </t>
  </si>
  <si>
    <t>Id diplom :</t>
  </si>
  <si>
    <t>Id skill :</t>
  </si>
  <si>
    <t>Diplôme</t>
  </si>
  <si>
    <t>Compétence</t>
  </si>
  <si>
    <t>Mission</t>
  </si>
  <si>
    <t>Développement Web et mobile</t>
  </si>
  <si>
    <t>Installation d'un système</t>
  </si>
  <si>
    <t>Développeur d'applications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</si>
</sst>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CFE2F3"/>
          <bgColor rgb="FFCF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 dataDxfId="1"/>
    <tableColumn id="3" xr3:uid="{00000000-0010-0000-0000-000003000000}" name="Quartier 1"/>
    <tableColumn id="4" xr3:uid="{00000000-0010-0000-0000-000004000000}" name="Column4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37" zoomScaleNormal="100" workbookViewId="0">
      <selection activeCell="C89" sqref="C89"/>
    </sheetView>
  </sheetViews>
  <sheetFormatPr baseColWidth="10" defaultColWidth="14.46484375" defaultRowHeight="15.75" customHeight="1" x14ac:dyDescent="0.35"/>
  <cols>
    <col min="1" max="1" width="27.796875" style="2" customWidth="1"/>
    <col min="2" max="2" width="28.3984375" style="2" customWidth="1"/>
    <col min="3" max="3" width="57.59765625" style="2" customWidth="1"/>
    <col min="4" max="4" width="14.46484375" style="2"/>
    <col min="5" max="5" width="24.3984375" style="2" customWidth="1"/>
    <col min="6" max="6" width="19.13281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  <c r="I1" s="5" t="s">
        <v>99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101</v>
      </c>
      <c r="E3" s="8">
        <v>13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102</v>
      </c>
      <c r="E4" s="8">
        <v>62</v>
      </c>
      <c r="J4" s="3" t="s">
        <v>7</v>
      </c>
    </row>
    <row r="5" spans="1:10" ht="15.75" customHeight="1" x14ac:dyDescent="0.35">
      <c r="A5" s="4" t="s">
        <v>8</v>
      </c>
      <c r="B5" s="5" t="s">
        <v>72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5</v>
      </c>
      <c r="C10" s="4" t="s">
        <v>17</v>
      </c>
      <c r="D10" s="5" t="s">
        <v>73</v>
      </c>
      <c r="J10" s="3" t="s">
        <v>18</v>
      </c>
    </row>
    <row r="11" spans="1:10" ht="15.75" customHeight="1" x14ac:dyDescent="0.35">
      <c r="A11" s="4" t="s">
        <v>19</v>
      </c>
      <c r="B11" s="5" t="s">
        <v>36</v>
      </c>
      <c r="C11" s="4" t="s">
        <v>20</v>
      </c>
      <c r="D11" s="5" t="s">
        <v>74</v>
      </c>
      <c r="I11" s="3" t="s">
        <v>21</v>
      </c>
    </row>
    <row r="12" spans="1:10" ht="15.75" customHeight="1" x14ac:dyDescent="0.35">
      <c r="A12" s="4" t="s">
        <v>22</v>
      </c>
      <c r="B12" s="5" t="s">
        <v>61</v>
      </c>
      <c r="C12" s="4" t="s">
        <v>23</v>
      </c>
      <c r="D12" s="5" t="s">
        <v>65</v>
      </c>
      <c r="J12" s="3" t="s">
        <v>24</v>
      </c>
    </row>
    <row r="13" spans="1:10" ht="15.75" customHeight="1" x14ac:dyDescent="0.35">
      <c r="A13" s="4" t="s">
        <v>25</v>
      </c>
      <c r="B13" s="5" t="s">
        <v>21</v>
      </c>
      <c r="C13" s="4" t="s">
        <v>26</v>
      </c>
      <c r="D13" s="5"/>
      <c r="J13" s="3" t="s">
        <v>27</v>
      </c>
    </row>
    <row r="14" spans="1:10" ht="15.75" customHeight="1" x14ac:dyDescent="0.35">
      <c r="A14" s="4" t="s">
        <v>28</v>
      </c>
      <c r="B14" s="5" t="s">
        <v>61</v>
      </c>
      <c r="C14" s="4" t="s">
        <v>29</v>
      </c>
      <c r="D14" s="5" t="s">
        <v>63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75</v>
      </c>
      <c r="C21" s="5" t="s">
        <v>79</v>
      </c>
      <c r="D21" s="9">
        <f>E4</f>
        <v>62</v>
      </c>
      <c r="J21" s="3" t="s">
        <v>42</v>
      </c>
    </row>
    <row r="22" spans="1:10" ht="15.75" customHeight="1" x14ac:dyDescent="0.35">
      <c r="A22" s="4" t="s">
        <v>43</v>
      </c>
      <c r="B22" s="5" t="s">
        <v>76</v>
      </c>
      <c r="C22" s="5" t="s">
        <v>80</v>
      </c>
      <c r="D22" s="9">
        <f>E4+1</f>
        <v>63</v>
      </c>
      <c r="J22" s="3" t="s">
        <v>44</v>
      </c>
    </row>
    <row r="23" spans="1:10" ht="15.75" customHeight="1" x14ac:dyDescent="0.35">
      <c r="A23" s="4" t="s">
        <v>45</v>
      </c>
      <c r="B23" s="5" t="s">
        <v>106</v>
      </c>
      <c r="C23" s="5" t="s">
        <v>81</v>
      </c>
      <c r="D23" s="9">
        <f>D22+1</f>
        <v>64</v>
      </c>
      <c r="I23" s="3" t="s">
        <v>46</v>
      </c>
    </row>
    <row r="24" spans="1:10" ht="15.75" customHeight="1" x14ac:dyDescent="0.35">
      <c r="A24" s="4" t="s">
        <v>47</v>
      </c>
      <c r="B24" s="5" t="s">
        <v>77</v>
      </c>
      <c r="C24" s="5" t="s">
        <v>82</v>
      </c>
      <c r="D24" s="9">
        <f t="shared" ref="D24:D25" si="0">D23+1</f>
        <v>65</v>
      </c>
      <c r="J24" s="3" t="s">
        <v>48</v>
      </c>
    </row>
    <row r="25" spans="1:10" ht="15.75" customHeight="1" x14ac:dyDescent="0.35">
      <c r="A25" s="4" t="s">
        <v>49</v>
      </c>
      <c r="B25" s="5" t="s">
        <v>78</v>
      </c>
      <c r="C25" s="5" t="s">
        <v>83</v>
      </c>
      <c r="D25" s="9">
        <f t="shared" si="0"/>
        <v>66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Réseaux</v>
      </c>
      <c r="B33" s="5" t="s">
        <v>84</v>
      </c>
      <c r="J33" s="3" t="s">
        <v>62</v>
      </c>
    </row>
    <row r="34" spans="1:10" ht="15.75" customHeight="1" x14ac:dyDescent="0.35">
      <c r="A34" s="5" t="str">
        <f t="shared" si="1"/>
        <v xml:space="preserve">Administration systèmes </v>
      </c>
      <c r="B34" s="5" t="s">
        <v>107</v>
      </c>
      <c r="J34" s="3" t="s">
        <v>63</v>
      </c>
    </row>
    <row r="35" spans="1:10" ht="15.75" customHeight="1" x14ac:dyDescent="0.35">
      <c r="A35" s="5" t="str">
        <f t="shared" si="1"/>
        <v>Développement Web et mobile</v>
      </c>
      <c r="B35" s="5" t="s">
        <v>85</v>
      </c>
      <c r="J35" s="3" t="s">
        <v>64</v>
      </c>
    </row>
    <row r="36" spans="1:10" ht="15.75" customHeight="1" x14ac:dyDescent="0.35">
      <c r="A36" s="5" t="str">
        <f t="shared" si="1"/>
        <v>Téléphonie</v>
      </c>
      <c r="B36" s="5" t="s">
        <v>86</v>
      </c>
      <c r="J36" s="3" t="s">
        <v>65</v>
      </c>
    </row>
    <row r="37" spans="1:10" ht="15.75" customHeight="1" x14ac:dyDescent="0.35">
      <c r="A37" s="5" t="str">
        <f t="shared" si="1"/>
        <v>Transmission</v>
      </c>
      <c r="B37" s="5" t="s">
        <v>98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62</v>
      </c>
      <c r="B41" s="10">
        <f>D22</f>
        <v>63</v>
      </c>
      <c r="C41" s="5" t="s">
        <v>91</v>
      </c>
      <c r="D41" s="5" t="s">
        <v>87</v>
      </c>
    </row>
    <row r="42" spans="1:10" ht="15.75" customHeight="1" x14ac:dyDescent="0.35">
      <c r="A42" s="10">
        <f>D21</f>
        <v>62</v>
      </c>
      <c r="B42" s="10">
        <f>D23</f>
        <v>64</v>
      </c>
      <c r="C42" s="5" t="s">
        <v>88</v>
      </c>
      <c r="D42" s="5" t="s">
        <v>108</v>
      </c>
    </row>
    <row r="43" spans="1:10" ht="15.75" customHeight="1" x14ac:dyDescent="0.35">
      <c r="A43" s="10">
        <f>D21</f>
        <v>62</v>
      </c>
      <c r="B43" s="10">
        <f>D24</f>
        <v>65</v>
      </c>
      <c r="C43" s="5" t="s">
        <v>90</v>
      </c>
      <c r="D43" s="5"/>
    </row>
    <row r="44" spans="1:10" ht="15.75" customHeight="1" x14ac:dyDescent="0.35">
      <c r="A44" s="10">
        <f>D21</f>
        <v>62</v>
      </c>
      <c r="B44" s="10">
        <f>D25</f>
        <v>66</v>
      </c>
      <c r="C44" s="5"/>
      <c r="D44" s="5"/>
    </row>
    <row r="45" spans="1:10" ht="15.75" customHeight="1" x14ac:dyDescent="0.35">
      <c r="A45" s="10">
        <f>D22</f>
        <v>63</v>
      </c>
      <c r="B45" s="10">
        <f>D23</f>
        <v>64</v>
      </c>
      <c r="C45" s="5" t="s">
        <v>89</v>
      </c>
      <c r="D45" s="5" t="s">
        <v>89</v>
      </c>
    </row>
    <row r="46" spans="1:10" ht="15.75" customHeight="1" x14ac:dyDescent="0.35">
      <c r="A46" s="10">
        <f>D22</f>
        <v>63</v>
      </c>
      <c r="B46" s="10">
        <f>D24</f>
        <v>65</v>
      </c>
      <c r="C46" s="5"/>
      <c r="D46" s="5"/>
    </row>
    <row r="47" spans="1:10" ht="15.75" customHeight="1" x14ac:dyDescent="0.35">
      <c r="A47" s="10">
        <f>D22</f>
        <v>63</v>
      </c>
      <c r="B47" s="10">
        <f>D25</f>
        <v>66</v>
      </c>
      <c r="C47" s="5"/>
      <c r="D47" s="5"/>
    </row>
    <row r="48" spans="1:10" ht="15.75" customHeight="1" x14ac:dyDescent="0.35">
      <c r="A48" s="10">
        <f>D23</f>
        <v>64</v>
      </c>
      <c r="B48" s="10">
        <f>D24</f>
        <v>65</v>
      </c>
      <c r="C48" s="5"/>
      <c r="D48" s="5"/>
    </row>
    <row r="49" spans="1:7" ht="15.75" customHeight="1" x14ac:dyDescent="0.35">
      <c r="A49" s="10">
        <f>D23</f>
        <v>64</v>
      </c>
      <c r="B49" s="10">
        <f>D25</f>
        <v>66</v>
      </c>
      <c r="C49" s="5"/>
      <c r="D49" s="5"/>
    </row>
    <row r="50" spans="1:7" ht="15.75" customHeight="1" x14ac:dyDescent="0.35">
      <c r="A50" s="10">
        <f>D24</f>
        <v>65</v>
      </c>
      <c r="B50" s="10">
        <f>D25</f>
        <v>66</v>
      </c>
      <c r="C50" s="5" t="s">
        <v>100</v>
      </c>
      <c r="D50" s="5" t="s">
        <v>92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Réseaux</v>
      </c>
      <c r="B54" s="5" t="str">
        <f>B22</f>
        <v xml:space="preserve">Administration systèmes </v>
      </c>
      <c r="C54" s="5" t="str">
        <f>B23</f>
        <v>Développement Web et mobile</v>
      </c>
      <c r="D54" s="5" t="str">
        <f t="shared" ref="D54:D55" si="2">B24</f>
        <v>Téléphonie</v>
      </c>
      <c r="E54" s="5" t="s">
        <v>94</v>
      </c>
      <c r="F54" s="5" t="s">
        <v>95</v>
      </c>
    </row>
    <row r="55" spans="1:7" ht="12.75" x14ac:dyDescent="0.35">
      <c r="A55" s="5" t="str">
        <f>B21</f>
        <v>Réseaux</v>
      </c>
      <c r="B55" s="5" t="str">
        <f>B22</f>
        <v xml:space="preserve">Administration systèmes </v>
      </c>
      <c r="C55" s="5" t="str">
        <f t="shared" ref="C55:C56" si="3">B23</f>
        <v>Développement Web et mobile</v>
      </c>
      <c r="D55" s="5" t="str">
        <f t="shared" si="2"/>
        <v>Transmission</v>
      </c>
      <c r="E55" s="5" t="s">
        <v>94</v>
      </c>
      <c r="F55" s="5" t="s">
        <v>95</v>
      </c>
    </row>
    <row r="56" spans="1:7" ht="12.75" x14ac:dyDescent="0.35">
      <c r="A56" s="5" t="str">
        <f>B21</f>
        <v>Réseaux</v>
      </c>
      <c r="B56" s="5" t="str">
        <f t="shared" ref="B56:B57" si="4">B22</f>
        <v xml:space="preserve">Administration systèmes </v>
      </c>
      <c r="C56" s="5" t="str">
        <f t="shared" si="3"/>
        <v>Téléphonie</v>
      </c>
      <c r="D56" s="5" t="str">
        <f>B25</f>
        <v>Transmission</v>
      </c>
      <c r="E56" s="5" t="s">
        <v>94</v>
      </c>
      <c r="F56" s="5" t="s">
        <v>95</v>
      </c>
    </row>
    <row r="57" spans="1:7" ht="12.75" x14ac:dyDescent="0.35">
      <c r="A57" s="5" t="str">
        <f t="shared" ref="A57:A58" si="5">B21</f>
        <v>Réseaux</v>
      </c>
      <c r="B57" s="5" t="str">
        <f t="shared" si="4"/>
        <v>Développement Web et mobile</v>
      </c>
      <c r="C57" s="5" t="str">
        <f>B24</f>
        <v>Téléphonie</v>
      </c>
      <c r="D57" s="5" t="str">
        <f>B25</f>
        <v>Transmission</v>
      </c>
      <c r="E57" s="5" t="s">
        <v>94</v>
      </c>
      <c r="F57" s="5" t="s">
        <v>95</v>
      </c>
    </row>
    <row r="58" spans="1:7" ht="12.75" x14ac:dyDescent="0.35">
      <c r="A58" s="5" t="str">
        <f t="shared" si="5"/>
        <v xml:space="preserve">Administration systèmes </v>
      </c>
      <c r="B58" s="5" t="str">
        <f>B23</f>
        <v>Développement Web et mobile</v>
      </c>
      <c r="C58" s="5" t="str">
        <f>B24</f>
        <v>Téléphonie</v>
      </c>
      <c r="D58" s="5" t="str">
        <f>B25</f>
        <v>Transmission</v>
      </c>
      <c r="E58" s="5" t="s">
        <v>94</v>
      </c>
      <c r="F58" s="5" t="s">
        <v>96</v>
      </c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Réseaux</v>
      </c>
      <c r="B62" s="5" t="str">
        <f>B22</f>
        <v xml:space="preserve">Administration systèmes </v>
      </c>
      <c r="C62" s="5" t="str">
        <f>B23</f>
        <v>Développement Web et mobile</v>
      </c>
      <c r="D62" s="5" t="str">
        <f>B24</f>
        <v>Téléphonie</v>
      </c>
      <c r="E62" s="5" t="str">
        <f>B25</f>
        <v>Transmission</v>
      </c>
      <c r="F62" s="5" t="s">
        <v>93</v>
      </c>
      <c r="G62" s="5" t="s">
        <v>97</v>
      </c>
    </row>
    <row r="65" spans="1:2" ht="15.75" customHeight="1" x14ac:dyDescent="0.35">
      <c r="A65" s="11" t="s">
        <v>103</v>
      </c>
      <c r="B65" s="12" t="str">
        <f>IF(B5="","",CONCATENATE("INSERT INTO diplom (DiplomName) VALUES (""",B5,""");"))</f>
        <v>INSERT INTO diplom (DiplomName) VALUES ("DUT R&amp;T");</v>
      </c>
    </row>
    <row r="66" spans="1:2" ht="15.75" customHeight="1" x14ac:dyDescent="0.35">
      <c r="A66" s="13" t="s">
        <v>4</v>
      </c>
      <c r="B66" s="9"/>
    </row>
    <row r="67" spans="1:2" ht="15.75" customHeight="1" x14ac:dyDescent="0.35">
      <c r="A67" s="13"/>
      <c r="B67" s="9"/>
    </row>
    <row r="68" spans="1:2" ht="15.75" customHeight="1" x14ac:dyDescent="0.35">
      <c r="A68" s="14"/>
      <c r="B68" s="9"/>
    </row>
    <row r="69" spans="1:2" ht="15.75" customHeight="1" x14ac:dyDescent="0.35">
      <c r="A69" s="12"/>
      <c r="B69" s="7"/>
    </row>
    <row r="70" spans="1:2" ht="15.75" customHeight="1" x14ac:dyDescent="0.35">
      <c r="A70" s="12"/>
      <c r="B70" s="7"/>
    </row>
    <row r="71" spans="1:2" ht="15.75" customHeight="1" x14ac:dyDescent="0.35">
      <c r="A71" s="12" t="s">
        <v>104</v>
      </c>
      <c r="B71" s="7" t="str">
        <f>IF(B21="","",CONCATENATE("INSERT INTO skill (SkillName, SkillDescription) VALUES (""",B21,""",""",C21,""");"))</f>
        <v>INSERT INTO skill (SkillName, SkillDescription) VALUES ("Réseaux","Concevoir, administrer et sécuriser des réseaux informatique");</v>
      </c>
    </row>
    <row r="72" spans="1:2" ht="15.75" customHeight="1" x14ac:dyDescent="0.35">
      <c r="A72" s="12"/>
      <c r="B72" s="7" t="str">
        <f t="shared" ref="B72:B75" si="6">IF(B22="","",CONCATENATE("INSERT INTO skill (SkillName, SkillDescription) VALUES (""",B22,""",""",C22,""");"))</f>
        <v>INSERT INTO skill (SkillName, SkillDescription) VALUES ("Administration systèmes ","Administrer et/ou déployer des services sur windows et linux");</v>
      </c>
    </row>
    <row r="73" spans="1:2" ht="15.75" customHeight="1" x14ac:dyDescent="0.35">
      <c r="A73" s="12"/>
      <c r="B73" s="7" t="str">
        <f t="shared" si="6"/>
        <v>INSERT INTO skill (SkillName, SkillDescription) VALUES ("Développement Web et mobile","Concepetion et réalisation de site web et applications mobiles");</v>
      </c>
    </row>
    <row r="74" spans="1:2" ht="15.75" customHeight="1" x14ac:dyDescent="0.35">
      <c r="A74" s="12"/>
      <c r="B74" s="7" t="str">
        <f t="shared" si="6"/>
        <v>INSERT INTO skill (SkillName, SkillDescription) VALUES ("Téléphonie","Concevoir et administrer sur des réseaux ide téléphonie");</v>
      </c>
    </row>
    <row r="75" spans="1:2" ht="15.75" customHeight="1" x14ac:dyDescent="0.35">
      <c r="A75" s="12"/>
      <c r="B75" s="7" t="str">
        <f t="shared" si="6"/>
        <v>INSERT INTO skill (SkillName, SkillDescription) VALUES ("Transmission","Dimensionnnement et réalisation de systèmes de transmission (Optique,hertezien, ...)");</v>
      </c>
    </row>
    <row r="76" spans="1:2" ht="15.75" customHeight="1" x14ac:dyDescent="0.35">
      <c r="A76" s="12" t="s">
        <v>105</v>
      </c>
      <c r="B76" s="12" t="str">
        <f>CONCATENATE("INSERT INTO mission (MissionName, IDRank, IDSkill1) VALUES (""",B33,""",1,",D21,");")</f>
        <v>INSERT INTO mission (MissionName, IDRank, IDSkill1) VALUES ("Câblage",1,62);</v>
      </c>
    </row>
    <row r="77" spans="1:2" ht="15.75" customHeight="1" x14ac:dyDescent="0.35">
      <c r="A77" s="12"/>
      <c r="B77" s="12" t="str">
        <f t="shared" ref="B77:B80" si="7">CONCATENATE("INSERT INTO mission (MissionName, IDRank, IDSkill1) VALUES (""",B34,""",1,",D22,");")</f>
        <v>INSERT INTO mission (MissionName, IDRank, IDSkill1) VALUES ("Installation d'un système",1,63);</v>
      </c>
    </row>
    <row r="78" spans="1:2" ht="15.75" customHeight="1" x14ac:dyDescent="0.35">
      <c r="A78" s="12"/>
      <c r="B78" s="12" t="str">
        <f t="shared" si="7"/>
        <v>INSERT INTO mission (MissionName, IDRank, IDSkill1) VALUES ("Programmation ",1,64);</v>
      </c>
    </row>
    <row r="79" spans="1:2" ht="15.75" customHeight="1" x14ac:dyDescent="0.35">
      <c r="A79" s="12"/>
      <c r="B79" s="12" t="str">
        <f t="shared" si="7"/>
        <v>INSERT INTO mission (MissionName, IDRank, IDSkill1) VALUES ("Configuration d'un PABX",1,65);</v>
      </c>
    </row>
    <row r="80" spans="1:2" ht="15.75" customHeight="1" x14ac:dyDescent="0.35">
      <c r="A80" s="12"/>
      <c r="B80" s="12" t="str">
        <f t="shared" si="7"/>
        <v>INSERT INTO mission (MissionName, IDRank, IDSkill1) VALUES ("Réfléctométrie ",1,66);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("Mettre en place un réseau informatique et les services associés",2,62,63,"Administrateur réseaux et systèmes ");</v>
      </c>
    </row>
    <row r="83" spans="1:2" ht="15.75" customHeight="1" x14ac:dyDescent="0.35">
      <c r="A83" s="12"/>
      <c r="B83" s="12" t="str">
        <f t="shared" ref="B83:B90" si="8">IF(C42&gt;0,CONCATENATE("INSERT INTO mission (MissionName, IDRank, IDSkill1, IDSkill2, AssociatedJob) VALUES (""",C42,""",2,",A42,",",B42,",""",D42,""");"),"")</f>
        <v>INSERT INTO mission (MissionName, IDRank, IDSkill1, IDSkill2, AssociatedJob) VALUES ("Dévellopement d'une application client serveur",2,62,64,"Développeur d'applications");</v>
      </c>
    </row>
    <row r="84" spans="1:2" ht="15.75" customHeight="1" x14ac:dyDescent="0.35">
      <c r="A84" s="12"/>
      <c r="B84" s="12" t="str">
        <f t="shared" si="8"/>
        <v>INSERT INTO mission (MissionName, IDRank, IDSkill1, IDSkill2, AssociatedJob) VALUES ("Mettre en place un réseau téléphonique et les services associés",2,62,65,"");</v>
      </c>
    </row>
    <row r="85" spans="1:2" ht="15.75" customHeight="1" x14ac:dyDescent="0.35">
      <c r="A85" s="12"/>
      <c r="B85" s="12" t="str">
        <f t="shared" si="8"/>
        <v/>
      </c>
    </row>
    <row r="86" spans="1:2" ht="15.75" customHeight="1" x14ac:dyDescent="0.35">
      <c r="A86" s="12"/>
      <c r="B86" s="12" t="str">
        <f t="shared" si="8"/>
        <v>INSERT INTO mission (MissionName, IDRank, IDSkill1, IDSkill2, AssociatedJob) VALUES ("Webmaster",2,63,64,"Webmaster");</v>
      </c>
    </row>
    <row r="87" spans="1:2" ht="15.75" customHeight="1" x14ac:dyDescent="0.35">
      <c r="A87" s="12"/>
      <c r="B87" s="12" t="str">
        <f t="shared" si="8"/>
        <v/>
      </c>
    </row>
    <row r="88" spans="1:2" ht="15.75" customHeight="1" x14ac:dyDescent="0.35">
      <c r="A88" s="12"/>
      <c r="B88" s="12" t="str">
        <f t="shared" si="8"/>
        <v/>
      </c>
    </row>
    <row r="89" spans="1:2" ht="15.75" customHeight="1" x14ac:dyDescent="0.35">
      <c r="A89" s="12"/>
      <c r="B89" s="12" t="str">
        <f t="shared" si="8"/>
        <v/>
      </c>
    </row>
    <row r="90" spans="1:2" ht="15.75" customHeight="1" x14ac:dyDescent="0.35">
      <c r="A90" s="12"/>
      <c r="B90" s="12" t="str">
        <f t="shared" si="8"/>
        <v/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("Mise en place d'un système de communication pour une entreprise",3,62,63,64,65,"Téchnicien réseaux et télécom");</v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("Mise en place d'un système de communication pour une entreprise",3,63,64,65,66,"Téchnicien réseaux et télécom");</v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>INSERT INTO mission (MissionName, IDRank, IDSkill1, IDSkill2, IDSkill3, IDSkill4, AssociatedJob) VALUES ("Mise en place d'un système de communication pour une entreprise",3,63,64,65,66,"Téchnicien réseaux et télécom");</v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("Mise en place d'un système de communication pour une entreprise",3,63,64,65,66,"Téchnicien réseaux et télécom");</v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>INSERT INTO mission (MissionName, IDRank, IDSkill1, IDSkill2, IDSkill3, IDSkill4, AssociatedJob) VALUES ("Mise en place d'un système de communication pour une entreprise",3,63,64,65,66,"Téchnicien en télécom");</v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("Mise en place d'un parc informatique",4,62,63,64,65,66,"Technicien réseaux");</v>
      </c>
    </row>
    <row r="99" spans="1:2" ht="15.75" customHeight="1" x14ac:dyDescent="0.35">
      <c r="A99" s="12"/>
      <c r="B99" s="12"/>
    </row>
    <row r="100" spans="1:2" ht="15.75" customHeight="1" x14ac:dyDescent="0.35">
      <c r="A100" s="11"/>
      <c r="B100" s="12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R&amp;T",13,4,62,63,64,65,66);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2018-04-10T11:09:50Z</dcterms:created>
  <dcterms:modified xsi:type="dcterms:W3CDTF">2019-03-12T13:39:19Z</dcterms:modified>
</cp:coreProperties>
</file>