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genotyping mistakes" sheetId="4" r:id="rId1"/>
    <sheet name="2012 Alsea genos-ALL" sheetId="1" r:id="rId2"/>
    <sheet name="initial AF" sheetId="2" r:id="rId3"/>
    <sheet name="2012 Alsea-4 or more genos" sheetId="3" r:id="rId4"/>
    <sheet name="deer match-1st round" sheetId="5" r:id="rId5"/>
    <sheet name="unique representative genos" sheetId="6" r:id="rId6"/>
    <sheet name="deer match-2nd round" sheetId="7" r:id="rId7"/>
    <sheet name="deer assignment" sheetId="8" r:id="rId8"/>
  </sheets>
  <definedNames>
    <definedName name="_xlnm._FilterDatabase" localSheetId="1" hidden="1">'2012 Alsea genos-ALL'!$A$1:$Q$30</definedName>
    <definedName name="_xlnm._FilterDatabase" localSheetId="3" hidden="1">'2012 Alsea-4 or more genos'!$A$1:$R$18</definedName>
    <definedName name="_xlnm._FilterDatabase" localSheetId="7" hidden="1">'deer assignment'!$A$1:$C$18</definedName>
    <definedName name="_xlnm._FilterDatabase" localSheetId="0" hidden="1">'genotyping mistakes'!$J$1:$X$30</definedName>
    <definedName name="_xlnm._FilterDatabase" localSheetId="5" hidden="1">'unique representative genos'!$A$1:$R$16</definedName>
    <definedName name="BTD_Alsea_Genotypes_Table_Consensus_final" localSheetId="0">'genotyping mistakes'!$A$1:$H$30</definedName>
  </definedNames>
  <calcPr calcId="145621"/>
</workbook>
</file>

<file path=xl/calcChain.xml><?xml version="1.0" encoding="utf-8"?>
<calcChain xmlns="http://schemas.openxmlformats.org/spreadsheetml/2006/main">
  <c r="K14" i="2" l="1"/>
  <c r="K13" i="2"/>
  <c r="K12" i="2"/>
  <c r="K11" i="2"/>
  <c r="J14" i="2"/>
  <c r="J13" i="2"/>
  <c r="J12" i="2"/>
  <c r="J11" i="2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2" i="1"/>
  <c r="P3" i="1"/>
</calcChain>
</file>

<file path=xl/connections.xml><?xml version="1.0" encoding="utf-8"?>
<connections xmlns="http://schemas.openxmlformats.org/spreadsheetml/2006/main">
  <connection id="1" name="BTD_Alsea Genotypes Table Consensus_final" type="6" refreshedVersion="4" background="1" saveData="1">
    <textPr codePage="437" sourceFile="R:\ODFW Blacktailed Deer\Deer2012\BTD_Alsea Genotypes Table Consensus_final.txt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<sst xmlns="http://schemas.openxmlformats.org/spreadsheetml/2006/main" count="368" uniqueCount="113">
  <si>
    <t>Pop</t>
  </si>
  <si>
    <t>C89</t>
  </si>
  <si>
    <t>SBTD04</t>
  </si>
  <si>
    <t>SBTD05</t>
  </si>
  <si>
    <t>SBTD06</t>
  </si>
  <si>
    <t>SBTD07</t>
  </si>
  <si>
    <t>T7</t>
  </si>
  <si>
    <t>Gender</t>
  </si>
  <si>
    <t>A07001</t>
  </si>
  <si>
    <t>A19001</t>
  </si>
  <si>
    <t>A22001</t>
  </si>
  <si>
    <t>A22002</t>
  </si>
  <si>
    <t>A22003</t>
  </si>
  <si>
    <t>A22004</t>
  </si>
  <si>
    <t>A22005</t>
  </si>
  <si>
    <t>A22006</t>
  </si>
  <si>
    <t>A22007</t>
  </si>
  <si>
    <t>A22008</t>
  </si>
  <si>
    <t>A26001</t>
  </si>
  <si>
    <t>A26002</t>
  </si>
  <si>
    <t>A26003</t>
  </si>
  <si>
    <t>A26004</t>
  </si>
  <si>
    <t>A26005</t>
  </si>
  <si>
    <t>A26007</t>
  </si>
  <si>
    <t>A26008</t>
  </si>
  <si>
    <t>A26009</t>
  </si>
  <si>
    <t>A33001</t>
  </si>
  <si>
    <t>A33002</t>
  </si>
  <si>
    <t>A33003</t>
  </si>
  <si>
    <t>A33004</t>
  </si>
  <si>
    <t>A33005</t>
  </si>
  <si>
    <t>A33006</t>
  </si>
  <si>
    <t>A33007</t>
  </si>
  <si>
    <t>A33009</t>
  </si>
  <si>
    <t>A33010</t>
  </si>
  <si>
    <t>A33011</t>
  </si>
  <si>
    <t>A33012</t>
  </si>
  <si>
    <t>SEX</t>
  </si>
  <si>
    <t># loci</t>
  </si>
  <si>
    <t>****</t>
  </si>
  <si>
    <t>Summary</t>
  </si>
  <si>
    <t>statistics</t>
  </si>
  <si>
    <t>Locus</t>
  </si>
  <si>
    <t>k</t>
  </si>
  <si>
    <t>N</t>
  </si>
  <si>
    <t>HObs</t>
  </si>
  <si>
    <t>HExp</t>
  </si>
  <si>
    <t>PIC</t>
  </si>
  <si>
    <t>NE-1P</t>
  </si>
  <si>
    <t>NE-2P</t>
  </si>
  <si>
    <t>NE-PP</t>
  </si>
  <si>
    <t>NE-I</t>
  </si>
  <si>
    <t>NE-SI</t>
  </si>
  <si>
    <t>HW</t>
  </si>
  <si>
    <t>F(Null)</t>
  </si>
  <si>
    <t>ND</t>
  </si>
  <si>
    <t>Number</t>
  </si>
  <si>
    <t>of</t>
  </si>
  <si>
    <t>individuals:</t>
  </si>
  <si>
    <t>loci:</t>
  </si>
  <si>
    <t>Mean</t>
  </si>
  <si>
    <t>number</t>
  </si>
  <si>
    <t>alleles</t>
  </si>
  <si>
    <t>per</t>
  </si>
  <si>
    <t>locus:</t>
  </si>
  <si>
    <t>proportion</t>
  </si>
  <si>
    <t>loci</t>
  </si>
  <si>
    <t>typed:</t>
  </si>
  <si>
    <t>expected</t>
  </si>
  <si>
    <t>heterozygosity:</t>
  </si>
  <si>
    <t>polymorphic</t>
  </si>
  <si>
    <t>information</t>
  </si>
  <si>
    <t>content</t>
  </si>
  <si>
    <t>(PIC):</t>
  </si>
  <si>
    <t>Combined</t>
  </si>
  <si>
    <t>non-exclusion</t>
  </si>
  <si>
    <t>probability</t>
  </si>
  <si>
    <t>(first</t>
  </si>
  <si>
    <t>parent):</t>
  </si>
  <si>
    <t>(second</t>
  </si>
  <si>
    <t>(parent</t>
  </si>
  <si>
    <t>pair):</t>
  </si>
  <si>
    <t>(identity):</t>
  </si>
  <si>
    <t>(sib</t>
  </si>
  <si>
    <t>identity):</t>
  </si>
  <si>
    <t>Files</t>
  </si>
  <si>
    <t>Input</t>
  </si>
  <si>
    <t>Genotype</t>
  </si>
  <si>
    <t>data</t>
  </si>
  <si>
    <t>file:</t>
  </si>
  <si>
    <t>Alsea-all</t>
  </si>
  <si>
    <t>genos_25June19.csv</t>
  </si>
  <si>
    <t>Output</t>
  </si>
  <si>
    <t>text</t>
  </si>
  <si>
    <t>Alsea-initial</t>
  </si>
  <si>
    <t>AF_25June19.txt</t>
  </si>
  <si>
    <t>Allele</t>
  </si>
  <si>
    <t>frequency</t>
  </si>
  <si>
    <t>AF_25June19.alf</t>
  </si>
  <si>
    <t>6 loci</t>
  </si>
  <si>
    <t>5 loci</t>
  </si>
  <si>
    <t>4 loci</t>
  </si>
  <si>
    <t xml:space="preserve"> 3 loci</t>
  </si>
  <si>
    <t>4 loci is our cutoff</t>
  </si>
  <si>
    <t>f</t>
  </si>
  <si>
    <t>m</t>
  </si>
  <si>
    <t>deer assignment</t>
  </si>
  <si>
    <t>First ID</t>
  </si>
  <si>
    <t>Second ID</t>
  </si>
  <si>
    <t>No matches found with parameters of "4 or more loci and one fuzzy match"</t>
  </si>
  <si>
    <t>Sample Name</t>
  </si>
  <si>
    <t>Sex</t>
  </si>
  <si>
    <t>These highlighted alleles are suspicious and I thika re in the wrong place. I moved them to what I think was the right place for my deer matching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</si>
</sst>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TD_Alsea Genotypes Table Consensu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32"/>
  <sheetViews>
    <sheetView tabSelected="1" workbookViewId="0">
      <selection activeCell="T32" sqref="T32"/>
    </sheetView>
  </sheetViews>
  <sheetFormatPr defaultRowHeight="15" x14ac:dyDescent="0.25"/>
  <cols>
    <col min="1" max="1" width="7.28515625" bestFit="1" customWidth="1"/>
    <col min="2" max="2" width="7" bestFit="1" customWidth="1"/>
    <col min="3" max="6" width="7.42578125" bestFit="1" customWidth="1"/>
    <col min="7" max="7" width="7" bestFit="1" customWidth="1"/>
    <col min="8" max="8" width="7.5703125" bestFit="1" customWidth="1"/>
    <col min="11" max="11" width="8.85546875" style="1" customWidth="1"/>
    <col min="12" max="23" width="9.140625" style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/>
      <c r="K1" s="2" t="s">
        <v>1</v>
      </c>
      <c r="L1" s="2" t="s">
        <v>1</v>
      </c>
      <c r="M1" s="2" t="s">
        <v>2</v>
      </c>
      <c r="N1" s="2" t="s">
        <v>2</v>
      </c>
      <c r="O1" s="2" t="s">
        <v>3</v>
      </c>
      <c r="P1" s="2" t="s">
        <v>3</v>
      </c>
      <c r="Q1" s="2" t="s">
        <v>4</v>
      </c>
      <c r="R1" s="2" t="s">
        <v>4</v>
      </c>
      <c r="S1" s="2" t="s">
        <v>5</v>
      </c>
      <c r="T1" s="2" t="s">
        <v>5</v>
      </c>
      <c r="U1" s="2" t="s">
        <v>6</v>
      </c>
      <c r="V1" s="2" t="s">
        <v>6</v>
      </c>
      <c r="W1" s="2" t="s">
        <v>37</v>
      </c>
      <c r="X1" s="5" t="s">
        <v>37</v>
      </c>
    </row>
    <row r="2" spans="1:24" x14ac:dyDescent="0.25">
      <c r="A2" s="6" t="s">
        <v>8</v>
      </c>
      <c r="B2" s="7">
        <v>176180</v>
      </c>
      <c r="C2" s="7">
        <v>291295</v>
      </c>
      <c r="D2" s="7">
        <v>119125</v>
      </c>
      <c r="E2" s="7">
        <v>191191</v>
      </c>
      <c r="F2" s="7">
        <v>161185</v>
      </c>
      <c r="G2" s="7">
        <v>223231</v>
      </c>
      <c r="H2" s="7">
        <v>225225</v>
      </c>
      <c r="J2" t="s">
        <v>8</v>
      </c>
      <c r="K2" s="1">
        <v>176</v>
      </c>
      <c r="L2" s="1">
        <v>180</v>
      </c>
      <c r="M2" s="1">
        <v>291</v>
      </c>
      <c r="N2" s="1">
        <v>295</v>
      </c>
      <c r="O2" s="1">
        <v>119</v>
      </c>
      <c r="P2" s="1">
        <v>125</v>
      </c>
      <c r="Q2" s="1">
        <v>191</v>
      </c>
      <c r="R2" s="1">
        <v>191</v>
      </c>
      <c r="S2" s="1">
        <v>161</v>
      </c>
      <c r="T2" s="1">
        <v>185</v>
      </c>
      <c r="U2" s="1">
        <v>223</v>
      </c>
      <c r="V2" s="1">
        <v>231</v>
      </c>
      <c r="W2" s="1">
        <v>225</v>
      </c>
      <c r="X2" s="1">
        <v>225</v>
      </c>
    </row>
    <row r="3" spans="1:24" x14ac:dyDescent="0.25">
      <c r="A3" s="6" t="s">
        <v>9</v>
      </c>
      <c r="B3" s="7">
        <v>0</v>
      </c>
      <c r="C3" s="7">
        <v>0</v>
      </c>
      <c r="D3" s="7">
        <v>133133</v>
      </c>
      <c r="E3" s="7">
        <v>183183</v>
      </c>
      <c r="F3" s="7">
        <v>177207</v>
      </c>
      <c r="G3" s="7">
        <v>0</v>
      </c>
      <c r="H3" s="7">
        <v>175225</v>
      </c>
      <c r="J3" t="s">
        <v>9</v>
      </c>
      <c r="O3" s="1">
        <v>133</v>
      </c>
      <c r="P3" s="1">
        <v>133</v>
      </c>
      <c r="Q3" s="1">
        <v>183</v>
      </c>
      <c r="R3" s="1">
        <v>183</v>
      </c>
      <c r="S3" s="1">
        <v>177</v>
      </c>
      <c r="T3" s="1">
        <v>207</v>
      </c>
      <c r="W3" s="1">
        <v>175</v>
      </c>
      <c r="X3" s="1">
        <v>225</v>
      </c>
    </row>
    <row r="4" spans="1:24" x14ac:dyDescent="0.25">
      <c r="A4" s="6" t="s">
        <v>10</v>
      </c>
      <c r="B4" s="7">
        <v>172176</v>
      </c>
      <c r="C4" s="7">
        <v>279279</v>
      </c>
      <c r="D4" s="7">
        <v>133133</v>
      </c>
      <c r="E4" s="7">
        <v>191199</v>
      </c>
      <c r="F4" s="7">
        <v>177189</v>
      </c>
      <c r="G4" s="7">
        <v>227227</v>
      </c>
      <c r="H4" s="7">
        <v>225225</v>
      </c>
      <c r="J4" t="s">
        <v>10</v>
      </c>
      <c r="K4" s="1">
        <v>172</v>
      </c>
      <c r="L4" s="1">
        <v>176</v>
      </c>
      <c r="M4" s="1">
        <v>279</v>
      </c>
      <c r="N4" s="1">
        <v>279</v>
      </c>
      <c r="O4" s="1">
        <v>133</v>
      </c>
      <c r="P4" s="1">
        <v>133</v>
      </c>
      <c r="Q4" s="1">
        <v>191</v>
      </c>
      <c r="R4" s="1">
        <v>199</v>
      </c>
      <c r="S4" s="1">
        <v>177</v>
      </c>
      <c r="T4" s="1">
        <v>189</v>
      </c>
      <c r="U4" s="1">
        <v>227</v>
      </c>
      <c r="V4" s="1">
        <v>227</v>
      </c>
      <c r="W4" s="1">
        <v>225</v>
      </c>
      <c r="X4" s="1">
        <v>225</v>
      </c>
    </row>
    <row r="5" spans="1:24" x14ac:dyDescent="0.25">
      <c r="A5" s="6" t="s">
        <v>11</v>
      </c>
      <c r="B5" s="7">
        <v>176192</v>
      </c>
      <c r="C5" s="7">
        <v>271271</v>
      </c>
      <c r="D5" s="7">
        <v>0</v>
      </c>
      <c r="E5" s="7">
        <v>183191</v>
      </c>
      <c r="F5" s="7">
        <v>161161</v>
      </c>
      <c r="G5" s="7">
        <v>227239</v>
      </c>
      <c r="H5" s="7">
        <v>175225</v>
      </c>
      <c r="J5" t="s">
        <v>11</v>
      </c>
      <c r="K5" s="1">
        <v>176</v>
      </c>
      <c r="L5" s="1">
        <v>192</v>
      </c>
      <c r="M5" s="1">
        <v>271</v>
      </c>
      <c r="N5" s="1">
        <v>271</v>
      </c>
      <c r="Q5" s="1">
        <v>183</v>
      </c>
      <c r="R5" s="1">
        <v>191</v>
      </c>
      <c r="S5" s="1">
        <v>161</v>
      </c>
      <c r="T5" s="1">
        <v>161</v>
      </c>
      <c r="U5" s="1">
        <v>227</v>
      </c>
      <c r="V5" s="1">
        <v>239</v>
      </c>
      <c r="W5" s="1">
        <v>175</v>
      </c>
      <c r="X5" s="1">
        <v>225</v>
      </c>
    </row>
    <row r="6" spans="1:24" x14ac:dyDescent="0.25">
      <c r="A6" s="6" t="s">
        <v>12</v>
      </c>
      <c r="B6" s="7">
        <v>168172</v>
      </c>
      <c r="C6" s="7">
        <v>237281</v>
      </c>
      <c r="D6" s="7">
        <v>125125</v>
      </c>
      <c r="E6" s="7">
        <v>191199</v>
      </c>
      <c r="F6" s="7">
        <v>189189</v>
      </c>
      <c r="G6" s="7">
        <v>227227</v>
      </c>
      <c r="H6" s="7">
        <v>225225</v>
      </c>
      <c r="J6" t="s">
        <v>12</v>
      </c>
      <c r="K6" s="1">
        <v>168</v>
      </c>
      <c r="L6" s="1">
        <v>172</v>
      </c>
      <c r="M6" s="1">
        <v>237</v>
      </c>
      <c r="N6" s="1">
        <v>281</v>
      </c>
      <c r="O6" s="1">
        <v>125</v>
      </c>
      <c r="P6" s="1">
        <v>125</v>
      </c>
      <c r="Q6" s="1">
        <v>191</v>
      </c>
      <c r="R6" s="1">
        <v>199</v>
      </c>
      <c r="S6" s="1">
        <v>189</v>
      </c>
      <c r="T6" s="1">
        <v>189</v>
      </c>
      <c r="U6" s="1">
        <v>227</v>
      </c>
      <c r="V6" s="1">
        <v>227</v>
      </c>
      <c r="W6" s="1">
        <v>225</v>
      </c>
      <c r="X6" s="1">
        <v>225</v>
      </c>
    </row>
    <row r="7" spans="1:24" x14ac:dyDescent="0.25">
      <c r="A7" s="6" t="s">
        <v>13</v>
      </c>
      <c r="B7" s="7">
        <v>160168</v>
      </c>
      <c r="C7" s="7">
        <v>281311</v>
      </c>
      <c r="D7" s="7">
        <v>125133</v>
      </c>
      <c r="E7" s="7">
        <v>191191</v>
      </c>
      <c r="F7" s="7">
        <v>185189</v>
      </c>
      <c r="G7" s="7">
        <v>227231</v>
      </c>
      <c r="H7" s="7">
        <v>175225</v>
      </c>
      <c r="J7" t="s">
        <v>13</v>
      </c>
      <c r="K7" s="1">
        <v>160</v>
      </c>
      <c r="L7" s="1">
        <v>168</v>
      </c>
      <c r="M7" s="1">
        <v>281</v>
      </c>
      <c r="N7" s="1">
        <v>311</v>
      </c>
      <c r="O7" s="1">
        <v>125</v>
      </c>
      <c r="P7" s="1">
        <v>133</v>
      </c>
      <c r="Q7" s="1">
        <v>191</v>
      </c>
      <c r="R7" s="1">
        <v>191</v>
      </c>
      <c r="S7" s="1">
        <v>185</v>
      </c>
      <c r="T7" s="1">
        <v>189</v>
      </c>
      <c r="U7" s="1">
        <v>227</v>
      </c>
      <c r="V7" s="1">
        <v>231</v>
      </c>
      <c r="W7" s="1">
        <v>175</v>
      </c>
      <c r="X7" s="1">
        <v>225</v>
      </c>
    </row>
    <row r="8" spans="1:24" x14ac:dyDescent="0.25">
      <c r="A8" s="6" t="s">
        <v>14</v>
      </c>
      <c r="B8" s="7">
        <v>160168</v>
      </c>
      <c r="C8" s="7">
        <v>237255</v>
      </c>
      <c r="D8" s="7">
        <v>125125</v>
      </c>
      <c r="E8" s="7">
        <v>195199</v>
      </c>
      <c r="F8" s="7">
        <v>181189</v>
      </c>
      <c r="G8" s="7">
        <v>227227</v>
      </c>
      <c r="H8" s="7">
        <v>175225</v>
      </c>
      <c r="J8" t="s">
        <v>14</v>
      </c>
      <c r="K8" s="1">
        <v>160</v>
      </c>
      <c r="L8" s="1">
        <v>168</v>
      </c>
      <c r="M8" s="1">
        <v>237</v>
      </c>
      <c r="N8" s="1">
        <v>255</v>
      </c>
      <c r="O8" s="1">
        <v>125</v>
      </c>
      <c r="P8" s="1">
        <v>125</v>
      </c>
      <c r="Q8" s="1">
        <v>195</v>
      </c>
      <c r="R8" s="1">
        <v>199</v>
      </c>
      <c r="S8" s="1">
        <v>181</v>
      </c>
      <c r="T8" s="1">
        <v>189</v>
      </c>
      <c r="U8" s="1">
        <v>227</v>
      </c>
      <c r="V8" s="1">
        <v>227</v>
      </c>
      <c r="W8" s="1">
        <v>175</v>
      </c>
      <c r="X8" s="1">
        <v>225</v>
      </c>
    </row>
    <row r="9" spans="1:24" x14ac:dyDescent="0.25">
      <c r="A9" s="6" t="s">
        <v>15</v>
      </c>
      <c r="B9" s="7">
        <v>160168</v>
      </c>
      <c r="C9" s="7">
        <v>279291</v>
      </c>
      <c r="D9" s="7">
        <v>0</v>
      </c>
      <c r="E9" s="7">
        <v>0</v>
      </c>
      <c r="F9" s="7">
        <v>161189</v>
      </c>
      <c r="G9" s="7">
        <v>227243</v>
      </c>
      <c r="H9" s="7">
        <v>225225</v>
      </c>
      <c r="J9" t="s">
        <v>15</v>
      </c>
      <c r="K9" s="1">
        <v>160</v>
      </c>
      <c r="L9" s="1">
        <v>168</v>
      </c>
      <c r="M9" s="1">
        <v>279</v>
      </c>
      <c r="N9" s="1">
        <v>291</v>
      </c>
      <c r="S9" s="1">
        <v>161</v>
      </c>
      <c r="T9" s="1">
        <v>189</v>
      </c>
      <c r="U9" s="1">
        <v>227</v>
      </c>
      <c r="V9" s="1">
        <v>243</v>
      </c>
      <c r="W9" s="1">
        <v>225</v>
      </c>
      <c r="X9" s="1">
        <v>225</v>
      </c>
    </row>
    <row r="10" spans="1:24" x14ac:dyDescent="0.25">
      <c r="A10" s="6" t="s">
        <v>16</v>
      </c>
      <c r="B10" s="7">
        <v>180184</v>
      </c>
      <c r="C10" s="7">
        <v>283299</v>
      </c>
      <c r="D10" s="7">
        <v>125133</v>
      </c>
      <c r="E10" s="7">
        <v>199199</v>
      </c>
      <c r="F10" s="7">
        <v>185189</v>
      </c>
      <c r="G10" s="7">
        <v>227227</v>
      </c>
      <c r="H10" s="7">
        <v>225225</v>
      </c>
      <c r="J10" t="s">
        <v>16</v>
      </c>
      <c r="K10" s="1">
        <v>180</v>
      </c>
      <c r="L10" s="1">
        <v>184</v>
      </c>
      <c r="M10" s="1">
        <v>283</v>
      </c>
      <c r="N10" s="1">
        <v>299</v>
      </c>
      <c r="O10" s="1">
        <v>125</v>
      </c>
      <c r="P10" s="1">
        <v>133</v>
      </c>
      <c r="Q10" s="1">
        <v>199</v>
      </c>
      <c r="R10" s="1">
        <v>199</v>
      </c>
      <c r="S10" s="1">
        <v>185</v>
      </c>
      <c r="T10" s="1">
        <v>189</v>
      </c>
      <c r="U10" s="1">
        <v>227</v>
      </c>
      <c r="V10" s="1">
        <v>227</v>
      </c>
      <c r="W10" s="1">
        <v>225</v>
      </c>
      <c r="X10" s="1">
        <v>225</v>
      </c>
    </row>
    <row r="11" spans="1:24" x14ac:dyDescent="0.25">
      <c r="A11" s="6" t="s">
        <v>17</v>
      </c>
      <c r="B11" s="7">
        <v>0</v>
      </c>
      <c r="C11" s="7">
        <v>311311</v>
      </c>
      <c r="D11" s="7">
        <v>129129</v>
      </c>
      <c r="E11" s="7">
        <v>0</v>
      </c>
      <c r="F11" s="7">
        <v>173173</v>
      </c>
      <c r="G11" s="7">
        <v>0</v>
      </c>
      <c r="H11" s="7">
        <v>0</v>
      </c>
      <c r="J11" t="s">
        <v>17</v>
      </c>
      <c r="M11" s="1">
        <v>311</v>
      </c>
      <c r="N11" s="1">
        <v>311</v>
      </c>
      <c r="O11" s="1">
        <v>129</v>
      </c>
      <c r="P11" s="1">
        <v>129</v>
      </c>
      <c r="S11" s="1">
        <v>173</v>
      </c>
      <c r="T11" s="1">
        <v>173</v>
      </c>
    </row>
    <row r="12" spans="1:24" x14ac:dyDescent="0.25">
      <c r="A12" s="6" t="s">
        <v>18</v>
      </c>
      <c r="B12" s="7">
        <v>0</v>
      </c>
      <c r="C12" s="7">
        <v>295295</v>
      </c>
      <c r="D12" s="7">
        <v>0</v>
      </c>
      <c r="E12" s="7">
        <v>175175</v>
      </c>
      <c r="F12" s="7">
        <v>0</v>
      </c>
      <c r="G12" s="7">
        <v>0</v>
      </c>
      <c r="H12" s="7">
        <v>175225</v>
      </c>
      <c r="J12" t="s">
        <v>18</v>
      </c>
      <c r="M12" s="1">
        <v>295</v>
      </c>
      <c r="N12" s="1">
        <v>295</v>
      </c>
      <c r="Q12" s="1">
        <v>175</v>
      </c>
      <c r="R12" s="1">
        <v>175</v>
      </c>
      <c r="W12" s="1">
        <v>175</v>
      </c>
      <c r="X12" s="1">
        <v>225</v>
      </c>
    </row>
    <row r="13" spans="1:24" x14ac:dyDescent="0.25">
      <c r="A13" s="6" t="s">
        <v>19</v>
      </c>
      <c r="B13" s="7">
        <v>184184</v>
      </c>
      <c r="C13" s="7">
        <v>0</v>
      </c>
      <c r="D13" s="7">
        <v>125125</v>
      </c>
      <c r="E13" s="7">
        <v>197213</v>
      </c>
      <c r="F13" s="7">
        <v>0</v>
      </c>
      <c r="G13" s="7">
        <v>0</v>
      </c>
      <c r="H13" s="7">
        <v>225225</v>
      </c>
      <c r="J13" t="s">
        <v>19</v>
      </c>
      <c r="K13" s="1">
        <v>184</v>
      </c>
      <c r="L13" s="1">
        <v>184</v>
      </c>
      <c r="O13" s="1">
        <v>125</v>
      </c>
      <c r="P13" s="1">
        <v>125</v>
      </c>
      <c r="Q13" s="1">
        <v>197</v>
      </c>
      <c r="R13" s="1">
        <v>213</v>
      </c>
      <c r="W13" s="1">
        <v>225</v>
      </c>
      <c r="X13" s="1">
        <v>225</v>
      </c>
    </row>
    <row r="14" spans="1:24" x14ac:dyDescent="0.25">
      <c r="A14" s="6" t="s">
        <v>20</v>
      </c>
      <c r="B14" s="7">
        <v>176180</v>
      </c>
      <c r="C14" s="7">
        <v>275299</v>
      </c>
      <c r="D14" s="7">
        <v>125133</v>
      </c>
      <c r="E14" s="7">
        <v>191195</v>
      </c>
      <c r="F14" s="7">
        <v>177177</v>
      </c>
      <c r="G14" s="7">
        <v>223227</v>
      </c>
      <c r="H14" s="7">
        <v>175225</v>
      </c>
      <c r="J14" t="s">
        <v>20</v>
      </c>
      <c r="K14" s="1">
        <v>176</v>
      </c>
      <c r="L14" s="1">
        <v>180</v>
      </c>
      <c r="M14" s="1">
        <v>275</v>
      </c>
      <c r="N14" s="1">
        <v>299</v>
      </c>
      <c r="O14" s="1">
        <v>125</v>
      </c>
      <c r="P14" s="1">
        <v>133</v>
      </c>
      <c r="Q14" s="1">
        <v>191</v>
      </c>
      <c r="R14" s="1">
        <v>195</v>
      </c>
      <c r="S14" s="1">
        <v>177</v>
      </c>
      <c r="T14" s="1">
        <v>177</v>
      </c>
      <c r="U14" s="1">
        <v>223</v>
      </c>
      <c r="V14" s="1">
        <v>227</v>
      </c>
      <c r="W14" s="1">
        <v>175</v>
      </c>
      <c r="X14" s="1">
        <v>225</v>
      </c>
    </row>
    <row r="15" spans="1:24" x14ac:dyDescent="0.25">
      <c r="A15" s="6" t="s">
        <v>21</v>
      </c>
      <c r="B15" s="7">
        <v>0</v>
      </c>
      <c r="C15" s="7">
        <v>0</v>
      </c>
      <c r="D15" s="7">
        <v>113133</v>
      </c>
      <c r="E15" s="7">
        <v>193209</v>
      </c>
      <c r="F15" s="7">
        <v>181181</v>
      </c>
      <c r="G15" s="7">
        <v>0</v>
      </c>
      <c r="H15" s="7">
        <v>175225</v>
      </c>
      <c r="J15" t="s">
        <v>21</v>
      </c>
      <c r="O15" s="14">
        <v>113</v>
      </c>
      <c r="P15" s="14">
        <v>133</v>
      </c>
      <c r="Q15" s="1">
        <v>193</v>
      </c>
      <c r="R15" s="1">
        <v>209</v>
      </c>
      <c r="S15" s="1">
        <v>181</v>
      </c>
      <c r="T15" s="1">
        <v>181</v>
      </c>
      <c r="W15" s="1">
        <v>175</v>
      </c>
      <c r="X15" s="1">
        <v>225</v>
      </c>
    </row>
    <row r="16" spans="1:24" x14ac:dyDescent="0.25">
      <c r="A16" s="6" t="s">
        <v>22</v>
      </c>
      <c r="B16" s="7">
        <v>160184</v>
      </c>
      <c r="C16" s="7">
        <v>0</v>
      </c>
      <c r="D16" s="7">
        <v>111125</v>
      </c>
      <c r="E16" s="7">
        <v>183191</v>
      </c>
      <c r="F16" s="7">
        <v>185185</v>
      </c>
      <c r="G16" s="7">
        <v>219243</v>
      </c>
      <c r="H16" s="7">
        <v>175225</v>
      </c>
      <c r="J16" t="s">
        <v>22</v>
      </c>
      <c r="K16" s="1">
        <v>160</v>
      </c>
      <c r="L16" s="1">
        <v>184</v>
      </c>
      <c r="O16" s="1">
        <v>111</v>
      </c>
      <c r="P16" s="1">
        <v>125</v>
      </c>
      <c r="Q16" s="1">
        <v>183</v>
      </c>
      <c r="R16" s="1">
        <v>191</v>
      </c>
      <c r="S16" s="1">
        <v>185</v>
      </c>
      <c r="T16" s="1">
        <v>185</v>
      </c>
      <c r="U16" s="1">
        <v>219</v>
      </c>
      <c r="V16" s="1">
        <v>243</v>
      </c>
      <c r="W16" s="1">
        <v>175</v>
      </c>
      <c r="X16" s="1">
        <v>225</v>
      </c>
    </row>
    <row r="17" spans="1:24" x14ac:dyDescent="0.25">
      <c r="A17" s="6" t="s">
        <v>23</v>
      </c>
      <c r="B17" s="7">
        <v>0</v>
      </c>
      <c r="C17" s="7">
        <v>0</v>
      </c>
      <c r="D17" s="7">
        <v>125133</v>
      </c>
      <c r="E17" s="7">
        <v>195207</v>
      </c>
      <c r="F17" s="7">
        <v>0</v>
      </c>
      <c r="G17" s="7">
        <v>0</v>
      </c>
      <c r="H17" s="7">
        <v>175225</v>
      </c>
      <c r="J17" t="s">
        <v>23</v>
      </c>
      <c r="O17" s="1">
        <v>125</v>
      </c>
      <c r="P17" s="1">
        <v>133</v>
      </c>
      <c r="Q17" s="1">
        <v>195</v>
      </c>
      <c r="R17" s="1">
        <v>207</v>
      </c>
      <c r="W17" s="1">
        <v>175</v>
      </c>
      <c r="X17" s="1">
        <v>225</v>
      </c>
    </row>
    <row r="18" spans="1:24" x14ac:dyDescent="0.25">
      <c r="A18" s="6" t="s">
        <v>24</v>
      </c>
      <c r="B18" s="7">
        <v>0</v>
      </c>
      <c r="C18" s="7">
        <v>0</v>
      </c>
      <c r="D18" s="7">
        <v>123123</v>
      </c>
      <c r="E18" s="7">
        <v>0</v>
      </c>
      <c r="F18" s="7">
        <v>0</v>
      </c>
      <c r="G18" s="7">
        <v>0</v>
      </c>
      <c r="H18" s="7">
        <v>175225</v>
      </c>
      <c r="J18" t="s">
        <v>24</v>
      </c>
      <c r="O18" s="1">
        <v>123</v>
      </c>
      <c r="P18" s="1">
        <v>123</v>
      </c>
      <c r="W18" s="1">
        <v>175</v>
      </c>
      <c r="X18" s="1">
        <v>225</v>
      </c>
    </row>
    <row r="19" spans="1:24" x14ac:dyDescent="0.25">
      <c r="A19" s="6" t="s">
        <v>25</v>
      </c>
      <c r="B19" s="7">
        <v>0</v>
      </c>
      <c r="C19" s="7">
        <v>271271</v>
      </c>
      <c r="D19" s="7">
        <v>0</v>
      </c>
      <c r="E19" s="7">
        <v>187187</v>
      </c>
      <c r="F19" s="7">
        <v>173173</v>
      </c>
      <c r="G19" s="7">
        <v>0</v>
      </c>
      <c r="H19" s="7">
        <v>0</v>
      </c>
      <c r="J19" t="s">
        <v>25</v>
      </c>
      <c r="M19" s="1">
        <v>271</v>
      </c>
      <c r="N19" s="1">
        <v>271</v>
      </c>
      <c r="Q19" s="1">
        <v>187</v>
      </c>
      <c r="R19" s="1">
        <v>187</v>
      </c>
      <c r="S19" s="1">
        <v>173</v>
      </c>
      <c r="T19" s="1">
        <v>173</v>
      </c>
    </row>
    <row r="20" spans="1:24" x14ac:dyDescent="0.25">
      <c r="A20" s="6" t="s">
        <v>26</v>
      </c>
      <c r="B20" s="7">
        <v>0</v>
      </c>
      <c r="C20" s="7">
        <v>281281</v>
      </c>
      <c r="D20" s="7">
        <v>0</v>
      </c>
      <c r="E20" s="7">
        <v>183193</v>
      </c>
      <c r="F20" s="8">
        <v>219219</v>
      </c>
      <c r="G20" s="8">
        <v>175225</v>
      </c>
      <c r="H20" s="7"/>
      <c r="J20" t="s">
        <v>26</v>
      </c>
      <c r="M20" s="1">
        <v>281</v>
      </c>
      <c r="N20" s="1">
        <v>281</v>
      </c>
      <c r="Q20" s="1">
        <v>183</v>
      </c>
      <c r="R20" s="1">
        <v>193</v>
      </c>
      <c r="U20" s="1">
        <v>219</v>
      </c>
      <c r="V20" s="1">
        <v>219</v>
      </c>
      <c r="W20" s="1">
        <v>175</v>
      </c>
      <c r="X20" s="1">
        <v>225</v>
      </c>
    </row>
    <row r="21" spans="1:24" x14ac:dyDescent="0.25">
      <c r="A21" s="6" t="s">
        <v>27</v>
      </c>
      <c r="B21" s="7">
        <v>176180</v>
      </c>
      <c r="C21" s="7">
        <v>271297</v>
      </c>
      <c r="D21" s="7">
        <v>0</v>
      </c>
      <c r="E21" s="7">
        <v>195195</v>
      </c>
      <c r="F21" s="7">
        <v>185185</v>
      </c>
      <c r="G21" s="7">
        <v>219219</v>
      </c>
      <c r="H21" s="7">
        <v>175225</v>
      </c>
      <c r="J21" t="s">
        <v>27</v>
      </c>
      <c r="K21" s="1">
        <v>176</v>
      </c>
      <c r="L21" s="1">
        <v>180</v>
      </c>
      <c r="M21" s="1">
        <v>271</v>
      </c>
      <c r="N21" s="1">
        <v>297</v>
      </c>
      <c r="Q21" s="1">
        <v>195</v>
      </c>
      <c r="R21" s="1">
        <v>195</v>
      </c>
      <c r="S21" s="1">
        <v>185</v>
      </c>
      <c r="T21" s="1">
        <v>185</v>
      </c>
      <c r="U21" s="1">
        <v>219</v>
      </c>
      <c r="V21" s="1">
        <v>219</v>
      </c>
      <c r="W21" s="1">
        <v>175</v>
      </c>
      <c r="X21" s="1">
        <v>225</v>
      </c>
    </row>
    <row r="22" spans="1:24" x14ac:dyDescent="0.25">
      <c r="A22" s="6" t="s">
        <v>28</v>
      </c>
      <c r="B22" s="7">
        <v>176180</v>
      </c>
      <c r="C22" s="7">
        <v>271297</v>
      </c>
      <c r="D22" s="7">
        <v>0</v>
      </c>
      <c r="E22" s="7">
        <v>195195</v>
      </c>
      <c r="F22" s="7">
        <v>0</v>
      </c>
      <c r="G22" s="7">
        <v>0</v>
      </c>
      <c r="H22" s="7">
        <v>175225</v>
      </c>
      <c r="J22" t="s">
        <v>28</v>
      </c>
      <c r="K22" s="1">
        <v>176</v>
      </c>
      <c r="L22" s="1">
        <v>180</v>
      </c>
      <c r="M22" s="1">
        <v>271</v>
      </c>
      <c r="N22" s="1">
        <v>297</v>
      </c>
      <c r="Q22" s="1">
        <v>195</v>
      </c>
      <c r="R22" s="1">
        <v>195</v>
      </c>
      <c r="W22" s="1">
        <v>175</v>
      </c>
      <c r="X22" s="1">
        <v>225</v>
      </c>
    </row>
    <row r="23" spans="1:24" x14ac:dyDescent="0.25">
      <c r="A23" s="6" t="s">
        <v>29</v>
      </c>
      <c r="B23" s="7">
        <v>0</v>
      </c>
      <c r="C23" s="7">
        <v>289289</v>
      </c>
      <c r="D23" s="7">
        <v>123123</v>
      </c>
      <c r="E23" s="7">
        <v>0</v>
      </c>
      <c r="F23" s="7">
        <v>0</v>
      </c>
      <c r="G23" s="7">
        <v>243243</v>
      </c>
      <c r="H23" s="7">
        <v>175225</v>
      </c>
      <c r="J23" t="s">
        <v>29</v>
      </c>
      <c r="M23" s="1">
        <v>289</v>
      </c>
      <c r="N23" s="1">
        <v>289</v>
      </c>
      <c r="O23" s="1">
        <v>123</v>
      </c>
      <c r="P23" s="1">
        <v>123</v>
      </c>
      <c r="U23" s="1">
        <v>243</v>
      </c>
      <c r="V23" s="1">
        <v>243</v>
      </c>
      <c r="W23" s="1">
        <v>175</v>
      </c>
      <c r="X23" s="1">
        <v>225</v>
      </c>
    </row>
    <row r="24" spans="1:24" x14ac:dyDescent="0.25">
      <c r="A24" s="6" t="s">
        <v>30</v>
      </c>
      <c r="B24" s="7">
        <v>160160</v>
      </c>
      <c r="C24" s="7">
        <v>271281</v>
      </c>
      <c r="D24" s="7">
        <v>127127</v>
      </c>
      <c r="E24" s="7">
        <v>195199</v>
      </c>
      <c r="F24" s="7">
        <v>181185</v>
      </c>
      <c r="G24" s="7">
        <v>227243</v>
      </c>
      <c r="H24" s="7">
        <v>225225</v>
      </c>
      <c r="J24" t="s">
        <v>30</v>
      </c>
      <c r="K24" s="1">
        <v>160</v>
      </c>
      <c r="L24" s="1">
        <v>160</v>
      </c>
      <c r="M24" s="1">
        <v>271</v>
      </c>
      <c r="N24" s="1">
        <v>281</v>
      </c>
      <c r="O24" s="1">
        <v>127</v>
      </c>
      <c r="P24" s="1">
        <v>127</v>
      </c>
      <c r="Q24" s="1">
        <v>195</v>
      </c>
      <c r="R24" s="1">
        <v>199</v>
      </c>
      <c r="S24" s="1">
        <v>181</v>
      </c>
      <c r="T24" s="1">
        <v>185</v>
      </c>
      <c r="U24" s="1">
        <v>227</v>
      </c>
      <c r="V24" s="1">
        <v>243</v>
      </c>
      <c r="W24" s="1">
        <v>225</v>
      </c>
      <c r="X24" s="1">
        <v>225</v>
      </c>
    </row>
    <row r="25" spans="1:24" x14ac:dyDescent="0.25">
      <c r="A25" s="6" t="s">
        <v>31</v>
      </c>
      <c r="B25" s="7">
        <v>160172</v>
      </c>
      <c r="C25" s="7">
        <v>279295</v>
      </c>
      <c r="D25" s="7">
        <v>125125</v>
      </c>
      <c r="E25" s="7">
        <v>199199</v>
      </c>
      <c r="F25" s="7">
        <v>185189</v>
      </c>
      <c r="G25" s="7">
        <v>227227</v>
      </c>
      <c r="H25" s="7">
        <v>175225</v>
      </c>
      <c r="J25" t="s">
        <v>31</v>
      </c>
      <c r="K25" s="1">
        <v>160</v>
      </c>
      <c r="L25" s="1">
        <v>172</v>
      </c>
      <c r="M25" s="1">
        <v>279</v>
      </c>
      <c r="N25" s="1">
        <v>295</v>
      </c>
      <c r="O25" s="1">
        <v>125</v>
      </c>
      <c r="P25" s="1">
        <v>125</v>
      </c>
      <c r="Q25" s="1">
        <v>199</v>
      </c>
      <c r="R25" s="1">
        <v>199</v>
      </c>
      <c r="S25" s="1">
        <v>185</v>
      </c>
      <c r="T25" s="1">
        <v>189</v>
      </c>
      <c r="U25" s="1">
        <v>227</v>
      </c>
      <c r="V25" s="1">
        <v>227</v>
      </c>
      <c r="W25" s="1">
        <v>175</v>
      </c>
      <c r="X25" s="1">
        <v>225</v>
      </c>
    </row>
    <row r="26" spans="1:24" x14ac:dyDescent="0.25">
      <c r="A26" s="6" t="s">
        <v>32</v>
      </c>
      <c r="B26" s="7">
        <v>180180</v>
      </c>
      <c r="C26" s="7">
        <v>0</v>
      </c>
      <c r="D26" s="7">
        <v>125125</v>
      </c>
      <c r="E26" s="7">
        <v>195195</v>
      </c>
      <c r="F26" s="7">
        <v>185189</v>
      </c>
      <c r="G26" s="7">
        <v>227227</v>
      </c>
      <c r="H26" s="7">
        <v>225225</v>
      </c>
      <c r="J26" t="s">
        <v>32</v>
      </c>
      <c r="K26" s="1">
        <v>180</v>
      </c>
      <c r="L26" s="1">
        <v>180</v>
      </c>
      <c r="O26" s="1">
        <v>125</v>
      </c>
      <c r="P26" s="1">
        <v>125</v>
      </c>
      <c r="Q26" s="1">
        <v>195</v>
      </c>
      <c r="R26" s="1">
        <v>195</v>
      </c>
      <c r="S26" s="1">
        <v>185</v>
      </c>
      <c r="T26" s="1">
        <v>189</v>
      </c>
      <c r="U26" s="1">
        <v>227</v>
      </c>
      <c r="V26" s="1">
        <v>227</v>
      </c>
      <c r="W26" s="1">
        <v>225</v>
      </c>
      <c r="X26" s="1">
        <v>225</v>
      </c>
    </row>
    <row r="27" spans="1:24" x14ac:dyDescent="0.25">
      <c r="A27" s="6" t="s">
        <v>33</v>
      </c>
      <c r="B27" s="7">
        <v>0</v>
      </c>
      <c r="C27" s="7">
        <v>0</v>
      </c>
      <c r="D27" s="7">
        <v>125125</v>
      </c>
      <c r="E27" s="7">
        <v>195195</v>
      </c>
      <c r="F27" s="7">
        <v>185189</v>
      </c>
      <c r="G27" s="7">
        <v>0</v>
      </c>
      <c r="H27" s="7">
        <v>225225</v>
      </c>
      <c r="J27" t="s">
        <v>33</v>
      </c>
      <c r="O27" s="1">
        <v>125</v>
      </c>
      <c r="P27" s="1">
        <v>125</v>
      </c>
      <c r="Q27" s="1">
        <v>195</v>
      </c>
      <c r="R27" s="1">
        <v>195</v>
      </c>
      <c r="S27" s="1">
        <v>185</v>
      </c>
      <c r="T27" s="1">
        <v>189</v>
      </c>
      <c r="W27" s="1">
        <v>225</v>
      </c>
      <c r="X27" s="1">
        <v>225</v>
      </c>
    </row>
    <row r="28" spans="1:24" x14ac:dyDescent="0.25">
      <c r="A28" s="6" t="s">
        <v>34</v>
      </c>
      <c r="B28" s="7">
        <v>160172</v>
      </c>
      <c r="C28" s="7">
        <v>279295</v>
      </c>
      <c r="D28" s="7">
        <v>125125</v>
      </c>
      <c r="E28" s="7">
        <v>199199</v>
      </c>
      <c r="F28" s="7">
        <v>185189</v>
      </c>
      <c r="G28" s="7">
        <v>227227</v>
      </c>
      <c r="H28" s="7">
        <v>175225</v>
      </c>
      <c r="J28" t="s">
        <v>34</v>
      </c>
      <c r="K28" s="1">
        <v>160</v>
      </c>
      <c r="L28" s="1">
        <v>172</v>
      </c>
      <c r="M28" s="1">
        <v>279</v>
      </c>
      <c r="N28" s="1">
        <v>295</v>
      </c>
      <c r="O28" s="1">
        <v>125</v>
      </c>
      <c r="P28" s="1">
        <v>125</v>
      </c>
      <c r="Q28" s="1">
        <v>199</v>
      </c>
      <c r="R28" s="1">
        <v>199</v>
      </c>
      <c r="S28" s="1">
        <v>185</v>
      </c>
      <c r="T28" s="1">
        <v>189</v>
      </c>
      <c r="U28" s="1">
        <v>227</v>
      </c>
      <c r="V28" s="1">
        <v>227</v>
      </c>
      <c r="W28" s="1">
        <v>175</v>
      </c>
      <c r="X28" s="1">
        <v>225</v>
      </c>
    </row>
    <row r="29" spans="1:24" x14ac:dyDescent="0.25">
      <c r="A29" s="6" t="s">
        <v>35</v>
      </c>
      <c r="B29" s="7">
        <v>176180</v>
      </c>
      <c r="C29" s="7">
        <v>275287</v>
      </c>
      <c r="D29" s="7">
        <v>125125</v>
      </c>
      <c r="E29" s="7">
        <v>195195</v>
      </c>
      <c r="F29" s="7">
        <v>185197</v>
      </c>
      <c r="G29" s="7">
        <v>223227</v>
      </c>
      <c r="H29" s="7">
        <v>175225</v>
      </c>
      <c r="J29" t="s">
        <v>35</v>
      </c>
      <c r="K29" s="1">
        <v>176</v>
      </c>
      <c r="L29" s="1">
        <v>180</v>
      </c>
      <c r="M29" s="1">
        <v>275</v>
      </c>
      <c r="N29" s="1">
        <v>287</v>
      </c>
      <c r="O29" s="1">
        <v>125</v>
      </c>
      <c r="P29" s="1">
        <v>125</v>
      </c>
      <c r="Q29" s="1">
        <v>195</v>
      </c>
      <c r="R29" s="1">
        <v>195</v>
      </c>
      <c r="S29" s="1">
        <v>185</v>
      </c>
      <c r="T29" s="1">
        <v>197</v>
      </c>
      <c r="U29" s="1">
        <v>223</v>
      </c>
      <c r="V29" s="1">
        <v>227</v>
      </c>
      <c r="W29" s="1">
        <v>175</v>
      </c>
      <c r="X29" s="1">
        <v>225</v>
      </c>
    </row>
    <row r="30" spans="1:24" x14ac:dyDescent="0.25">
      <c r="A30" s="6" t="s">
        <v>36</v>
      </c>
      <c r="B30" s="7">
        <v>160172</v>
      </c>
      <c r="C30" s="7">
        <v>279295</v>
      </c>
      <c r="D30" s="7">
        <v>125125</v>
      </c>
      <c r="E30" s="7">
        <v>199199</v>
      </c>
      <c r="F30" s="7">
        <v>185189</v>
      </c>
      <c r="G30" s="7">
        <v>227227</v>
      </c>
      <c r="H30" s="7">
        <v>175225</v>
      </c>
      <c r="J30" t="s">
        <v>36</v>
      </c>
      <c r="K30" s="1">
        <v>160</v>
      </c>
      <c r="L30" s="1">
        <v>172</v>
      </c>
      <c r="M30" s="1">
        <v>279</v>
      </c>
      <c r="N30" s="1">
        <v>295</v>
      </c>
      <c r="O30" s="1">
        <v>125</v>
      </c>
      <c r="P30" s="1">
        <v>125</v>
      </c>
      <c r="Q30" s="1">
        <v>199</v>
      </c>
      <c r="R30" s="1">
        <v>199</v>
      </c>
      <c r="S30" s="1">
        <v>185</v>
      </c>
      <c r="T30" s="1">
        <v>189</v>
      </c>
      <c r="U30" s="1">
        <v>227</v>
      </c>
      <c r="V30" s="1">
        <v>227</v>
      </c>
      <c r="W30" s="1">
        <v>175</v>
      </c>
      <c r="X30" s="1">
        <v>225</v>
      </c>
    </row>
    <row r="32" spans="1:24" x14ac:dyDescent="0.25">
      <c r="A32" s="15" t="s">
        <v>112</v>
      </c>
    </row>
  </sheetData>
  <autoFilter ref="J1:X30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35" sqref="G35"/>
    </sheetView>
  </sheetViews>
  <sheetFormatPr defaultRowHeight="15" x14ac:dyDescent="0.25"/>
  <cols>
    <col min="17" max="17" width="9" customWidth="1"/>
  </cols>
  <sheetData>
    <row r="1" spans="1:17" x14ac:dyDescent="0.25">
      <c r="A1" s="3"/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37</v>
      </c>
      <c r="O1" s="5" t="s">
        <v>37</v>
      </c>
      <c r="Q1" s="4" t="s">
        <v>38</v>
      </c>
    </row>
    <row r="2" spans="1:17" x14ac:dyDescent="0.25">
      <c r="A2" t="s">
        <v>8</v>
      </c>
      <c r="B2" s="1">
        <v>176</v>
      </c>
      <c r="C2" s="1">
        <v>180</v>
      </c>
      <c r="D2" s="1">
        <v>291</v>
      </c>
      <c r="E2" s="1">
        <v>295</v>
      </c>
      <c r="F2" s="1">
        <v>119</v>
      </c>
      <c r="G2" s="1">
        <v>125</v>
      </c>
      <c r="H2" s="1">
        <v>191</v>
      </c>
      <c r="I2" s="1">
        <v>191</v>
      </c>
      <c r="J2" s="1">
        <v>161</v>
      </c>
      <c r="K2" s="1">
        <v>185</v>
      </c>
      <c r="L2" s="1">
        <v>223</v>
      </c>
      <c r="M2" s="1">
        <v>231</v>
      </c>
      <c r="N2" s="1">
        <v>225</v>
      </c>
      <c r="O2" s="1">
        <v>225</v>
      </c>
      <c r="P2" t="str">
        <f>IF(N2=175,"m","f")</f>
        <v>f</v>
      </c>
      <c r="Q2">
        <v>6</v>
      </c>
    </row>
    <row r="3" spans="1:17" x14ac:dyDescent="0.25">
      <c r="A3" t="s">
        <v>9</v>
      </c>
      <c r="B3" s="1"/>
      <c r="C3" s="1"/>
      <c r="D3" s="1"/>
      <c r="E3" s="1"/>
      <c r="F3" s="1">
        <v>133</v>
      </c>
      <c r="G3" s="1">
        <v>133</v>
      </c>
      <c r="H3" s="1">
        <v>183</v>
      </c>
      <c r="I3" s="1">
        <v>183</v>
      </c>
      <c r="J3" s="1">
        <v>177</v>
      </c>
      <c r="K3" s="1">
        <v>207</v>
      </c>
      <c r="L3" s="1"/>
      <c r="M3" s="1"/>
      <c r="N3" s="1">
        <v>175</v>
      </c>
      <c r="O3" s="1">
        <v>225</v>
      </c>
      <c r="P3" t="str">
        <f>IF(N3=175,"m","f")</f>
        <v>m</v>
      </c>
      <c r="Q3">
        <v>3</v>
      </c>
    </row>
    <row r="4" spans="1:17" x14ac:dyDescent="0.25">
      <c r="A4" t="s">
        <v>10</v>
      </c>
      <c r="B4" s="1">
        <v>172</v>
      </c>
      <c r="C4" s="1">
        <v>176</v>
      </c>
      <c r="D4" s="1">
        <v>279</v>
      </c>
      <c r="E4" s="1">
        <v>279</v>
      </c>
      <c r="F4" s="1">
        <v>133</v>
      </c>
      <c r="G4" s="1">
        <v>133</v>
      </c>
      <c r="H4" s="1">
        <v>191</v>
      </c>
      <c r="I4" s="1">
        <v>199</v>
      </c>
      <c r="J4" s="1">
        <v>177</v>
      </c>
      <c r="K4" s="1">
        <v>189</v>
      </c>
      <c r="L4" s="1">
        <v>227</v>
      </c>
      <c r="M4" s="1">
        <v>227</v>
      </c>
      <c r="N4" s="1">
        <v>225</v>
      </c>
      <c r="O4" s="1">
        <v>225</v>
      </c>
      <c r="P4" t="str">
        <f t="shared" ref="P4:P30" si="0">IF(N4=175,"m","f")</f>
        <v>f</v>
      </c>
      <c r="Q4">
        <v>6</v>
      </c>
    </row>
    <row r="5" spans="1:17" x14ac:dyDescent="0.25">
      <c r="A5" t="s">
        <v>11</v>
      </c>
      <c r="B5" s="1">
        <v>176</v>
      </c>
      <c r="C5" s="1">
        <v>192</v>
      </c>
      <c r="D5" s="1">
        <v>271</v>
      </c>
      <c r="E5" s="1">
        <v>271</v>
      </c>
      <c r="F5" s="1"/>
      <c r="G5" s="1"/>
      <c r="H5" s="1">
        <v>183</v>
      </c>
      <c r="I5" s="1">
        <v>191</v>
      </c>
      <c r="J5" s="1">
        <v>161</v>
      </c>
      <c r="K5" s="1">
        <v>161</v>
      </c>
      <c r="L5" s="1">
        <v>227</v>
      </c>
      <c r="M5" s="1">
        <v>239</v>
      </c>
      <c r="N5" s="1">
        <v>175</v>
      </c>
      <c r="O5" s="1">
        <v>225</v>
      </c>
      <c r="P5" t="str">
        <f t="shared" si="0"/>
        <v>m</v>
      </c>
      <c r="Q5">
        <v>5</v>
      </c>
    </row>
    <row r="6" spans="1:17" x14ac:dyDescent="0.25">
      <c r="A6" t="s">
        <v>12</v>
      </c>
      <c r="B6" s="1">
        <v>168</v>
      </c>
      <c r="C6" s="1">
        <v>172</v>
      </c>
      <c r="D6" s="1">
        <v>237</v>
      </c>
      <c r="E6" s="1">
        <v>281</v>
      </c>
      <c r="F6" s="1">
        <v>125</v>
      </c>
      <c r="G6" s="1">
        <v>125</v>
      </c>
      <c r="H6" s="1">
        <v>191</v>
      </c>
      <c r="I6" s="1">
        <v>199</v>
      </c>
      <c r="J6" s="1">
        <v>189</v>
      </c>
      <c r="K6" s="1">
        <v>189</v>
      </c>
      <c r="L6" s="1">
        <v>227</v>
      </c>
      <c r="M6" s="1">
        <v>227</v>
      </c>
      <c r="N6" s="1">
        <v>225</v>
      </c>
      <c r="O6" s="1">
        <v>225</v>
      </c>
      <c r="P6" t="str">
        <f t="shared" si="0"/>
        <v>f</v>
      </c>
      <c r="Q6">
        <v>6</v>
      </c>
    </row>
    <row r="7" spans="1:17" x14ac:dyDescent="0.25">
      <c r="A7" t="s">
        <v>13</v>
      </c>
      <c r="B7" s="1">
        <v>160</v>
      </c>
      <c r="C7" s="1">
        <v>168</v>
      </c>
      <c r="D7" s="1">
        <v>281</v>
      </c>
      <c r="E7" s="1">
        <v>311</v>
      </c>
      <c r="F7" s="1">
        <v>125</v>
      </c>
      <c r="G7" s="1">
        <v>133</v>
      </c>
      <c r="H7" s="1">
        <v>191</v>
      </c>
      <c r="I7" s="1">
        <v>191</v>
      </c>
      <c r="J7" s="1">
        <v>185</v>
      </c>
      <c r="K7" s="1">
        <v>189</v>
      </c>
      <c r="L7" s="1">
        <v>227</v>
      </c>
      <c r="M7" s="1">
        <v>231</v>
      </c>
      <c r="N7" s="1">
        <v>175</v>
      </c>
      <c r="O7" s="1">
        <v>225</v>
      </c>
      <c r="P7" t="str">
        <f t="shared" si="0"/>
        <v>m</v>
      </c>
      <c r="Q7">
        <v>6</v>
      </c>
    </row>
    <row r="8" spans="1:17" x14ac:dyDescent="0.25">
      <c r="A8" t="s">
        <v>14</v>
      </c>
      <c r="B8" s="1">
        <v>160</v>
      </c>
      <c r="C8" s="1">
        <v>168</v>
      </c>
      <c r="D8" s="1">
        <v>237</v>
      </c>
      <c r="E8" s="1">
        <v>255</v>
      </c>
      <c r="F8" s="1">
        <v>125</v>
      </c>
      <c r="G8" s="1">
        <v>125</v>
      </c>
      <c r="H8" s="1">
        <v>195</v>
      </c>
      <c r="I8" s="1">
        <v>199</v>
      </c>
      <c r="J8" s="1">
        <v>181</v>
      </c>
      <c r="K8" s="1">
        <v>189</v>
      </c>
      <c r="L8" s="1">
        <v>227</v>
      </c>
      <c r="M8" s="1">
        <v>227</v>
      </c>
      <c r="N8" s="1">
        <v>175</v>
      </c>
      <c r="O8" s="1">
        <v>225</v>
      </c>
      <c r="P8" t="str">
        <f t="shared" si="0"/>
        <v>m</v>
      </c>
      <c r="Q8">
        <v>6</v>
      </c>
    </row>
    <row r="9" spans="1:17" x14ac:dyDescent="0.25">
      <c r="A9" t="s">
        <v>15</v>
      </c>
      <c r="B9" s="1">
        <v>160</v>
      </c>
      <c r="C9" s="1">
        <v>168</v>
      </c>
      <c r="D9" s="1">
        <v>279</v>
      </c>
      <c r="E9" s="1">
        <v>291</v>
      </c>
      <c r="F9" s="1"/>
      <c r="G9" s="1"/>
      <c r="H9" s="1"/>
      <c r="I9" s="1"/>
      <c r="J9" s="1">
        <v>161</v>
      </c>
      <c r="K9" s="1">
        <v>189</v>
      </c>
      <c r="L9" s="1">
        <v>227</v>
      </c>
      <c r="M9" s="1">
        <v>243</v>
      </c>
      <c r="N9" s="1">
        <v>225</v>
      </c>
      <c r="O9" s="1">
        <v>225</v>
      </c>
      <c r="P9" t="str">
        <f t="shared" si="0"/>
        <v>f</v>
      </c>
      <c r="Q9">
        <v>4</v>
      </c>
    </row>
    <row r="10" spans="1:17" x14ac:dyDescent="0.25">
      <c r="A10" t="s">
        <v>16</v>
      </c>
      <c r="B10" s="1">
        <v>180</v>
      </c>
      <c r="C10" s="1">
        <v>184</v>
      </c>
      <c r="D10" s="1">
        <v>283</v>
      </c>
      <c r="E10" s="1">
        <v>299</v>
      </c>
      <c r="F10" s="1">
        <v>125</v>
      </c>
      <c r="G10" s="1">
        <v>133</v>
      </c>
      <c r="H10" s="1">
        <v>199</v>
      </c>
      <c r="I10" s="1">
        <v>199</v>
      </c>
      <c r="J10" s="1">
        <v>185</v>
      </c>
      <c r="K10" s="1">
        <v>189</v>
      </c>
      <c r="L10" s="1">
        <v>227</v>
      </c>
      <c r="M10" s="1">
        <v>227</v>
      </c>
      <c r="N10" s="1">
        <v>225</v>
      </c>
      <c r="O10" s="1">
        <v>225</v>
      </c>
      <c r="P10" t="str">
        <f t="shared" si="0"/>
        <v>f</v>
      </c>
      <c r="Q10">
        <v>6</v>
      </c>
    </row>
    <row r="11" spans="1:17" x14ac:dyDescent="0.25">
      <c r="A11" t="s">
        <v>17</v>
      </c>
      <c r="B11" s="1"/>
      <c r="C11" s="1"/>
      <c r="D11" s="1">
        <v>311</v>
      </c>
      <c r="E11" s="1">
        <v>311</v>
      </c>
      <c r="F11" s="1">
        <v>129</v>
      </c>
      <c r="G11" s="1">
        <v>129</v>
      </c>
      <c r="H11" s="1"/>
      <c r="I11" s="1"/>
      <c r="J11" s="1">
        <v>173</v>
      </c>
      <c r="K11" s="1">
        <v>173</v>
      </c>
      <c r="L11" s="1"/>
      <c r="M11" s="1"/>
      <c r="N11" s="1"/>
      <c r="Q11">
        <v>3</v>
      </c>
    </row>
    <row r="12" spans="1:17" x14ac:dyDescent="0.25">
      <c r="A12" t="s">
        <v>18</v>
      </c>
      <c r="B12" s="1"/>
      <c r="C12" s="1"/>
      <c r="D12" s="1">
        <v>295</v>
      </c>
      <c r="E12" s="1">
        <v>295</v>
      </c>
      <c r="F12" s="1"/>
      <c r="G12" s="1"/>
      <c r="H12" s="1">
        <v>175</v>
      </c>
      <c r="I12" s="1">
        <v>175</v>
      </c>
      <c r="J12" s="1"/>
      <c r="K12" s="1"/>
      <c r="L12" s="1"/>
      <c r="M12" s="1"/>
      <c r="N12" s="1">
        <v>175</v>
      </c>
      <c r="O12" s="1">
        <v>225</v>
      </c>
      <c r="P12" t="str">
        <f t="shared" si="0"/>
        <v>m</v>
      </c>
      <c r="Q12">
        <v>2</v>
      </c>
    </row>
    <row r="13" spans="1:17" x14ac:dyDescent="0.25">
      <c r="A13" t="s">
        <v>19</v>
      </c>
      <c r="B13" s="1">
        <v>184</v>
      </c>
      <c r="C13" s="1">
        <v>184</v>
      </c>
      <c r="D13" s="1"/>
      <c r="E13" s="1"/>
      <c r="F13" s="1">
        <v>125</v>
      </c>
      <c r="G13" s="1">
        <v>125</v>
      </c>
      <c r="H13" s="1">
        <v>197</v>
      </c>
      <c r="I13" s="1">
        <v>213</v>
      </c>
      <c r="J13" s="1"/>
      <c r="K13" s="1"/>
      <c r="L13" s="1"/>
      <c r="M13" s="1"/>
      <c r="N13" s="1">
        <v>225</v>
      </c>
      <c r="O13" s="1">
        <v>225</v>
      </c>
      <c r="P13" t="str">
        <f t="shared" si="0"/>
        <v>f</v>
      </c>
      <c r="Q13">
        <v>3</v>
      </c>
    </row>
    <row r="14" spans="1:17" x14ac:dyDescent="0.25">
      <c r="A14" t="s">
        <v>20</v>
      </c>
      <c r="B14" s="1">
        <v>176</v>
      </c>
      <c r="C14" s="1">
        <v>180</v>
      </c>
      <c r="D14" s="1">
        <v>275</v>
      </c>
      <c r="E14" s="1">
        <v>299</v>
      </c>
      <c r="F14" s="1">
        <v>125</v>
      </c>
      <c r="G14" s="1">
        <v>133</v>
      </c>
      <c r="H14" s="1">
        <v>191</v>
      </c>
      <c r="I14" s="1">
        <v>195</v>
      </c>
      <c r="J14" s="1">
        <v>177</v>
      </c>
      <c r="K14" s="1">
        <v>177</v>
      </c>
      <c r="L14" s="1">
        <v>223</v>
      </c>
      <c r="M14" s="1">
        <v>227</v>
      </c>
      <c r="N14" s="1">
        <v>175</v>
      </c>
      <c r="O14" s="1">
        <v>225</v>
      </c>
      <c r="P14" t="str">
        <f t="shared" si="0"/>
        <v>m</v>
      </c>
      <c r="Q14">
        <v>6</v>
      </c>
    </row>
    <row r="15" spans="1:17" x14ac:dyDescent="0.25">
      <c r="A15" t="s">
        <v>21</v>
      </c>
      <c r="B15" s="1"/>
      <c r="C15" s="1"/>
      <c r="D15" s="1"/>
      <c r="E15" s="1"/>
      <c r="F15" s="1">
        <v>113</v>
      </c>
      <c r="G15" s="1">
        <v>133</v>
      </c>
      <c r="H15" s="1">
        <v>193</v>
      </c>
      <c r="I15" s="1">
        <v>209</v>
      </c>
      <c r="J15" s="1">
        <v>181</v>
      </c>
      <c r="K15" s="1">
        <v>181</v>
      </c>
      <c r="L15" s="1"/>
      <c r="M15" s="1"/>
      <c r="N15" s="1">
        <v>175</v>
      </c>
      <c r="O15" s="1">
        <v>225</v>
      </c>
      <c r="P15" t="str">
        <f t="shared" si="0"/>
        <v>m</v>
      </c>
      <c r="Q15">
        <v>3</v>
      </c>
    </row>
    <row r="16" spans="1:17" x14ac:dyDescent="0.25">
      <c r="A16" t="s">
        <v>22</v>
      </c>
      <c r="B16" s="1">
        <v>160</v>
      </c>
      <c r="C16" s="1">
        <v>184</v>
      </c>
      <c r="D16" s="1"/>
      <c r="E16" s="1"/>
      <c r="F16" s="1">
        <v>111</v>
      </c>
      <c r="G16" s="1">
        <v>125</v>
      </c>
      <c r="H16" s="1">
        <v>183</v>
      </c>
      <c r="I16" s="1">
        <v>191</v>
      </c>
      <c r="J16" s="1">
        <v>185</v>
      </c>
      <c r="K16" s="1">
        <v>185</v>
      </c>
      <c r="L16" s="1">
        <v>219</v>
      </c>
      <c r="M16" s="1">
        <v>243</v>
      </c>
      <c r="N16" s="1">
        <v>175</v>
      </c>
      <c r="O16" s="1">
        <v>225</v>
      </c>
      <c r="P16" t="str">
        <f t="shared" si="0"/>
        <v>m</v>
      </c>
      <c r="Q16">
        <v>5</v>
      </c>
    </row>
    <row r="17" spans="1:17" x14ac:dyDescent="0.25">
      <c r="A17" t="s">
        <v>23</v>
      </c>
      <c r="B17" s="1"/>
      <c r="C17" s="1"/>
      <c r="D17" s="1"/>
      <c r="E17" s="1"/>
      <c r="F17" s="1">
        <v>125</v>
      </c>
      <c r="G17" s="1">
        <v>133</v>
      </c>
      <c r="H17" s="1">
        <v>195</v>
      </c>
      <c r="I17" s="1">
        <v>207</v>
      </c>
      <c r="J17" s="1"/>
      <c r="K17" s="1"/>
      <c r="L17" s="1"/>
      <c r="M17" s="1"/>
      <c r="N17" s="1">
        <v>175</v>
      </c>
      <c r="O17" s="1">
        <v>225</v>
      </c>
      <c r="P17" t="str">
        <f t="shared" si="0"/>
        <v>m</v>
      </c>
      <c r="Q17">
        <v>2</v>
      </c>
    </row>
    <row r="18" spans="1:17" x14ac:dyDescent="0.25">
      <c r="A18" t="s">
        <v>24</v>
      </c>
      <c r="B18" s="1"/>
      <c r="C18" s="1"/>
      <c r="D18" s="1"/>
      <c r="E18" s="1"/>
      <c r="F18" s="1">
        <v>123</v>
      </c>
      <c r="G18" s="1">
        <v>123</v>
      </c>
      <c r="H18" s="1"/>
      <c r="I18" s="1"/>
      <c r="J18" s="1"/>
      <c r="K18" s="1"/>
      <c r="L18" s="1"/>
      <c r="M18" s="1"/>
      <c r="N18" s="1">
        <v>175</v>
      </c>
      <c r="O18" s="1">
        <v>225</v>
      </c>
      <c r="P18" t="str">
        <f t="shared" si="0"/>
        <v>m</v>
      </c>
      <c r="Q18">
        <v>1</v>
      </c>
    </row>
    <row r="19" spans="1:17" x14ac:dyDescent="0.25">
      <c r="A19" t="s">
        <v>25</v>
      </c>
      <c r="B19" s="1"/>
      <c r="C19" s="1"/>
      <c r="D19" s="1">
        <v>271</v>
      </c>
      <c r="E19" s="1">
        <v>271</v>
      </c>
      <c r="F19" s="1"/>
      <c r="G19" s="1"/>
      <c r="H19" s="1">
        <v>187</v>
      </c>
      <c r="I19" s="1">
        <v>187</v>
      </c>
      <c r="J19" s="1">
        <v>173</v>
      </c>
      <c r="K19" s="1">
        <v>173</v>
      </c>
      <c r="L19" s="1"/>
      <c r="M19" s="1"/>
      <c r="N19" s="1"/>
      <c r="Q19">
        <v>3</v>
      </c>
    </row>
    <row r="20" spans="1:17" x14ac:dyDescent="0.25">
      <c r="A20" t="s">
        <v>26</v>
      </c>
      <c r="B20" s="1"/>
      <c r="C20" s="1"/>
      <c r="D20" s="1">
        <v>281</v>
      </c>
      <c r="E20" s="1">
        <v>281</v>
      </c>
      <c r="F20" s="1"/>
      <c r="G20" s="1"/>
      <c r="H20" s="1">
        <v>183</v>
      </c>
      <c r="I20" s="1">
        <v>193</v>
      </c>
      <c r="J20" s="1"/>
      <c r="K20" s="1"/>
      <c r="L20" s="1">
        <v>219</v>
      </c>
      <c r="M20" s="1">
        <v>219</v>
      </c>
      <c r="N20" s="1">
        <v>175</v>
      </c>
      <c r="O20" s="1">
        <v>225</v>
      </c>
      <c r="P20" t="str">
        <f t="shared" si="0"/>
        <v>m</v>
      </c>
      <c r="Q20">
        <v>3</v>
      </c>
    </row>
    <row r="21" spans="1:17" x14ac:dyDescent="0.25">
      <c r="A21" t="s">
        <v>27</v>
      </c>
      <c r="B21" s="1">
        <v>176</v>
      </c>
      <c r="C21" s="1">
        <v>180</v>
      </c>
      <c r="D21" s="1">
        <v>271</v>
      </c>
      <c r="E21" s="1">
        <v>297</v>
      </c>
      <c r="F21" s="1"/>
      <c r="G21" s="1"/>
      <c r="H21" s="1">
        <v>195</v>
      </c>
      <c r="I21" s="1">
        <v>195</v>
      </c>
      <c r="J21" s="1">
        <v>185</v>
      </c>
      <c r="K21" s="1">
        <v>185</v>
      </c>
      <c r="L21" s="1">
        <v>219</v>
      </c>
      <c r="M21" s="1">
        <v>219</v>
      </c>
      <c r="N21" s="1">
        <v>175</v>
      </c>
      <c r="O21" s="1">
        <v>225</v>
      </c>
      <c r="P21" t="str">
        <f t="shared" si="0"/>
        <v>m</v>
      </c>
      <c r="Q21">
        <v>5</v>
      </c>
    </row>
    <row r="22" spans="1:17" x14ac:dyDescent="0.25">
      <c r="A22" t="s">
        <v>28</v>
      </c>
      <c r="B22" s="1">
        <v>176</v>
      </c>
      <c r="C22" s="1">
        <v>180</v>
      </c>
      <c r="D22" s="1">
        <v>271</v>
      </c>
      <c r="E22" s="1">
        <v>297</v>
      </c>
      <c r="F22" s="1"/>
      <c r="G22" s="1"/>
      <c r="H22" s="1">
        <v>195</v>
      </c>
      <c r="I22" s="1">
        <v>195</v>
      </c>
      <c r="J22" s="1"/>
      <c r="K22" s="1"/>
      <c r="L22" s="1"/>
      <c r="M22" s="1"/>
      <c r="N22" s="1">
        <v>175</v>
      </c>
      <c r="O22" s="1">
        <v>225</v>
      </c>
      <c r="P22" t="str">
        <f t="shared" si="0"/>
        <v>m</v>
      </c>
      <c r="Q22">
        <v>3</v>
      </c>
    </row>
    <row r="23" spans="1:17" x14ac:dyDescent="0.25">
      <c r="A23" t="s">
        <v>29</v>
      </c>
      <c r="B23" s="1"/>
      <c r="C23" s="1"/>
      <c r="D23" s="1">
        <v>289</v>
      </c>
      <c r="E23" s="1">
        <v>289</v>
      </c>
      <c r="F23" s="1">
        <v>123</v>
      </c>
      <c r="G23" s="1">
        <v>123</v>
      </c>
      <c r="H23" s="1"/>
      <c r="I23" s="1"/>
      <c r="J23" s="1"/>
      <c r="K23" s="1"/>
      <c r="L23" s="1">
        <v>243</v>
      </c>
      <c r="M23" s="1">
        <v>243</v>
      </c>
      <c r="N23" s="1">
        <v>175</v>
      </c>
      <c r="O23" s="1">
        <v>225</v>
      </c>
      <c r="P23" t="str">
        <f t="shared" si="0"/>
        <v>m</v>
      </c>
      <c r="Q23">
        <v>3</v>
      </c>
    </row>
    <row r="24" spans="1:17" x14ac:dyDescent="0.25">
      <c r="A24" t="s">
        <v>30</v>
      </c>
      <c r="B24" s="1">
        <v>160</v>
      </c>
      <c r="C24" s="1">
        <v>160</v>
      </c>
      <c r="D24" s="1">
        <v>271</v>
      </c>
      <c r="E24" s="1">
        <v>281</v>
      </c>
      <c r="F24" s="1">
        <v>127</v>
      </c>
      <c r="G24" s="1">
        <v>127</v>
      </c>
      <c r="H24" s="1">
        <v>195</v>
      </c>
      <c r="I24" s="1">
        <v>199</v>
      </c>
      <c r="J24" s="1">
        <v>181</v>
      </c>
      <c r="K24" s="1">
        <v>185</v>
      </c>
      <c r="L24" s="1">
        <v>227</v>
      </c>
      <c r="M24" s="1">
        <v>243</v>
      </c>
      <c r="N24" s="1">
        <v>225</v>
      </c>
      <c r="O24" s="1">
        <v>225</v>
      </c>
      <c r="P24" t="str">
        <f t="shared" si="0"/>
        <v>f</v>
      </c>
      <c r="Q24">
        <v>6</v>
      </c>
    </row>
    <row r="25" spans="1:17" x14ac:dyDescent="0.25">
      <c r="A25" t="s">
        <v>31</v>
      </c>
      <c r="B25" s="1">
        <v>160</v>
      </c>
      <c r="C25" s="1">
        <v>172</v>
      </c>
      <c r="D25" s="1">
        <v>279</v>
      </c>
      <c r="E25" s="1">
        <v>295</v>
      </c>
      <c r="F25" s="1">
        <v>125</v>
      </c>
      <c r="G25" s="1">
        <v>125</v>
      </c>
      <c r="H25" s="1">
        <v>199</v>
      </c>
      <c r="I25" s="1">
        <v>199</v>
      </c>
      <c r="J25" s="1">
        <v>185</v>
      </c>
      <c r="K25" s="1">
        <v>189</v>
      </c>
      <c r="L25" s="1">
        <v>227</v>
      </c>
      <c r="M25" s="1">
        <v>227</v>
      </c>
      <c r="N25" s="1">
        <v>175</v>
      </c>
      <c r="O25" s="1">
        <v>225</v>
      </c>
      <c r="P25" t="str">
        <f t="shared" si="0"/>
        <v>m</v>
      </c>
      <c r="Q25">
        <v>6</v>
      </c>
    </row>
    <row r="26" spans="1:17" x14ac:dyDescent="0.25">
      <c r="A26" t="s">
        <v>32</v>
      </c>
      <c r="B26" s="1">
        <v>180</v>
      </c>
      <c r="C26" s="1">
        <v>180</v>
      </c>
      <c r="D26" s="1"/>
      <c r="E26" s="1"/>
      <c r="F26" s="1">
        <v>125</v>
      </c>
      <c r="G26" s="1">
        <v>125</v>
      </c>
      <c r="H26" s="1">
        <v>195</v>
      </c>
      <c r="I26" s="1">
        <v>195</v>
      </c>
      <c r="J26" s="1">
        <v>185</v>
      </c>
      <c r="K26" s="1">
        <v>189</v>
      </c>
      <c r="L26" s="1">
        <v>227</v>
      </c>
      <c r="M26" s="1">
        <v>227</v>
      </c>
      <c r="N26" s="1">
        <v>225</v>
      </c>
      <c r="O26" s="1">
        <v>225</v>
      </c>
      <c r="P26" t="str">
        <f t="shared" si="0"/>
        <v>f</v>
      </c>
      <c r="Q26">
        <v>5</v>
      </c>
    </row>
    <row r="27" spans="1:17" x14ac:dyDescent="0.25">
      <c r="A27" t="s">
        <v>33</v>
      </c>
      <c r="B27" s="1"/>
      <c r="C27" s="1"/>
      <c r="D27" s="1"/>
      <c r="E27" s="1"/>
      <c r="F27" s="1">
        <v>125</v>
      </c>
      <c r="G27" s="1">
        <v>125</v>
      </c>
      <c r="H27" s="1">
        <v>195</v>
      </c>
      <c r="I27" s="1">
        <v>195</v>
      </c>
      <c r="J27" s="1">
        <v>185</v>
      </c>
      <c r="K27" s="1">
        <v>189</v>
      </c>
      <c r="L27" s="1"/>
      <c r="M27" s="1"/>
      <c r="N27" s="1">
        <v>225</v>
      </c>
      <c r="O27" s="1">
        <v>225</v>
      </c>
      <c r="P27" t="str">
        <f t="shared" si="0"/>
        <v>f</v>
      </c>
      <c r="Q27">
        <v>3</v>
      </c>
    </row>
    <row r="28" spans="1:17" x14ac:dyDescent="0.25">
      <c r="A28" t="s">
        <v>34</v>
      </c>
      <c r="B28" s="1">
        <v>160</v>
      </c>
      <c r="C28" s="1">
        <v>172</v>
      </c>
      <c r="D28" s="1">
        <v>279</v>
      </c>
      <c r="E28" s="1">
        <v>295</v>
      </c>
      <c r="F28" s="1">
        <v>125</v>
      </c>
      <c r="G28" s="1">
        <v>125</v>
      </c>
      <c r="H28" s="1">
        <v>199</v>
      </c>
      <c r="I28" s="1">
        <v>199</v>
      </c>
      <c r="J28" s="1">
        <v>185</v>
      </c>
      <c r="K28" s="1">
        <v>189</v>
      </c>
      <c r="L28" s="1">
        <v>227</v>
      </c>
      <c r="M28" s="1">
        <v>227</v>
      </c>
      <c r="N28" s="1">
        <v>175</v>
      </c>
      <c r="O28" s="1">
        <v>225</v>
      </c>
      <c r="P28" t="str">
        <f t="shared" si="0"/>
        <v>m</v>
      </c>
      <c r="Q28">
        <v>6</v>
      </c>
    </row>
    <row r="29" spans="1:17" x14ac:dyDescent="0.25">
      <c r="A29" t="s">
        <v>35</v>
      </c>
      <c r="B29" s="1">
        <v>176</v>
      </c>
      <c r="C29" s="1">
        <v>180</v>
      </c>
      <c r="D29" s="1">
        <v>275</v>
      </c>
      <c r="E29" s="1">
        <v>287</v>
      </c>
      <c r="F29" s="1">
        <v>125</v>
      </c>
      <c r="G29" s="1">
        <v>125</v>
      </c>
      <c r="H29" s="1">
        <v>195</v>
      </c>
      <c r="I29" s="1">
        <v>195</v>
      </c>
      <c r="J29" s="1">
        <v>185</v>
      </c>
      <c r="K29" s="1">
        <v>197</v>
      </c>
      <c r="L29" s="1">
        <v>223</v>
      </c>
      <c r="M29" s="1">
        <v>227</v>
      </c>
      <c r="N29" s="1">
        <v>175</v>
      </c>
      <c r="O29" s="1">
        <v>225</v>
      </c>
      <c r="P29" t="str">
        <f t="shared" si="0"/>
        <v>m</v>
      </c>
      <c r="Q29">
        <v>6</v>
      </c>
    </row>
    <row r="30" spans="1:17" x14ac:dyDescent="0.25">
      <c r="A30" t="s">
        <v>36</v>
      </c>
      <c r="B30" s="1">
        <v>160</v>
      </c>
      <c r="C30" s="1">
        <v>172</v>
      </c>
      <c r="D30" s="1">
        <v>279</v>
      </c>
      <c r="E30" s="1">
        <v>295</v>
      </c>
      <c r="F30" s="1">
        <v>125</v>
      </c>
      <c r="G30" s="1">
        <v>125</v>
      </c>
      <c r="H30" s="1">
        <v>199</v>
      </c>
      <c r="I30" s="1">
        <v>199</v>
      </c>
      <c r="J30" s="1">
        <v>185</v>
      </c>
      <c r="K30" s="1">
        <v>189</v>
      </c>
      <c r="L30" s="1">
        <v>227</v>
      </c>
      <c r="M30" s="1">
        <v>227</v>
      </c>
      <c r="N30" s="1">
        <v>175</v>
      </c>
      <c r="O30" s="1">
        <v>225</v>
      </c>
      <c r="P30" t="str">
        <f t="shared" si="0"/>
        <v>m</v>
      </c>
      <c r="Q30">
        <v>6</v>
      </c>
    </row>
  </sheetData>
  <autoFilter ref="A1:Q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5" sqref="L15"/>
    </sheetView>
  </sheetViews>
  <sheetFormatPr defaultRowHeight="15" x14ac:dyDescent="0.25"/>
  <cols>
    <col min="10" max="10" width="12" bestFit="1" customWidth="1"/>
  </cols>
  <sheetData>
    <row r="1" spans="1:13" x14ac:dyDescent="0.25">
      <c r="A1" t="s">
        <v>39</v>
      </c>
      <c r="B1" t="s">
        <v>40</v>
      </c>
      <c r="C1" t="s">
        <v>41</v>
      </c>
      <c r="D1" t="s">
        <v>39</v>
      </c>
    </row>
    <row r="4" spans="1:13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</row>
    <row r="5" spans="1:13" x14ac:dyDescent="0.25">
      <c r="A5" t="s">
        <v>6</v>
      </c>
      <c r="B5">
        <v>6</v>
      </c>
      <c r="C5">
        <v>19</v>
      </c>
      <c r="D5">
        <v>0.42099999999999999</v>
      </c>
      <c r="E5">
        <v>0.63700000000000001</v>
      </c>
      <c r="F5">
        <v>0.58899999999999997</v>
      </c>
      <c r="G5">
        <v>0.77200000000000002</v>
      </c>
      <c r="H5">
        <v>0.59</v>
      </c>
      <c r="I5">
        <v>0.38900000000000001</v>
      </c>
      <c r="J5">
        <v>0.17499999999999999</v>
      </c>
      <c r="K5">
        <v>0.48399999999999999</v>
      </c>
      <c r="L5" t="s">
        <v>55</v>
      </c>
      <c r="M5">
        <v>0.19819999999999999</v>
      </c>
    </row>
    <row r="6" spans="1:13" x14ac:dyDescent="0.25">
      <c r="A6" t="s">
        <v>3</v>
      </c>
      <c r="B6">
        <v>7</v>
      </c>
      <c r="C6">
        <v>22</v>
      </c>
      <c r="D6">
        <v>0.27300000000000002</v>
      </c>
      <c r="E6">
        <v>0.65200000000000002</v>
      </c>
      <c r="F6">
        <v>0.59699999999999998</v>
      </c>
      <c r="G6">
        <v>0.76100000000000001</v>
      </c>
      <c r="H6">
        <v>0.58699999999999997</v>
      </c>
      <c r="I6">
        <v>0.39300000000000002</v>
      </c>
      <c r="J6">
        <v>0.17199999999999999</v>
      </c>
      <c r="K6">
        <v>0.47399999999999998</v>
      </c>
      <c r="L6" t="s">
        <v>55</v>
      </c>
      <c r="M6">
        <v>0.38100000000000001</v>
      </c>
    </row>
    <row r="7" spans="1:13" x14ac:dyDescent="0.25">
      <c r="A7" t="s">
        <v>5</v>
      </c>
      <c r="B7">
        <v>8</v>
      </c>
      <c r="C7">
        <v>22</v>
      </c>
      <c r="D7">
        <v>0.63600000000000001</v>
      </c>
      <c r="E7">
        <v>0.80900000000000005</v>
      </c>
      <c r="F7">
        <v>0.76200000000000001</v>
      </c>
      <c r="G7">
        <v>0.57699999999999996</v>
      </c>
      <c r="H7">
        <v>0.39900000000000002</v>
      </c>
      <c r="I7">
        <v>0.21199999999999999</v>
      </c>
      <c r="J7">
        <v>7.1999999999999995E-2</v>
      </c>
      <c r="K7">
        <v>0.373</v>
      </c>
      <c r="L7" t="s">
        <v>55</v>
      </c>
      <c r="M7">
        <v>8.4400000000000003E-2</v>
      </c>
    </row>
    <row r="8" spans="1:13" x14ac:dyDescent="0.25">
      <c r="A8" t="s">
        <v>4</v>
      </c>
      <c r="B8">
        <v>11</v>
      </c>
      <c r="C8">
        <v>25</v>
      </c>
      <c r="D8">
        <v>0.44</v>
      </c>
      <c r="E8">
        <v>0.83199999999999996</v>
      </c>
      <c r="F8">
        <v>0.79200000000000004</v>
      </c>
      <c r="G8">
        <v>0.53100000000000003</v>
      </c>
      <c r="H8">
        <v>0.35799999999999998</v>
      </c>
      <c r="I8">
        <v>0.17699999999999999</v>
      </c>
      <c r="J8">
        <v>5.8000000000000003E-2</v>
      </c>
      <c r="K8">
        <v>0.35699999999999998</v>
      </c>
      <c r="L8" t="s">
        <v>55</v>
      </c>
      <c r="M8">
        <v>0.3044</v>
      </c>
    </row>
    <row r="9" spans="1:13" x14ac:dyDescent="0.25">
      <c r="A9" t="s">
        <v>1</v>
      </c>
      <c r="B9">
        <v>7</v>
      </c>
      <c r="C9">
        <v>19</v>
      </c>
      <c r="D9">
        <v>0.84199999999999997</v>
      </c>
      <c r="E9">
        <v>0.84799999999999998</v>
      </c>
      <c r="F9">
        <v>0.80200000000000005</v>
      </c>
      <c r="G9">
        <v>0.52400000000000002</v>
      </c>
      <c r="H9">
        <v>0.35</v>
      </c>
      <c r="I9">
        <v>0.17399999999999999</v>
      </c>
      <c r="J9">
        <v>5.3999999999999999E-2</v>
      </c>
      <c r="K9">
        <v>0.35099999999999998</v>
      </c>
      <c r="L9" t="s">
        <v>55</v>
      </c>
      <c r="M9">
        <v>-1.1599999999999999E-2</v>
      </c>
    </row>
    <row r="10" spans="1:13" x14ac:dyDescent="0.25">
      <c r="A10" t="s">
        <v>2</v>
      </c>
      <c r="B10">
        <v>14</v>
      </c>
      <c r="C10">
        <v>21</v>
      </c>
      <c r="D10">
        <v>0.66700000000000004</v>
      </c>
      <c r="E10">
        <v>0.91900000000000004</v>
      </c>
      <c r="F10">
        <v>0.88800000000000001</v>
      </c>
      <c r="G10">
        <v>0.34399999999999997</v>
      </c>
      <c r="H10">
        <v>0.20699999999999999</v>
      </c>
      <c r="I10">
        <v>6.8000000000000005E-2</v>
      </c>
      <c r="J10">
        <v>1.9E-2</v>
      </c>
      <c r="K10">
        <v>0.30599999999999999</v>
      </c>
      <c r="L10" t="s">
        <v>55</v>
      </c>
      <c r="M10">
        <v>0.14949999999999999</v>
      </c>
    </row>
    <row r="11" spans="1:13" x14ac:dyDescent="0.25">
      <c r="I11" t="s">
        <v>99</v>
      </c>
      <c r="J11">
        <f>PRODUCT(J5:J10)</f>
        <v>1.2896573759999996E-7</v>
      </c>
      <c r="K11">
        <f>PRODUCT(K5:K10)</f>
        <v>3.2811742466062554E-3</v>
      </c>
    </row>
    <row r="12" spans="1:13" x14ac:dyDescent="0.25">
      <c r="A12" t="s">
        <v>56</v>
      </c>
      <c r="B12" t="s">
        <v>57</v>
      </c>
      <c r="C12" t="s">
        <v>58</v>
      </c>
      <c r="D12">
        <v>29</v>
      </c>
      <c r="I12" t="s">
        <v>100</v>
      </c>
      <c r="J12">
        <f>PRODUCT(J5:J9)</f>
        <v>6.7876703999999979E-6</v>
      </c>
      <c r="K12">
        <f>PRODUCT(K5:K9)</f>
        <v>1.0722791655575999E-2</v>
      </c>
    </row>
    <row r="13" spans="1:13" x14ac:dyDescent="0.25">
      <c r="A13" t="s">
        <v>56</v>
      </c>
      <c r="B13" t="s">
        <v>57</v>
      </c>
      <c r="C13" t="s">
        <v>59</v>
      </c>
      <c r="D13">
        <v>6</v>
      </c>
      <c r="I13" s="9" t="s">
        <v>101</v>
      </c>
      <c r="J13" s="9">
        <f>PRODUCT(J5:J8)</f>
        <v>1.2569759999999996E-4</v>
      </c>
      <c r="K13" s="9">
        <f>PRODUCT(K5:K8)</f>
        <v>3.0549263975999996E-2</v>
      </c>
      <c r="M13" t="s">
        <v>103</v>
      </c>
    </row>
    <row r="14" spans="1:13" x14ac:dyDescent="0.25">
      <c r="A14" t="s">
        <v>60</v>
      </c>
      <c r="B14" t="s">
        <v>61</v>
      </c>
      <c r="C14" t="s">
        <v>57</v>
      </c>
      <c r="D14" t="s">
        <v>62</v>
      </c>
      <c r="E14" t="s">
        <v>63</v>
      </c>
      <c r="F14" t="s">
        <v>64</v>
      </c>
      <c r="G14">
        <v>8.8330000000000002</v>
      </c>
      <c r="I14" t="s">
        <v>102</v>
      </c>
      <c r="J14">
        <f>PRODUCT(J5:J7)</f>
        <v>2.1671999999999993E-3</v>
      </c>
      <c r="K14">
        <f>PRODUCT(K5:K7)</f>
        <v>8.557216799999999E-2</v>
      </c>
    </row>
    <row r="15" spans="1:13" x14ac:dyDescent="0.25">
      <c r="A15" t="s">
        <v>60</v>
      </c>
      <c r="B15" t="s">
        <v>65</v>
      </c>
      <c r="C15" t="s">
        <v>57</v>
      </c>
      <c r="D15" t="s">
        <v>66</v>
      </c>
      <c r="E15" t="s">
        <v>67</v>
      </c>
      <c r="F15">
        <v>0.73560000000000003</v>
      </c>
    </row>
    <row r="16" spans="1:13" x14ac:dyDescent="0.25">
      <c r="A16" t="s">
        <v>60</v>
      </c>
      <c r="B16" t="s">
        <v>68</v>
      </c>
      <c r="C16" t="s">
        <v>69</v>
      </c>
      <c r="D16">
        <v>0.78269999999999995</v>
      </c>
    </row>
    <row r="17" spans="1:7" x14ac:dyDescent="0.25">
      <c r="A17" t="s">
        <v>60</v>
      </c>
      <c r="B17" t="s">
        <v>70</v>
      </c>
      <c r="C17" t="s">
        <v>71</v>
      </c>
      <c r="D17" t="s">
        <v>72</v>
      </c>
      <c r="E17" t="s">
        <v>73</v>
      </c>
      <c r="F17">
        <v>0.73839999999999995</v>
      </c>
    </row>
    <row r="18" spans="1:7" x14ac:dyDescent="0.25">
      <c r="A18" t="s">
        <v>74</v>
      </c>
      <c r="B18" t="s">
        <v>75</v>
      </c>
      <c r="C18" t="s">
        <v>76</v>
      </c>
      <c r="D18" t="s">
        <v>77</v>
      </c>
      <c r="E18" t="s">
        <v>78</v>
      </c>
      <c r="F18">
        <v>3.2470680000000002E-2</v>
      </c>
    </row>
    <row r="19" spans="1:7" x14ac:dyDescent="0.25">
      <c r="A19" t="s">
        <v>74</v>
      </c>
      <c r="B19" t="s">
        <v>75</v>
      </c>
      <c r="C19" t="s">
        <v>76</v>
      </c>
      <c r="D19" t="s">
        <v>79</v>
      </c>
      <c r="E19" t="s">
        <v>78</v>
      </c>
      <c r="F19">
        <v>3.5936900000000001E-3</v>
      </c>
    </row>
    <row r="20" spans="1:7" x14ac:dyDescent="0.25">
      <c r="A20" t="s">
        <v>74</v>
      </c>
      <c r="B20" t="s">
        <v>75</v>
      </c>
      <c r="C20" t="s">
        <v>76</v>
      </c>
      <c r="D20" t="s">
        <v>80</v>
      </c>
      <c r="E20" t="s">
        <v>81</v>
      </c>
      <c r="F20">
        <v>6.7470000000000003E-5</v>
      </c>
    </row>
    <row r="21" spans="1:7" x14ac:dyDescent="0.25">
      <c r="A21" t="s">
        <v>74</v>
      </c>
      <c r="B21" t="s">
        <v>75</v>
      </c>
      <c r="C21" t="s">
        <v>76</v>
      </c>
      <c r="D21" t="s">
        <v>82</v>
      </c>
      <c r="E21">
        <v>1.3E-7</v>
      </c>
    </row>
    <row r="22" spans="1:7" x14ac:dyDescent="0.25">
      <c r="A22" t="s">
        <v>74</v>
      </c>
      <c r="B22" t="s">
        <v>75</v>
      </c>
      <c r="C22" t="s">
        <v>76</v>
      </c>
      <c r="D22" t="s">
        <v>83</v>
      </c>
      <c r="E22" t="s">
        <v>84</v>
      </c>
      <c r="F22">
        <v>3.2790300000000001E-3</v>
      </c>
    </row>
    <row r="25" spans="1:7" x14ac:dyDescent="0.25">
      <c r="A25" t="s">
        <v>39</v>
      </c>
      <c r="B25" t="s">
        <v>85</v>
      </c>
      <c r="C25" t="s">
        <v>39</v>
      </c>
    </row>
    <row r="27" spans="1:7" x14ac:dyDescent="0.25">
      <c r="A27" t="s">
        <v>86</v>
      </c>
    </row>
    <row r="28" spans="1:7" x14ac:dyDescent="0.25">
      <c r="B28" t="s">
        <v>87</v>
      </c>
      <c r="C28" t="s">
        <v>88</v>
      </c>
      <c r="D28" t="s">
        <v>89</v>
      </c>
      <c r="E28">
        <v>2012</v>
      </c>
      <c r="F28" t="s">
        <v>90</v>
      </c>
      <c r="G28" t="s">
        <v>91</v>
      </c>
    </row>
    <row r="30" spans="1:7" x14ac:dyDescent="0.25">
      <c r="A30" t="s">
        <v>92</v>
      </c>
    </row>
    <row r="31" spans="1:7" x14ac:dyDescent="0.25">
      <c r="B31" t="s">
        <v>40</v>
      </c>
      <c r="C31" t="s">
        <v>93</v>
      </c>
      <c r="D31" t="s">
        <v>89</v>
      </c>
      <c r="E31">
        <v>2012</v>
      </c>
      <c r="F31" t="s">
        <v>94</v>
      </c>
      <c r="G31" t="s">
        <v>95</v>
      </c>
    </row>
    <row r="32" spans="1:7" x14ac:dyDescent="0.25">
      <c r="B32" t="s">
        <v>96</v>
      </c>
      <c r="C32" t="s">
        <v>97</v>
      </c>
      <c r="D32" t="s">
        <v>89</v>
      </c>
      <c r="E32">
        <v>2012</v>
      </c>
      <c r="F32" t="s">
        <v>94</v>
      </c>
      <c r="G32" t="s">
        <v>98</v>
      </c>
    </row>
  </sheetData>
  <sortState ref="A5:M10">
    <sortCondition descending="1" ref="J5:J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XFD1048576"/>
    </sheetView>
  </sheetViews>
  <sheetFormatPr defaultRowHeight="15" x14ac:dyDescent="0.25"/>
  <sheetData>
    <row r="1" spans="1:18" x14ac:dyDescent="0.25">
      <c r="A1" s="3"/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37</v>
      </c>
      <c r="O1" s="5" t="s">
        <v>37</v>
      </c>
      <c r="Q1" s="4" t="s">
        <v>38</v>
      </c>
      <c r="R1" s="4" t="s">
        <v>106</v>
      </c>
    </row>
    <row r="2" spans="1:18" x14ac:dyDescent="0.25">
      <c r="A2" s="12" t="s">
        <v>8</v>
      </c>
      <c r="B2" s="13">
        <v>176</v>
      </c>
      <c r="C2" s="13">
        <v>180</v>
      </c>
      <c r="D2" s="13">
        <v>291</v>
      </c>
      <c r="E2" s="13">
        <v>295</v>
      </c>
      <c r="F2" s="13">
        <v>119</v>
      </c>
      <c r="G2" s="13">
        <v>125</v>
      </c>
      <c r="H2" s="13">
        <v>191</v>
      </c>
      <c r="I2" s="13">
        <v>191</v>
      </c>
      <c r="J2" s="13">
        <v>161</v>
      </c>
      <c r="K2" s="13">
        <v>185</v>
      </c>
      <c r="L2" s="13">
        <v>223</v>
      </c>
      <c r="M2" s="13">
        <v>231</v>
      </c>
      <c r="N2" s="13">
        <v>225</v>
      </c>
      <c r="O2" s="13">
        <v>225</v>
      </c>
      <c r="P2" s="12" t="s">
        <v>104</v>
      </c>
      <c r="Q2" s="12">
        <v>6</v>
      </c>
      <c r="R2" s="13">
        <v>2</v>
      </c>
    </row>
    <row r="3" spans="1:18" x14ac:dyDescent="0.25">
      <c r="A3" s="12" t="s">
        <v>10</v>
      </c>
      <c r="B3" s="13">
        <v>172</v>
      </c>
      <c r="C3" s="13">
        <v>176</v>
      </c>
      <c r="D3" s="13">
        <v>279</v>
      </c>
      <c r="E3" s="13">
        <v>279</v>
      </c>
      <c r="F3" s="13">
        <v>133</v>
      </c>
      <c r="G3" s="13">
        <v>133</v>
      </c>
      <c r="H3" s="13">
        <v>191</v>
      </c>
      <c r="I3" s="13">
        <v>199</v>
      </c>
      <c r="J3" s="13">
        <v>177</v>
      </c>
      <c r="K3" s="13">
        <v>189</v>
      </c>
      <c r="L3" s="13">
        <v>227</v>
      </c>
      <c r="M3" s="13">
        <v>227</v>
      </c>
      <c r="N3" s="13">
        <v>225</v>
      </c>
      <c r="O3" s="13">
        <v>225</v>
      </c>
      <c r="P3" s="12" t="s">
        <v>104</v>
      </c>
      <c r="Q3" s="12">
        <v>6</v>
      </c>
      <c r="R3" s="13">
        <v>3</v>
      </c>
    </row>
    <row r="4" spans="1:18" x14ac:dyDescent="0.25">
      <c r="A4" s="12" t="s">
        <v>11</v>
      </c>
      <c r="B4" s="13">
        <v>176</v>
      </c>
      <c r="C4" s="13">
        <v>192</v>
      </c>
      <c r="D4" s="13">
        <v>271</v>
      </c>
      <c r="E4" s="13">
        <v>271</v>
      </c>
      <c r="F4" s="13"/>
      <c r="G4" s="13"/>
      <c r="H4" s="13">
        <v>183</v>
      </c>
      <c r="I4" s="13">
        <v>191</v>
      </c>
      <c r="J4" s="13">
        <v>161</v>
      </c>
      <c r="K4" s="13">
        <v>161</v>
      </c>
      <c r="L4" s="13">
        <v>227</v>
      </c>
      <c r="M4" s="13">
        <v>239</v>
      </c>
      <c r="N4" s="13">
        <v>175</v>
      </c>
      <c r="O4" s="13">
        <v>225</v>
      </c>
      <c r="P4" s="12" t="s">
        <v>105</v>
      </c>
      <c r="Q4" s="12">
        <v>5</v>
      </c>
      <c r="R4" s="13">
        <v>4</v>
      </c>
    </row>
    <row r="5" spans="1:18" x14ac:dyDescent="0.25">
      <c r="A5" s="12" t="s">
        <v>12</v>
      </c>
      <c r="B5" s="13">
        <v>168</v>
      </c>
      <c r="C5" s="13">
        <v>172</v>
      </c>
      <c r="D5" s="13">
        <v>237</v>
      </c>
      <c r="E5" s="13">
        <v>281</v>
      </c>
      <c r="F5" s="13">
        <v>125</v>
      </c>
      <c r="G5" s="13">
        <v>125</v>
      </c>
      <c r="H5" s="13">
        <v>191</v>
      </c>
      <c r="I5" s="13">
        <v>199</v>
      </c>
      <c r="J5" s="13">
        <v>189</v>
      </c>
      <c r="K5" s="13">
        <v>189</v>
      </c>
      <c r="L5" s="13">
        <v>227</v>
      </c>
      <c r="M5" s="13">
        <v>227</v>
      </c>
      <c r="N5" s="13">
        <v>225</v>
      </c>
      <c r="O5" s="13">
        <v>225</v>
      </c>
      <c r="P5" s="12" t="s">
        <v>104</v>
      </c>
      <c r="Q5" s="12">
        <v>6</v>
      </c>
      <c r="R5" s="13">
        <v>5</v>
      </c>
    </row>
    <row r="6" spans="1:18" x14ac:dyDescent="0.25">
      <c r="A6" s="12" t="s">
        <v>13</v>
      </c>
      <c r="B6" s="13">
        <v>160</v>
      </c>
      <c r="C6" s="13">
        <v>168</v>
      </c>
      <c r="D6" s="13">
        <v>281</v>
      </c>
      <c r="E6" s="13">
        <v>311</v>
      </c>
      <c r="F6" s="13">
        <v>125</v>
      </c>
      <c r="G6" s="13">
        <v>133</v>
      </c>
      <c r="H6" s="13">
        <v>191</v>
      </c>
      <c r="I6" s="13">
        <v>191</v>
      </c>
      <c r="J6" s="13">
        <v>185</v>
      </c>
      <c r="K6" s="13">
        <v>189</v>
      </c>
      <c r="L6" s="13">
        <v>227</v>
      </c>
      <c r="M6" s="13">
        <v>231</v>
      </c>
      <c r="N6" s="13">
        <v>175</v>
      </c>
      <c r="O6" s="13">
        <v>225</v>
      </c>
      <c r="P6" s="12" t="s">
        <v>105</v>
      </c>
      <c r="Q6" s="12">
        <v>6</v>
      </c>
      <c r="R6" s="13">
        <v>6</v>
      </c>
    </row>
    <row r="7" spans="1:18" x14ac:dyDescent="0.25">
      <c r="A7" s="12" t="s">
        <v>14</v>
      </c>
      <c r="B7" s="13">
        <v>160</v>
      </c>
      <c r="C7" s="13">
        <v>168</v>
      </c>
      <c r="D7" s="13">
        <v>237</v>
      </c>
      <c r="E7" s="13">
        <v>255</v>
      </c>
      <c r="F7" s="13">
        <v>125</v>
      </c>
      <c r="G7" s="13">
        <v>125</v>
      </c>
      <c r="H7" s="13">
        <v>195</v>
      </c>
      <c r="I7" s="13">
        <v>199</v>
      </c>
      <c r="J7" s="13">
        <v>181</v>
      </c>
      <c r="K7" s="13">
        <v>189</v>
      </c>
      <c r="L7" s="13">
        <v>227</v>
      </c>
      <c r="M7" s="13">
        <v>227</v>
      </c>
      <c r="N7" s="13">
        <v>175</v>
      </c>
      <c r="O7" s="13">
        <v>225</v>
      </c>
      <c r="P7" s="12" t="s">
        <v>105</v>
      </c>
      <c r="Q7" s="12">
        <v>6</v>
      </c>
      <c r="R7" s="13">
        <v>7</v>
      </c>
    </row>
    <row r="8" spans="1:18" x14ac:dyDescent="0.25">
      <c r="A8" s="12" t="s">
        <v>15</v>
      </c>
      <c r="B8" s="13">
        <v>160</v>
      </c>
      <c r="C8" s="13">
        <v>168</v>
      </c>
      <c r="D8" s="13">
        <v>279</v>
      </c>
      <c r="E8" s="13">
        <v>291</v>
      </c>
      <c r="F8" s="13"/>
      <c r="G8" s="13"/>
      <c r="H8" s="13"/>
      <c r="I8" s="13"/>
      <c r="J8" s="13">
        <v>161</v>
      </c>
      <c r="K8" s="13">
        <v>189</v>
      </c>
      <c r="L8" s="13">
        <v>227</v>
      </c>
      <c r="M8" s="13">
        <v>243</v>
      </c>
      <c r="N8" s="13">
        <v>225</v>
      </c>
      <c r="O8" s="13">
        <v>225</v>
      </c>
      <c r="P8" s="12" t="s">
        <v>104</v>
      </c>
      <c r="Q8" s="12">
        <v>4</v>
      </c>
      <c r="R8" s="13">
        <v>8</v>
      </c>
    </row>
    <row r="9" spans="1:18" x14ac:dyDescent="0.25">
      <c r="A9" s="12" t="s">
        <v>16</v>
      </c>
      <c r="B9" s="13">
        <v>180</v>
      </c>
      <c r="C9" s="13">
        <v>184</v>
      </c>
      <c r="D9" s="13">
        <v>283</v>
      </c>
      <c r="E9" s="13">
        <v>299</v>
      </c>
      <c r="F9" s="13">
        <v>125</v>
      </c>
      <c r="G9" s="13">
        <v>133</v>
      </c>
      <c r="H9" s="13">
        <v>199</v>
      </c>
      <c r="I9" s="13">
        <v>199</v>
      </c>
      <c r="J9" s="13">
        <v>185</v>
      </c>
      <c r="K9" s="13">
        <v>189</v>
      </c>
      <c r="L9" s="13">
        <v>227</v>
      </c>
      <c r="M9" s="13">
        <v>227</v>
      </c>
      <c r="N9" s="13">
        <v>225</v>
      </c>
      <c r="O9" s="13">
        <v>225</v>
      </c>
      <c r="P9" s="12" t="s">
        <v>104</v>
      </c>
      <c r="Q9" s="12">
        <v>6</v>
      </c>
      <c r="R9" s="13">
        <v>9</v>
      </c>
    </row>
    <row r="10" spans="1:18" x14ac:dyDescent="0.25">
      <c r="A10" s="12" t="s">
        <v>20</v>
      </c>
      <c r="B10" s="13">
        <v>176</v>
      </c>
      <c r="C10" s="13">
        <v>180</v>
      </c>
      <c r="D10" s="13">
        <v>275</v>
      </c>
      <c r="E10" s="13">
        <v>299</v>
      </c>
      <c r="F10" s="13">
        <v>125</v>
      </c>
      <c r="G10" s="13">
        <v>133</v>
      </c>
      <c r="H10" s="13">
        <v>191</v>
      </c>
      <c r="I10" s="13">
        <v>195</v>
      </c>
      <c r="J10" s="13">
        <v>177</v>
      </c>
      <c r="K10" s="13">
        <v>177</v>
      </c>
      <c r="L10" s="13">
        <v>223</v>
      </c>
      <c r="M10" s="13">
        <v>227</v>
      </c>
      <c r="N10" s="13">
        <v>175</v>
      </c>
      <c r="O10" s="13">
        <v>225</v>
      </c>
      <c r="P10" s="12" t="s">
        <v>105</v>
      </c>
      <c r="Q10" s="12">
        <v>6</v>
      </c>
      <c r="R10" s="13">
        <v>10</v>
      </c>
    </row>
    <row r="11" spans="1:18" x14ac:dyDescent="0.25">
      <c r="A11" s="12" t="s">
        <v>22</v>
      </c>
      <c r="B11" s="13">
        <v>160</v>
      </c>
      <c r="C11" s="13">
        <v>184</v>
      </c>
      <c r="D11" s="13"/>
      <c r="E11" s="13"/>
      <c r="F11" s="13">
        <v>111</v>
      </c>
      <c r="G11" s="13">
        <v>125</v>
      </c>
      <c r="H11" s="13">
        <v>183</v>
      </c>
      <c r="I11" s="13">
        <v>191</v>
      </c>
      <c r="J11" s="13">
        <v>185</v>
      </c>
      <c r="K11" s="13">
        <v>185</v>
      </c>
      <c r="L11" s="13">
        <v>219</v>
      </c>
      <c r="M11" s="13">
        <v>243</v>
      </c>
      <c r="N11" s="13">
        <v>175</v>
      </c>
      <c r="O11" s="13">
        <v>225</v>
      </c>
      <c r="P11" s="12" t="s">
        <v>105</v>
      </c>
      <c r="Q11" s="12">
        <v>5</v>
      </c>
      <c r="R11" s="13">
        <v>11</v>
      </c>
    </row>
    <row r="12" spans="1:18" x14ac:dyDescent="0.25">
      <c r="A12" s="12" t="s">
        <v>27</v>
      </c>
      <c r="B12" s="13">
        <v>176</v>
      </c>
      <c r="C12" s="13">
        <v>180</v>
      </c>
      <c r="D12" s="13">
        <v>271</v>
      </c>
      <c r="E12" s="13">
        <v>297</v>
      </c>
      <c r="F12" s="13"/>
      <c r="G12" s="13"/>
      <c r="H12" s="13">
        <v>195</v>
      </c>
      <c r="I12" s="13">
        <v>195</v>
      </c>
      <c r="J12" s="13">
        <v>185</v>
      </c>
      <c r="K12" s="13">
        <v>185</v>
      </c>
      <c r="L12" s="13">
        <v>219</v>
      </c>
      <c r="M12" s="13">
        <v>219</v>
      </c>
      <c r="N12" s="13">
        <v>175</v>
      </c>
      <c r="O12" s="13">
        <v>225</v>
      </c>
      <c r="P12" s="12" t="s">
        <v>105</v>
      </c>
      <c r="Q12" s="12">
        <v>5</v>
      </c>
      <c r="R12" s="13">
        <v>12</v>
      </c>
    </row>
    <row r="13" spans="1:18" x14ac:dyDescent="0.25">
      <c r="A13" s="12" t="s">
        <v>30</v>
      </c>
      <c r="B13" s="13">
        <v>160</v>
      </c>
      <c r="C13" s="13">
        <v>160</v>
      </c>
      <c r="D13" s="13">
        <v>271</v>
      </c>
      <c r="E13" s="13">
        <v>281</v>
      </c>
      <c r="F13" s="13">
        <v>127</v>
      </c>
      <c r="G13" s="13">
        <v>127</v>
      </c>
      <c r="H13" s="13">
        <v>195</v>
      </c>
      <c r="I13" s="13">
        <v>199</v>
      </c>
      <c r="J13" s="13">
        <v>181</v>
      </c>
      <c r="K13" s="13">
        <v>185</v>
      </c>
      <c r="L13" s="13">
        <v>227</v>
      </c>
      <c r="M13" s="13">
        <v>243</v>
      </c>
      <c r="N13" s="13">
        <v>225</v>
      </c>
      <c r="O13" s="13">
        <v>225</v>
      </c>
      <c r="P13" s="12" t="s">
        <v>104</v>
      </c>
      <c r="Q13" s="12">
        <v>6</v>
      </c>
      <c r="R13" s="13">
        <v>13</v>
      </c>
    </row>
    <row r="14" spans="1:18" x14ac:dyDescent="0.25">
      <c r="A14" s="10" t="s">
        <v>31</v>
      </c>
      <c r="B14" s="11">
        <v>160</v>
      </c>
      <c r="C14" s="11">
        <v>172</v>
      </c>
      <c r="D14" s="11">
        <v>279</v>
      </c>
      <c r="E14" s="11">
        <v>295</v>
      </c>
      <c r="F14" s="11">
        <v>125</v>
      </c>
      <c r="G14" s="11">
        <v>125</v>
      </c>
      <c r="H14" s="11">
        <v>199</v>
      </c>
      <c r="I14" s="11">
        <v>199</v>
      </c>
      <c r="J14" s="11">
        <v>185</v>
      </c>
      <c r="K14" s="11">
        <v>189</v>
      </c>
      <c r="L14" s="11">
        <v>227</v>
      </c>
      <c r="M14" s="11">
        <v>227</v>
      </c>
      <c r="N14" s="11">
        <v>175</v>
      </c>
      <c r="O14" s="11">
        <v>225</v>
      </c>
      <c r="P14" s="10" t="s">
        <v>105</v>
      </c>
      <c r="Q14" s="10">
        <v>6</v>
      </c>
      <c r="R14" s="11">
        <v>1</v>
      </c>
    </row>
    <row r="15" spans="1:18" x14ac:dyDescent="0.25">
      <c r="A15" s="12" t="s">
        <v>32</v>
      </c>
      <c r="B15" s="13">
        <v>180</v>
      </c>
      <c r="C15" s="13">
        <v>180</v>
      </c>
      <c r="D15" s="13"/>
      <c r="E15" s="13"/>
      <c r="F15" s="13">
        <v>125</v>
      </c>
      <c r="G15" s="13">
        <v>125</v>
      </c>
      <c r="H15" s="13">
        <v>195</v>
      </c>
      <c r="I15" s="13">
        <v>195</v>
      </c>
      <c r="J15" s="13">
        <v>185</v>
      </c>
      <c r="K15" s="13">
        <v>189</v>
      </c>
      <c r="L15" s="13">
        <v>227</v>
      </c>
      <c r="M15" s="13">
        <v>227</v>
      </c>
      <c r="N15" s="13">
        <v>225</v>
      </c>
      <c r="O15" s="13">
        <v>225</v>
      </c>
      <c r="P15" s="12" t="s">
        <v>104</v>
      </c>
      <c r="Q15" s="12">
        <v>5</v>
      </c>
      <c r="R15" s="13">
        <v>14</v>
      </c>
    </row>
    <row r="16" spans="1:18" x14ac:dyDescent="0.25">
      <c r="A16" t="s">
        <v>34</v>
      </c>
      <c r="B16" s="1">
        <v>160</v>
      </c>
      <c r="C16" s="1">
        <v>172</v>
      </c>
      <c r="D16" s="1">
        <v>279</v>
      </c>
      <c r="E16" s="1">
        <v>295</v>
      </c>
      <c r="F16" s="1">
        <v>125</v>
      </c>
      <c r="G16" s="1">
        <v>125</v>
      </c>
      <c r="H16" s="1">
        <v>199</v>
      </c>
      <c r="I16" s="1">
        <v>199</v>
      </c>
      <c r="J16" s="1">
        <v>185</v>
      </c>
      <c r="K16" s="1">
        <v>189</v>
      </c>
      <c r="L16" s="1">
        <v>227</v>
      </c>
      <c r="M16" s="1">
        <v>227</v>
      </c>
      <c r="N16" s="1">
        <v>175</v>
      </c>
      <c r="O16" s="1">
        <v>225</v>
      </c>
      <c r="P16" t="s">
        <v>105</v>
      </c>
      <c r="Q16">
        <v>6</v>
      </c>
      <c r="R16" s="1">
        <v>1</v>
      </c>
    </row>
    <row r="17" spans="1:18" x14ac:dyDescent="0.25">
      <c r="A17" s="12" t="s">
        <v>35</v>
      </c>
      <c r="B17" s="13">
        <v>176</v>
      </c>
      <c r="C17" s="13">
        <v>180</v>
      </c>
      <c r="D17" s="13">
        <v>275</v>
      </c>
      <c r="E17" s="13">
        <v>287</v>
      </c>
      <c r="F17" s="13">
        <v>125</v>
      </c>
      <c r="G17" s="13">
        <v>125</v>
      </c>
      <c r="H17" s="13">
        <v>195</v>
      </c>
      <c r="I17" s="13">
        <v>195</v>
      </c>
      <c r="J17" s="13">
        <v>185</v>
      </c>
      <c r="K17" s="13">
        <v>197</v>
      </c>
      <c r="L17" s="13">
        <v>223</v>
      </c>
      <c r="M17" s="13">
        <v>227</v>
      </c>
      <c r="N17" s="13">
        <v>175</v>
      </c>
      <c r="O17" s="13">
        <v>225</v>
      </c>
      <c r="P17" s="12" t="s">
        <v>105</v>
      </c>
      <c r="Q17" s="12">
        <v>6</v>
      </c>
      <c r="R17" s="13">
        <v>15</v>
      </c>
    </row>
    <row r="18" spans="1:18" x14ac:dyDescent="0.25">
      <c r="A18" t="s">
        <v>36</v>
      </c>
      <c r="B18" s="1">
        <v>160</v>
      </c>
      <c r="C18" s="1">
        <v>172</v>
      </c>
      <c r="D18" s="1">
        <v>279</v>
      </c>
      <c r="E18" s="1">
        <v>295</v>
      </c>
      <c r="F18" s="1">
        <v>125</v>
      </c>
      <c r="G18" s="1">
        <v>125</v>
      </c>
      <c r="H18" s="1">
        <v>199</v>
      </c>
      <c r="I18" s="1">
        <v>199</v>
      </c>
      <c r="J18" s="1">
        <v>185</v>
      </c>
      <c r="K18" s="1">
        <v>189</v>
      </c>
      <c r="L18" s="1">
        <v>227</v>
      </c>
      <c r="M18" s="1">
        <v>227</v>
      </c>
      <c r="N18" s="1">
        <v>175</v>
      </c>
      <c r="O18" s="1">
        <v>225</v>
      </c>
      <c r="P18" t="s">
        <v>105</v>
      </c>
      <c r="Q18">
        <v>6</v>
      </c>
      <c r="R18" s="1">
        <v>1</v>
      </c>
    </row>
  </sheetData>
  <autoFilter ref="A1:R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7" t="s">
        <v>31</v>
      </c>
      <c r="B2" s="7" t="s">
        <v>34</v>
      </c>
    </row>
    <row r="3" spans="1:2" x14ac:dyDescent="0.25">
      <c r="A3" s="7" t="s">
        <v>31</v>
      </c>
      <c r="B3" s="7" t="s">
        <v>36</v>
      </c>
    </row>
    <row r="4" spans="1:2" x14ac:dyDescent="0.25">
      <c r="A4" s="7" t="s">
        <v>34</v>
      </c>
      <c r="B4" s="7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M29" sqref="M29"/>
    </sheetView>
  </sheetViews>
  <sheetFormatPr defaultRowHeight="15" x14ac:dyDescent="0.25"/>
  <sheetData>
    <row r="1" spans="1:18" x14ac:dyDescent="0.25">
      <c r="A1" s="3"/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37</v>
      </c>
      <c r="O1" s="5" t="s">
        <v>37</v>
      </c>
      <c r="Q1" s="4" t="s">
        <v>38</v>
      </c>
      <c r="R1" s="4" t="s">
        <v>106</v>
      </c>
    </row>
    <row r="2" spans="1:18" x14ac:dyDescent="0.25">
      <c r="A2" s="10" t="s">
        <v>31</v>
      </c>
      <c r="B2" s="11">
        <v>160</v>
      </c>
      <c r="C2" s="11">
        <v>172</v>
      </c>
      <c r="D2" s="11">
        <v>279</v>
      </c>
      <c r="E2" s="11">
        <v>295</v>
      </c>
      <c r="F2" s="11">
        <v>125</v>
      </c>
      <c r="G2" s="11">
        <v>125</v>
      </c>
      <c r="H2" s="11">
        <v>199</v>
      </c>
      <c r="I2" s="11">
        <v>199</v>
      </c>
      <c r="J2" s="11">
        <v>185</v>
      </c>
      <c r="K2" s="11">
        <v>189</v>
      </c>
      <c r="L2" s="11">
        <v>227</v>
      </c>
      <c r="M2" s="11">
        <v>227</v>
      </c>
      <c r="N2" s="11">
        <v>175</v>
      </c>
      <c r="O2" s="11">
        <v>225</v>
      </c>
      <c r="P2" s="10" t="s">
        <v>105</v>
      </c>
      <c r="Q2" s="10">
        <v>6</v>
      </c>
      <c r="R2" s="11">
        <v>1</v>
      </c>
    </row>
    <row r="3" spans="1:18" x14ac:dyDescent="0.25">
      <c r="A3" s="12" t="s">
        <v>8</v>
      </c>
      <c r="B3" s="13">
        <v>176</v>
      </c>
      <c r="C3" s="13">
        <v>180</v>
      </c>
      <c r="D3" s="13">
        <v>291</v>
      </c>
      <c r="E3" s="13">
        <v>295</v>
      </c>
      <c r="F3" s="13">
        <v>119</v>
      </c>
      <c r="G3" s="13">
        <v>125</v>
      </c>
      <c r="H3" s="13">
        <v>191</v>
      </c>
      <c r="I3" s="13">
        <v>191</v>
      </c>
      <c r="J3" s="13">
        <v>161</v>
      </c>
      <c r="K3" s="13">
        <v>185</v>
      </c>
      <c r="L3" s="13">
        <v>223</v>
      </c>
      <c r="M3" s="13">
        <v>231</v>
      </c>
      <c r="N3" s="13">
        <v>225</v>
      </c>
      <c r="O3" s="13">
        <v>225</v>
      </c>
      <c r="P3" s="12" t="s">
        <v>104</v>
      </c>
      <c r="Q3" s="12">
        <v>6</v>
      </c>
      <c r="R3" s="13">
        <v>2</v>
      </c>
    </row>
    <row r="4" spans="1:18" x14ac:dyDescent="0.25">
      <c r="A4" s="12" t="s">
        <v>10</v>
      </c>
      <c r="B4" s="13">
        <v>172</v>
      </c>
      <c r="C4" s="13">
        <v>176</v>
      </c>
      <c r="D4" s="13">
        <v>279</v>
      </c>
      <c r="E4" s="13">
        <v>279</v>
      </c>
      <c r="F4" s="13">
        <v>133</v>
      </c>
      <c r="G4" s="13">
        <v>133</v>
      </c>
      <c r="H4" s="13">
        <v>191</v>
      </c>
      <c r="I4" s="13">
        <v>199</v>
      </c>
      <c r="J4" s="13">
        <v>177</v>
      </c>
      <c r="K4" s="13">
        <v>189</v>
      </c>
      <c r="L4" s="13">
        <v>227</v>
      </c>
      <c r="M4" s="13">
        <v>227</v>
      </c>
      <c r="N4" s="13">
        <v>225</v>
      </c>
      <c r="O4" s="13">
        <v>225</v>
      </c>
      <c r="P4" s="12" t="s">
        <v>104</v>
      </c>
      <c r="Q4" s="12">
        <v>6</v>
      </c>
      <c r="R4" s="13">
        <v>3</v>
      </c>
    </row>
    <row r="5" spans="1:18" x14ac:dyDescent="0.25">
      <c r="A5" s="12" t="s">
        <v>11</v>
      </c>
      <c r="B5" s="13">
        <v>176</v>
      </c>
      <c r="C5" s="13">
        <v>192</v>
      </c>
      <c r="D5" s="13">
        <v>271</v>
      </c>
      <c r="E5" s="13">
        <v>271</v>
      </c>
      <c r="F5" s="13"/>
      <c r="G5" s="13"/>
      <c r="H5" s="13">
        <v>183</v>
      </c>
      <c r="I5" s="13">
        <v>191</v>
      </c>
      <c r="J5" s="13">
        <v>161</v>
      </c>
      <c r="K5" s="13">
        <v>161</v>
      </c>
      <c r="L5" s="13">
        <v>227</v>
      </c>
      <c r="M5" s="13">
        <v>239</v>
      </c>
      <c r="N5" s="13">
        <v>175</v>
      </c>
      <c r="O5" s="13">
        <v>225</v>
      </c>
      <c r="P5" s="12" t="s">
        <v>105</v>
      </c>
      <c r="Q5" s="12">
        <v>5</v>
      </c>
      <c r="R5" s="13">
        <v>4</v>
      </c>
    </row>
    <row r="6" spans="1:18" x14ac:dyDescent="0.25">
      <c r="A6" s="12" t="s">
        <v>12</v>
      </c>
      <c r="B6" s="13">
        <v>168</v>
      </c>
      <c r="C6" s="13">
        <v>172</v>
      </c>
      <c r="D6" s="13">
        <v>237</v>
      </c>
      <c r="E6" s="13">
        <v>281</v>
      </c>
      <c r="F6" s="13">
        <v>125</v>
      </c>
      <c r="G6" s="13">
        <v>125</v>
      </c>
      <c r="H6" s="13">
        <v>191</v>
      </c>
      <c r="I6" s="13">
        <v>199</v>
      </c>
      <c r="J6" s="13">
        <v>189</v>
      </c>
      <c r="K6" s="13">
        <v>189</v>
      </c>
      <c r="L6" s="13">
        <v>227</v>
      </c>
      <c r="M6" s="13">
        <v>227</v>
      </c>
      <c r="N6" s="13">
        <v>225</v>
      </c>
      <c r="O6" s="13">
        <v>225</v>
      </c>
      <c r="P6" s="12" t="s">
        <v>104</v>
      </c>
      <c r="Q6" s="12">
        <v>6</v>
      </c>
      <c r="R6" s="13">
        <v>5</v>
      </c>
    </row>
    <row r="7" spans="1:18" x14ac:dyDescent="0.25">
      <c r="A7" s="12" t="s">
        <v>13</v>
      </c>
      <c r="B7" s="13">
        <v>160</v>
      </c>
      <c r="C7" s="13">
        <v>168</v>
      </c>
      <c r="D7" s="13">
        <v>281</v>
      </c>
      <c r="E7" s="13">
        <v>311</v>
      </c>
      <c r="F7" s="13">
        <v>125</v>
      </c>
      <c r="G7" s="13">
        <v>133</v>
      </c>
      <c r="H7" s="13">
        <v>191</v>
      </c>
      <c r="I7" s="13">
        <v>191</v>
      </c>
      <c r="J7" s="13">
        <v>185</v>
      </c>
      <c r="K7" s="13">
        <v>189</v>
      </c>
      <c r="L7" s="13">
        <v>227</v>
      </c>
      <c r="M7" s="13">
        <v>231</v>
      </c>
      <c r="N7" s="13">
        <v>175</v>
      </c>
      <c r="O7" s="13">
        <v>225</v>
      </c>
      <c r="P7" s="12" t="s">
        <v>105</v>
      </c>
      <c r="Q7" s="12">
        <v>6</v>
      </c>
      <c r="R7" s="13">
        <v>6</v>
      </c>
    </row>
    <row r="8" spans="1:18" x14ac:dyDescent="0.25">
      <c r="A8" s="12" t="s">
        <v>14</v>
      </c>
      <c r="B8" s="13">
        <v>160</v>
      </c>
      <c r="C8" s="13">
        <v>168</v>
      </c>
      <c r="D8" s="13">
        <v>237</v>
      </c>
      <c r="E8" s="13">
        <v>255</v>
      </c>
      <c r="F8" s="13">
        <v>125</v>
      </c>
      <c r="G8" s="13">
        <v>125</v>
      </c>
      <c r="H8" s="13">
        <v>195</v>
      </c>
      <c r="I8" s="13">
        <v>199</v>
      </c>
      <c r="J8" s="13">
        <v>181</v>
      </c>
      <c r="K8" s="13">
        <v>189</v>
      </c>
      <c r="L8" s="13">
        <v>227</v>
      </c>
      <c r="M8" s="13">
        <v>227</v>
      </c>
      <c r="N8" s="13">
        <v>175</v>
      </c>
      <c r="O8" s="13">
        <v>225</v>
      </c>
      <c r="P8" s="12" t="s">
        <v>105</v>
      </c>
      <c r="Q8" s="12">
        <v>6</v>
      </c>
      <c r="R8" s="13">
        <v>7</v>
      </c>
    </row>
    <row r="9" spans="1:18" x14ac:dyDescent="0.25">
      <c r="A9" s="12" t="s">
        <v>15</v>
      </c>
      <c r="B9" s="13">
        <v>160</v>
      </c>
      <c r="C9" s="13">
        <v>168</v>
      </c>
      <c r="D9" s="13">
        <v>279</v>
      </c>
      <c r="E9" s="13">
        <v>291</v>
      </c>
      <c r="F9" s="13"/>
      <c r="G9" s="13"/>
      <c r="H9" s="13"/>
      <c r="I9" s="13"/>
      <c r="J9" s="13">
        <v>161</v>
      </c>
      <c r="K9" s="13">
        <v>189</v>
      </c>
      <c r="L9" s="13">
        <v>227</v>
      </c>
      <c r="M9" s="13">
        <v>243</v>
      </c>
      <c r="N9" s="13">
        <v>225</v>
      </c>
      <c r="O9" s="13">
        <v>225</v>
      </c>
      <c r="P9" s="12" t="s">
        <v>104</v>
      </c>
      <c r="Q9" s="12">
        <v>4</v>
      </c>
      <c r="R9" s="13">
        <v>8</v>
      </c>
    </row>
    <row r="10" spans="1:18" x14ac:dyDescent="0.25">
      <c r="A10" s="12" t="s">
        <v>16</v>
      </c>
      <c r="B10" s="13">
        <v>180</v>
      </c>
      <c r="C10" s="13">
        <v>184</v>
      </c>
      <c r="D10" s="13">
        <v>283</v>
      </c>
      <c r="E10" s="13">
        <v>299</v>
      </c>
      <c r="F10" s="13">
        <v>125</v>
      </c>
      <c r="G10" s="13">
        <v>133</v>
      </c>
      <c r="H10" s="13">
        <v>199</v>
      </c>
      <c r="I10" s="13">
        <v>199</v>
      </c>
      <c r="J10" s="13">
        <v>185</v>
      </c>
      <c r="K10" s="13">
        <v>189</v>
      </c>
      <c r="L10" s="13">
        <v>227</v>
      </c>
      <c r="M10" s="13">
        <v>227</v>
      </c>
      <c r="N10" s="13">
        <v>225</v>
      </c>
      <c r="O10" s="13">
        <v>225</v>
      </c>
      <c r="P10" s="12" t="s">
        <v>104</v>
      </c>
      <c r="Q10" s="12">
        <v>6</v>
      </c>
      <c r="R10" s="13">
        <v>9</v>
      </c>
    </row>
    <row r="11" spans="1:18" x14ac:dyDescent="0.25">
      <c r="A11" s="12" t="s">
        <v>20</v>
      </c>
      <c r="B11" s="13">
        <v>176</v>
      </c>
      <c r="C11" s="13">
        <v>180</v>
      </c>
      <c r="D11" s="13">
        <v>275</v>
      </c>
      <c r="E11" s="13">
        <v>299</v>
      </c>
      <c r="F11" s="13">
        <v>125</v>
      </c>
      <c r="G11" s="13">
        <v>133</v>
      </c>
      <c r="H11" s="13">
        <v>191</v>
      </c>
      <c r="I11" s="13">
        <v>195</v>
      </c>
      <c r="J11" s="13">
        <v>177</v>
      </c>
      <c r="K11" s="13">
        <v>177</v>
      </c>
      <c r="L11" s="13">
        <v>223</v>
      </c>
      <c r="M11" s="13">
        <v>227</v>
      </c>
      <c r="N11" s="13">
        <v>175</v>
      </c>
      <c r="O11" s="13">
        <v>225</v>
      </c>
      <c r="P11" s="12" t="s">
        <v>105</v>
      </c>
      <c r="Q11" s="12">
        <v>6</v>
      </c>
      <c r="R11" s="13">
        <v>10</v>
      </c>
    </row>
    <row r="12" spans="1:18" x14ac:dyDescent="0.25">
      <c r="A12" s="12" t="s">
        <v>22</v>
      </c>
      <c r="B12" s="13">
        <v>160</v>
      </c>
      <c r="C12" s="13">
        <v>184</v>
      </c>
      <c r="D12" s="13"/>
      <c r="E12" s="13"/>
      <c r="F12" s="13">
        <v>111</v>
      </c>
      <c r="G12" s="13">
        <v>125</v>
      </c>
      <c r="H12" s="13">
        <v>183</v>
      </c>
      <c r="I12" s="13">
        <v>191</v>
      </c>
      <c r="J12" s="13">
        <v>185</v>
      </c>
      <c r="K12" s="13">
        <v>185</v>
      </c>
      <c r="L12" s="13">
        <v>219</v>
      </c>
      <c r="M12" s="13">
        <v>243</v>
      </c>
      <c r="N12" s="13">
        <v>175</v>
      </c>
      <c r="O12" s="13">
        <v>225</v>
      </c>
      <c r="P12" s="12" t="s">
        <v>105</v>
      </c>
      <c r="Q12" s="12">
        <v>5</v>
      </c>
      <c r="R12" s="13">
        <v>11</v>
      </c>
    </row>
    <row r="13" spans="1:18" x14ac:dyDescent="0.25">
      <c r="A13" s="12" t="s">
        <v>27</v>
      </c>
      <c r="B13" s="13">
        <v>176</v>
      </c>
      <c r="C13" s="13">
        <v>180</v>
      </c>
      <c r="D13" s="13">
        <v>271</v>
      </c>
      <c r="E13" s="13">
        <v>297</v>
      </c>
      <c r="F13" s="13"/>
      <c r="G13" s="13"/>
      <c r="H13" s="13">
        <v>195</v>
      </c>
      <c r="I13" s="13">
        <v>195</v>
      </c>
      <c r="J13" s="13">
        <v>185</v>
      </c>
      <c r="K13" s="13">
        <v>185</v>
      </c>
      <c r="L13" s="13">
        <v>219</v>
      </c>
      <c r="M13" s="13">
        <v>219</v>
      </c>
      <c r="N13" s="13">
        <v>175</v>
      </c>
      <c r="O13" s="13">
        <v>225</v>
      </c>
      <c r="P13" s="12" t="s">
        <v>105</v>
      </c>
      <c r="Q13" s="12">
        <v>5</v>
      </c>
      <c r="R13" s="13">
        <v>12</v>
      </c>
    </row>
    <row r="14" spans="1:18" x14ac:dyDescent="0.25">
      <c r="A14" s="12" t="s">
        <v>30</v>
      </c>
      <c r="B14" s="13">
        <v>160</v>
      </c>
      <c r="C14" s="13">
        <v>160</v>
      </c>
      <c r="D14" s="13">
        <v>271</v>
      </c>
      <c r="E14" s="13">
        <v>281</v>
      </c>
      <c r="F14" s="13">
        <v>127</v>
      </c>
      <c r="G14" s="13">
        <v>127</v>
      </c>
      <c r="H14" s="13">
        <v>195</v>
      </c>
      <c r="I14" s="13">
        <v>199</v>
      </c>
      <c r="J14" s="13">
        <v>181</v>
      </c>
      <c r="K14" s="13">
        <v>185</v>
      </c>
      <c r="L14" s="13">
        <v>227</v>
      </c>
      <c r="M14" s="13">
        <v>243</v>
      </c>
      <c r="N14" s="13">
        <v>225</v>
      </c>
      <c r="O14" s="13">
        <v>225</v>
      </c>
      <c r="P14" s="12" t="s">
        <v>104</v>
      </c>
      <c r="Q14" s="12">
        <v>6</v>
      </c>
      <c r="R14" s="13">
        <v>13</v>
      </c>
    </row>
    <row r="15" spans="1:18" x14ac:dyDescent="0.25">
      <c r="A15" s="12" t="s">
        <v>32</v>
      </c>
      <c r="B15" s="13">
        <v>180</v>
      </c>
      <c r="C15" s="13">
        <v>180</v>
      </c>
      <c r="D15" s="13"/>
      <c r="E15" s="13"/>
      <c r="F15" s="13">
        <v>125</v>
      </c>
      <c r="G15" s="13">
        <v>125</v>
      </c>
      <c r="H15" s="13">
        <v>195</v>
      </c>
      <c r="I15" s="13">
        <v>195</v>
      </c>
      <c r="J15" s="13">
        <v>185</v>
      </c>
      <c r="K15" s="13">
        <v>189</v>
      </c>
      <c r="L15" s="13">
        <v>227</v>
      </c>
      <c r="M15" s="13">
        <v>227</v>
      </c>
      <c r="N15" s="13">
        <v>225</v>
      </c>
      <c r="O15" s="13">
        <v>225</v>
      </c>
      <c r="P15" s="12" t="s">
        <v>104</v>
      </c>
      <c r="Q15" s="12">
        <v>5</v>
      </c>
      <c r="R15" s="13">
        <v>14</v>
      </c>
    </row>
    <row r="16" spans="1:18" x14ac:dyDescent="0.25">
      <c r="A16" s="12" t="s">
        <v>35</v>
      </c>
      <c r="B16" s="13">
        <v>176</v>
      </c>
      <c r="C16" s="13">
        <v>180</v>
      </c>
      <c r="D16" s="13">
        <v>275</v>
      </c>
      <c r="E16" s="13">
        <v>287</v>
      </c>
      <c r="F16" s="13">
        <v>125</v>
      </c>
      <c r="G16" s="13">
        <v>125</v>
      </c>
      <c r="H16" s="13">
        <v>195</v>
      </c>
      <c r="I16" s="13">
        <v>195</v>
      </c>
      <c r="J16" s="13">
        <v>185</v>
      </c>
      <c r="K16" s="13">
        <v>197</v>
      </c>
      <c r="L16" s="13">
        <v>223</v>
      </c>
      <c r="M16" s="13">
        <v>227</v>
      </c>
      <c r="N16" s="13">
        <v>175</v>
      </c>
      <c r="O16" s="13">
        <v>225</v>
      </c>
      <c r="P16" s="12" t="s">
        <v>105</v>
      </c>
      <c r="Q16" s="12">
        <v>6</v>
      </c>
      <c r="R16" s="13">
        <v>15</v>
      </c>
    </row>
  </sheetData>
  <autoFilter ref="A1:R16">
    <sortState ref="A2:R18">
      <sortCondition ref="R2:R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I26" sqref="I26"/>
    </sheetView>
  </sheetViews>
  <sheetFormatPr defaultRowHeight="15" x14ac:dyDescent="0.25"/>
  <sheetData>
    <row r="2" spans="1:1" x14ac:dyDescent="0.25">
      <c r="A2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19" sqref="H19"/>
    </sheetView>
  </sheetViews>
  <sheetFormatPr defaultRowHeight="15" x14ac:dyDescent="0.25"/>
  <cols>
    <col min="1" max="1" width="13.42578125" customWidth="1"/>
  </cols>
  <sheetData>
    <row r="1" spans="1:3" x14ac:dyDescent="0.25">
      <c r="A1" s="3" t="s">
        <v>110</v>
      </c>
      <c r="B1" t="s">
        <v>111</v>
      </c>
      <c r="C1" s="4" t="s">
        <v>106</v>
      </c>
    </row>
    <row r="2" spans="1:3" x14ac:dyDescent="0.25">
      <c r="A2" s="10" t="s">
        <v>31</v>
      </c>
      <c r="B2" s="10" t="s">
        <v>105</v>
      </c>
      <c r="C2" s="11">
        <v>1</v>
      </c>
    </row>
    <row r="3" spans="1:3" x14ac:dyDescent="0.25">
      <c r="A3" t="s">
        <v>34</v>
      </c>
      <c r="C3" s="1">
        <v>1</v>
      </c>
    </row>
    <row r="4" spans="1:3" x14ac:dyDescent="0.25">
      <c r="A4" t="s">
        <v>36</v>
      </c>
      <c r="C4" s="1">
        <v>1</v>
      </c>
    </row>
    <row r="5" spans="1:3" x14ac:dyDescent="0.25">
      <c r="A5" s="12" t="s">
        <v>8</v>
      </c>
      <c r="B5" s="12" t="s">
        <v>104</v>
      </c>
      <c r="C5" s="13">
        <v>2</v>
      </c>
    </row>
    <row r="6" spans="1:3" x14ac:dyDescent="0.25">
      <c r="A6" s="12" t="s">
        <v>10</v>
      </c>
      <c r="B6" s="12" t="s">
        <v>104</v>
      </c>
      <c r="C6" s="13">
        <v>3</v>
      </c>
    </row>
    <row r="7" spans="1:3" x14ac:dyDescent="0.25">
      <c r="A7" s="12" t="s">
        <v>11</v>
      </c>
      <c r="B7" s="12" t="s">
        <v>105</v>
      </c>
      <c r="C7" s="13">
        <v>4</v>
      </c>
    </row>
    <row r="8" spans="1:3" x14ac:dyDescent="0.25">
      <c r="A8" s="12" t="s">
        <v>12</v>
      </c>
      <c r="B8" s="12" t="s">
        <v>104</v>
      </c>
      <c r="C8" s="13">
        <v>5</v>
      </c>
    </row>
    <row r="9" spans="1:3" x14ac:dyDescent="0.25">
      <c r="A9" s="12" t="s">
        <v>13</v>
      </c>
      <c r="B9" s="12" t="s">
        <v>105</v>
      </c>
      <c r="C9" s="13">
        <v>6</v>
      </c>
    </row>
    <row r="10" spans="1:3" x14ac:dyDescent="0.25">
      <c r="A10" s="12" t="s">
        <v>14</v>
      </c>
      <c r="B10" s="12" t="s">
        <v>105</v>
      </c>
      <c r="C10" s="13">
        <v>7</v>
      </c>
    </row>
    <row r="11" spans="1:3" x14ac:dyDescent="0.25">
      <c r="A11" s="12" t="s">
        <v>15</v>
      </c>
      <c r="B11" s="12" t="s">
        <v>104</v>
      </c>
      <c r="C11" s="13">
        <v>8</v>
      </c>
    </row>
    <row r="12" spans="1:3" x14ac:dyDescent="0.25">
      <c r="A12" s="12" t="s">
        <v>16</v>
      </c>
      <c r="B12" s="12" t="s">
        <v>104</v>
      </c>
      <c r="C12" s="13">
        <v>9</v>
      </c>
    </row>
    <row r="13" spans="1:3" x14ac:dyDescent="0.25">
      <c r="A13" s="12" t="s">
        <v>20</v>
      </c>
      <c r="B13" s="12" t="s">
        <v>105</v>
      </c>
      <c r="C13" s="13">
        <v>10</v>
      </c>
    </row>
    <row r="14" spans="1:3" x14ac:dyDescent="0.25">
      <c r="A14" s="12" t="s">
        <v>22</v>
      </c>
      <c r="B14" s="12" t="s">
        <v>105</v>
      </c>
      <c r="C14" s="13">
        <v>11</v>
      </c>
    </row>
    <row r="15" spans="1:3" x14ac:dyDescent="0.25">
      <c r="A15" s="12" t="s">
        <v>27</v>
      </c>
      <c r="B15" s="12" t="s">
        <v>105</v>
      </c>
      <c r="C15" s="13">
        <v>12</v>
      </c>
    </row>
    <row r="16" spans="1:3" x14ac:dyDescent="0.25">
      <c r="A16" s="12" t="s">
        <v>30</v>
      </c>
      <c r="B16" s="12" t="s">
        <v>104</v>
      </c>
      <c r="C16" s="13">
        <v>13</v>
      </c>
    </row>
    <row r="17" spans="1:3" x14ac:dyDescent="0.25">
      <c r="A17" s="12" t="s">
        <v>32</v>
      </c>
      <c r="B17" s="12" t="s">
        <v>104</v>
      </c>
      <c r="C17" s="13">
        <v>14</v>
      </c>
    </row>
    <row r="18" spans="1:3" x14ac:dyDescent="0.25">
      <c r="A18" s="12" t="s">
        <v>35</v>
      </c>
      <c r="B18" s="12" t="s">
        <v>105</v>
      </c>
      <c r="C18" s="13">
        <v>15</v>
      </c>
    </row>
  </sheetData>
  <autoFilter ref="A1:C18">
    <sortState ref="A2:C18">
      <sortCondition ref="C2:C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genotyping mistakes</vt:lpstr>
      <vt:lpstr>2012 Alsea genos-ALL</vt:lpstr>
      <vt:lpstr>initial AF</vt:lpstr>
      <vt:lpstr>2012 Alsea-4 or more genos</vt:lpstr>
      <vt:lpstr>deer match-1st round</vt:lpstr>
      <vt:lpstr>unique representative genos</vt:lpstr>
      <vt:lpstr>deer match-2nd round</vt:lpstr>
      <vt:lpstr>deer assignment</vt:lpstr>
      <vt:lpstr>'genotyping mistakes'!BTD_Alsea_Genotypes_Table_Consensus_final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Minton-Edison, Paige Kristen - ONID</cp:lastModifiedBy>
  <dcterms:created xsi:type="dcterms:W3CDTF">2019-06-25T20:46:34Z</dcterms:created>
  <dcterms:modified xsi:type="dcterms:W3CDTF">2019-06-26T18:05:56Z</dcterms:modified>
</cp:coreProperties>
</file>