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8195" windowHeight="7170" firstSheet="2" activeTab="7"/>
  </bookViews>
  <sheets>
    <sheet name="genotype translation" sheetId="1" r:id="rId1"/>
    <sheet name="2012 Trask-genos ALL" sheetId="2" r:id="rId2"/>
    <sheet name="initial AF" sheetId="3" r:id="rId3"/>
    <sheet name="2012 Trask-4 or more" sheetId="4" r:id="rId4"/>
    <sheet name="deer match-1st round" sheetId="5" r:id="rId5"/>
    <sheet name="unique representative genos" sheetId="6" r:id="rId6"/>
    <sheet name="deer match-2nd round" sheetId="7" r:id="rId7"/>
    <sheet name="deer assignment" sheetId="8" r:id="rId8"/>
  </sheets>
  <definedNames>
    <definedName name="_xlnm._FilterDatabase" localSheetId="3" hidden="1">'2012 Trask-4 or more'!$A$1:$R$18</definedName>
    <definedName name="_xlnm._FilterDatabase" localSheetId="1" hidden="1">'2012 Trask-genos ALL'!$A$1:$Q$28</definedName>
    <definedName name="BTD_Trask_Genotypes_Table_Consensus_final" localSheetId="0">'genotype translation'!$A$9:$H$36</definedName>
  </definedNames>
  <calcPr calcId="145621"/>
</workbook>
</file>

<file path=xl/calcChain.xml><?xml version="1.0" encoding="utf-8"?>
<calcChain xmlns="http://schemas.openxmlformats.org/spreadsheetml/2006/main">
  <c r="K14" i="3" l="1"/>
  <c r="K13" i="3"/>
  <c r="K12" i="3"/>
  <c r="K11" i="3"/>
  <c r="J14" i="3"/>
  <c r="J13" i="3"/>
  <c r="J12" i="3"/>
  <c r="J11" i="3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5" i="2"/>
  <c r="Q26" i="2"/>
  <c r="Q27" i="2"/>
  <c r="Q28" i="2"/>
  <c r="Q2" i="2"/>
  <c r="Q3" i="2"/>
</calcChain>
</file>

<file path=xl/connections.xml><?xml version="1.0" encoding="utf-8"?>
<connections xmlns="http://schemas.openxmlformats.org/spreadsheetml/2006/main">
  <connection id="1" name="BTD_Trask Genotypes Table Consensus_final" type="6" refreshedVersion="4" background="1" saveData="1">
    <textPr codePage="437" sourceFile="R:\ODFW Blacktailed Deer\Deer2012\BTD_Trask Genotypes Table Consensus_final.txt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<sst xmlns="http://schemas.openxmlformats.org/spreadsheetml/2006/main" count="362" uniqueCount="109">
  <si>
    <t>C89</t>
  </si>
  <si>
    <t>SBTD04</t>
  </si>
  <si>
    <t>SBTD05</t>
  </si>
  <si>
    <t>SBTD06</t>
  </si>
  <si>
    <t>SBTD07</t>
  </si>
  <si>
    <t>T7</t>
  </si>
  <si>
    <t>Gender</t>
  </si>
  <si>
    <t>T06001</t>
  </si>
  <si>
    <t>T06002</t>
  </si>
  <si>
    <t>T06004</t>
  </si>
  <si>
    <t>T06005</t>
  </si>
  <si>
    <t>T06006</t>
  </si>
  <si>
    <t>T06007</t>
  </si>
  <si>
    <t>T06008</t>
  </si>
  <si>
    <t>T06009</t>
  </si>
  <si>
    <t>T06010</t>
  </si>
  <si>
    <t>T08001</t>
  </si>
  <si>
    <t>T08002</t>
  </si>
  <si>
    <t>T08003</t>
  </si>
  <si>
    <t>T08004</t>
  </si>
  <si>
    <t>T08005</t>
  </si>
  <si>
    <t>T10001</t>
  </si>
  <si>
    <t>T10003</t>
  </si>
  <si>
    <t>T10004</t>
  </si>
  <si>
    <t>T10005</t>
  </si>
  <si>
    <t>T10006</t>
  </si>
  <si>
    <t>T18001</t>
  </si>
  <si>
    <t>T18003</t>
  </si>
  <si>
    <t>T18004</t>
  </si>
  <si>
    <t>T18005</t>
  </si>
  <si>
    <t>T18006</t>
  </si>
  <si>
    <t>T18007</t>
  </si>
  <si>
    <t>T18008</t>
  </si>
  <si>
    <t>T18009</t>
  </si>
  <si>
    <t>T7a</t>
  </si>
  <si>
    <t>T7b</t>
  </si>
  <si>
    <t># loci</t>
  </si>
  <si>
    <t>****</t>
  </si>
  <si>
    <t>Summary</t>
  </si>
  <si>
    <t>statistics</t>
  </si>
  <si>
    <t>Locus</t>
  </si>
  <si>
    <t>k</t>
  </si>
  <si>
    <t>N</t>
  </si>
  <si>
    <t>HObs</t>
  </si>
  <si>
    <t>HExp</t>
  </si>
  <si>
    <t>PIC</t>
  </si>
  <si>
    <t>NE-1P</t>
  </si>
  <si>
    <t>NE-2P</t>
  </si>
  <si>
    <t>NE-PP</t>
  </si>
  <si>
    <t>NE-I</t>
  </si>
  <si>
    <t>NE-SI</t>
  </si>
  <si>
    <t>HW</t>
  </si>
  <si>
    <t>F(Null)</t>
  </si>
  <si>
    <t>ND</t>
  </si>
  <si>
    <t>Number</t>
  </si>
  <si>
    <t>of</t>
  </si>
  <si>
    <t>individuals:</t>
  </si>
  <si>
    <t>loci:</t>
  </si>
  <si>
    <t>Mean</t>
  </si>
  <si>
    <t>number</t>
  </si>
  <si>
    <t>alleles</t>
  </si>
  <si>
    <t>per</t>
  </si>
  <si>
    <t>locus:</t>
  </si>
  <si>
    <t>proportion</t>
  </si>
  <si>
    <t>loci</t>
  </si>
  <si>
    <t>typed:</t>
  </si>
  <si>
    <t>expected</t>
  </si>
  <si>
    <t>heterozygosity:</t>
  </si>
  <si>
    <t>polymorphic</t>
  </si>
  <si>
    <t>information</t>
  </si>
  <si>
    <t>content</t>
  </si>
  <si>
    <t>(PIC):</t>
  </si>
  <si>
    <t>Combined</t>
  </si>
  <si>
    <t>non-exclusion</t>
  </si>
  <si>
    <t>probability</t>
  </si>
  <si>
    <t>(first</t>
  </si>
  <si>
    <t>parent):</t>
  </si>
  <si>
    <t>(second</t>
  </si>
  <si>
    <t>(parent</t>
  </si>
  <si>
    <t>pair):</t>
  </si>
  <si>
    <t>(identity):</t>
  </si>
  <si>
    <t>(sib</t>
  </si>
  <si>
    <t>identity):</t>
  </si>
  <si>
    <t>Files</t>
  </si>
  <si>
    <t>Input</t>
  </si>
  <si>
    <t>Genotype</t>
  </si>
  <si>
    <t>data</t>
  </si>
  <si>
    <t>file:</t>
  </si>
  <si>
    <t>Trask-all</t>
  </si>
  <si>
    <t>genos_26June19.csv</t>
  </si>
  <si>
    <t>Output</t>
  </si>
  <si>
    <t>text</t>
  </si>
  <si>
    <t>Trask-initial</t>
  </si>
  <si>
    <t>AF_26June19.txt</t>
  </si>
  <si>
    <t>Allele</t>
  </si>
  <si>
    <t>frequency</t>
  </si>
  <si>
    <t>AF_26June19.alf</t>
  </si>
  <si>
    <t>6 loci</t>
  </si>
  <si>
    <t>5 loci</t>
  </si>
  <si>
    <t>4 loci</t>
  </si>
  <si>
    <t>3 loci</t>
  </si>
  <si>
    <t>4 loci is our cutoff</t>
  </si>
  <si>
    <t>m</t>
  </si>
  <si>
    <t>f</t>
  </si>
  <si>
    <t>deer assignment</t>
  </si>
  <si>
    <t>Sex</t>
  </si>
  <si>
    <t>First ID</t>
  </si>
  <si>
    <t>Second ID</t>
  </si>
  <si>
    <t>No matches generated with the parameters: 4 or more loci and 1 fuzzy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</si>
</sst>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BTD_Trask Genotypes Table Consensus_final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Y36"/>
  <sheetViews>
    <sheetView topLeftCell="A9" workbookViewId="0">
      <selection activeCell="K9" sqref="K9:Y36"/>
    </sheetView>
  </sheetViews>
  <sheetFormatPr defaultRowHeight="15" x14ac:dyDescent="0.25"/>
  <cols>
    <col min="11" max="12" width="7" bestFit="1" customWidth="1"/>
    <col min="13" max="16" width="7.42578125" bestFit="1" customWidth="1"/>
    <col min="17" max="17" width="7" bestFit="1" customWidth="1"/>
    <col min="18" max="18" width="7.5703125" bestFit="1" customWidth="1"/>
  </cols>
  <sheetData>
    <row r="9" spans="1:25" x14ac:dyDescent="0.25"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 t="s">
        <v>6</v>
      </c>
      <c r="L9" t="s">
        <v>0</v>
      </c>
      <c r="M9" t="s">
        <v>0</v>
      </c>
      <c r="N9" t="s">
        <v>1</v>
      </c>
      <c r="O9" t="s">
        <v>1</v>
      </c>
      <c r="P9" t="s">
        <v>2</v>
      </c>
      <c r="Q9" t="s">
        <v>2</v>
      </c>
      <c r="R9" t="s">
        <v>3</v>
      </c>
      <c r="S9" t="s">
        <v>3</v>
      </c>
      <c r="T9" t="s">
        <v>4</v>
      </c>
      <c r="U9" t="s">
        <v>4</v>
      </c>
      <c r="V9" t="s">
        <v>34</v>
      </c>
      <c r="W9" t="s">
        <v>35</v>
      </c>
      <c r="X9" t="s">
        <v>6</v>
      </c>
      <c r="Y9" t="s">
        <v>6</v>
      </c>
    </row>
    <row r="10" spans="1:25" x14ac:dyDescent="0.25">
      <c r="A10" s="1" t="s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237237</v>
      </c>
      <c r="H10">
        <v>225225</v>
      </c>
      <c r="K10" t="s">
        <v>7</v>
      </c>
      <c r="T10">
        <v>237</v>
      </c>
      <c r="U10">
        <v>237</v>
      </c>
      <c r="X10">
        <v>225</v>
      </c>
      <c r="Y10">
        <v>225</v>
      </c>
    </row>
    <row r="11" spans="1:25" x14ac:dyDescent="0.25">
      <c r="A11" s="1" t="s">
        <v>8</v>
      </c>
      <c r="B11">
        <v>184184</v>
      </c>
      <c r="C11">
        <v>271271</v>
      </c>
      <c r="D11">
        <v>125125</v>
      </c>
      <c r="E11">
        <v>191199</v>
      </c>
      <c r="F11">
        <v>181189</v>
      </c>
      <c r="G11">
        <v>223223</v>
      </c>
      <c r="H11">
        <v>175225</v>
      </c>
      <c r="K11" t="s">
        <v>8</v>
      </c>
      <c r="L11">
        <v>184</v>
      </c>
      <c r="M11">
        <v>184</v>
      </c>
      <c r="N11">
        <v>271</v>
      </c>
      <c r="O11">
        <v>271</v>
      </c>
      <c r="P11">
        <v>125</v>
      </c>
      <c r="Q11">
        <v>125</v>
      </c>
      <c r="R11">
        <v>191</v>
      </c>
      <c r="S11">
        <v>199</v>
      </c>
      <c r="T11">
        <v>181</v>
      </c>
      <c r="U11">
        <v>189</v>
      </c>
      <c r="V11">
        <v>223</v>
      </c>
      <c r="W11">
        <v>223</v>
      </c>
      <c r="X11">
        <v>175</v>
      </c>
      <c r="Y11">
        <v>225</v>
      </c>
    </row>
    <row r="12" spans="1:25" x14ac:dyDescent="0.25">
      <c r="A12" s="1" t="s">
        <v>9</v>
      </c>
      <c r="B12">
        <v>160180</v>
      </c>
      <c r="C12">
        <v>271271</v>
      </c>
      <c r="D12">
        <v>125125</v>
      </c>
      <c r="E12">
        <v>195199</v>
      </c>
      <c r="F12">
        <v>185189</v>
      </c>
      <c r="G12">
        <v>223237</v>
      </c>
      <c r="H12">
        <v>175225</v>
      </c>
      <c r="K12" t="s">
        <v>9</v>
      </c>
      <c r="L12">
        <v>160</v>
      </c>
      <c r="M12">
        <v>180</v>
      </c>
      <c r="N12">
        <v>271</v>
      </c>
      <c r="O12">
        <v>271</v>
      </c>
      <c r="P12">
        <v>125</v>
      </c>
      <c r="Q12">
        <v>125</v>
      </c>
      <c r="R12">
        <v>195</v>
      </c>
      <c r="S12">
        <v>199</v>
      </c>
      <c r="T12">
        <v>185</v>
      </c>
      <c r="U12">
        <v>189</v>
      </c>
      <c r="V12">
        <v>223</v>
      </c>
      <c r="W12">
        <v>237</v>
      </c>
      <c r="X12">
        <v>175</v>
      </c>
      <c r="Y12">
        <v>225</v>
      </c>
    </row>
    <row r="13" spans="1:25" x14ac:dyDescent="0.25">
      <c r="A13" s="1" t="s">
        <v>10</v>
      </c>
      <c r="B13">
        <v>160176</v>
      </c>
      <c r="C13">
        <v>271271</v>
      </c>
      <c r="D13">
        <v>125133</v>
      </c>
      <c r="E13">
        <v>191191</v>
      </c>
      <c r="F13">
        <v>185197</v>
      </c>
      <c r="G13">
        <v>223227</v>
      </c>
      <c r="H13">
        <v>225225</v>
      </c>
      <c r="K13" t="s">
        <v>10</v>
      </c>
      <c r="L13">
        <v>160</v>
      </c>
      <c r="M13">
        <v>176</v>
      </c>
      <c r="N13">
        <v>271</v>
      </c>
      <c r="O13">
        <v>271</v>
      </c>
      <c r="P13">
        <v>125</v>
      </c>
      <c r="Q13">
        <v>133</v>
      </c>
      <c r="R13">
        <v>191</v>
      </c>
      <c r="S13">
        <v>191</v>
      </c>
      <c r="T13">
        <v>185</v>
      </c>
      <c r="U13">
        <v>197</v>
      </c>
      <c r="V13">
        <v>223</v>
      </c>
      <c r="W13">
        <v>227</v>
      </c>
      <c r="X13">
        <v>225</v>
      </c>
      <c r="Y13">
        <v>225</v>
      </c>
    </row>
    <row r="14" spans="1:25" x14ac:dyDescent="0.25">
      <c r="A14" s="1" t="s">
        <v>11</v>
      </c>
      <c r="B14">
        <v>160168</v>
      </c>
      <c r="C14">
        <v>0</v>
      </c>
      <c r="D14">
        <v>125125</v>
      </c>
      <c r="E14">
        <v>183191</v>
      </c>
      <c r="F14">
        <v>0</v>
      </c>
      <c r="G14">
        <v>0</v>
      </c>
      <c r="H14">
        <v>225225</v>
      </c>
      <c r="K14" t="s">
        <v>11</v>
      </c>
      <c r="L14">
        <v>160</v>
      </c>
      <c r="M14">
        <v>168</v>
      </c>
      <c r="P14">
        <v>125</v>
      </c>
      <c r="Q14">
        <v>125</v>
      </c>
      <c r="R14">
        <v>183</v>
      </c>
      <c r="S14">
        <v>191</v>
      </c>
      <c r="X14">
        <v>225</v>
      </c>
      <c r="Y14">
        <v>225</v>
      </c>
    </row>
    <row r="15" spans="1:25" x14ac:dyDescent="0.25">
      <c r="A15" s="1" t="s">
        <v>12</v>
      </c>
      <c r="B15">
        <v>0</v>
      </c>
      <c r="C15">
        <v>281281</v>
      </c>
      <c r="D15">
        <v>0</v>
      </c>
      <c r="E15">
        <v>0</v>
      </c>
      <c r="F15">
        <v>0</v>
      </c>
      <c r="G15">
        <v>219235</v>
      </c>
      <c r="H15">
        <v>225225</v>
      </c>
      <c r="K15" t="s">
        <v>12</v>
      </c>
      <c r="N15">
        <v>281</v>
      </c>
      <c r="O15">
        <v>281</v>
      </c>
      <c r="V15">
        <v>219</v>
      </c>
      <c r="W15">
        <v>235</v>
      </c>
      <c r="X15">
        <v>225</v>
      </c>
      <c r="Y15">
        <v>225</v>
      </c>
    </row>
    <row r="16" spans="1:25" x14ac:dyDescent="0.25">
      <c r="A16" s="1" t="s">
        <v>13</v>
      </c>
      <c r="B16">
        <v>0</v>
      </c>
      <c r="C16">
        <v>281281</v>
      </c>
      <c r="D16">
        <v>127127</v>
      </c>
      <c r="E16">
        <v>0</v>
      </c>
      <c r="F16">
        <v>167167</v>
      </c>
      <c r="G16">
        <v>219227</v>
      </c>
      <c r="H16">
        <v>225225</v>
      </c>
      <c r="K16" t="s">
        <v>13</v>
      </c>
      <c r="N16">
        <v>281</v>
      </c>
      <c r="O16">
        <v>281</v>
      </c>
      <c r="P16">
        <v>127</v>
      </c>
      <c r="Q16">
        <v>127</v>
      </c>
      <c r="T16">
        <v>167</v>
      </c>
      <c r="U16">
        <v>167</v>
      </c>
      <c r="V16">
        <v>219</v>
      </c>
      <c r="W16">
        <v>235</v>
      </c>
      <c r="X16">
        <v>225</v>
      </c>
      <c r="Y16">
        <v>225</v>
      </c>
    </row>
    <row r="17" spans="1:25" x14ac:dyDescent="0.25">
      <c r="A17" s="1" t="s">
        <v>14</v>
      </c>
      <c r="B17">
        <v>160160</v>
      </c>
      <c r="C17">
        <v>0</v>
      </c>
      <c r="D17">
        <v>125125</v>
      </c>
      <c r="E17">
        <v>183195</v>
      </c>
      <c r="F17">
        <v>0</v>
      </c>
      <c r="G17">
        <v>0</v>
      </c>
      <c r="H17">
        <v>175225</v>
      </c>
      <c r="K17" t="s">
        <v>14</v>
      </c>
      <c r="L17">
        <v>160</v>
      </c>
      <c r="M17">
        <v>160</v>
      </c>
      <c r="P17">
        <v>125</v>
      </c>
      <c r="Q17">
        <v>125</v>
      </c>
      <c r="R17">
        <v>183</v>
      </c>
      <c r="S17">
        <v>195</v>
      </c>
      <c r="X17">
        <v>175</v>
      </c>
      <c r="Y17">
        <v>225</v>
      </c>
    </row>
    <row r="18" spans="1:25" x14ac:dyDescent="0.25">
      <c r="A18" s="1" t="s">
        <v>15</v>
      </c>
      <c r="B18">
        <v>160160</v>
      </c>
      <c r="C18">
        <v>0</v>
      </c>
      <c r="D18">
        <v>127133</v>
      </c>
      <c r="E18">
        <v>0</v>
      </c>
      <c r="F18">
        <v>0</v>
      </c>
      <c r="G18">
        <v>0</v>
      </c>
      <c r="H18">
        <v>175225</v>
      </c>
      <c r="K18" t="s">
        <v>15</v>
      </c>
      <c r="L18">
        <v>160</v>
      </c>
      <c r="M18">
        <v>160</v>
      </c>
      <c r="P18">
        <v>127</v>
      </c>
      <c r="Q18">
        <v>133</v>
      </c>
      <c r="X18">
        <v>175</v>
      </c>
      <c r="Y18">
        <v>225</v>
      </c>
    </row>
    <row r="19" spans="1:25" x14ac:dyDescent="0.25">
      <c r="A19" s="1" t="s">
        <v>16</v>
      </c>
      <c r="B19">
        <v>160176</v>
      </c>
      <c r="C19">
        <v>271271</v>
      </c>
      <c r="D19">
        <v>125125</v>
      </c>
      <c r="E19">
        <v>195195</v>
      </c>
      <c r="F19">
        <v>185189</v>
      </c>
      <c r="G19">
        <v>223227</v>
      </c>
      <c r="H19">
        <v>175225</v>
      </c>
      <c r="K19" t="s">
        <v>16</v>
      </c>
      <c r="L19">
        <v>160</v>
      </c>
      <c r="M19">
        <v>176</v>
      </c>
      <c r="N19">
        <v>271</v>
      </c>
      <c r="O19">
        <v>271</v>
      </c>
      <c r="P19">
        <v>125</v>
      </c>
      <c r="Q19">
        <v>125</v>
      </c>
      <c r="R19">
        <v>195</v>
      </c>
      <c r="S19">
        <v>195</v>
      </c>
      <c r="T19">
        <v>185</v>
      </c>
      <c r="U19">
        <v>189</v>
      </c>
      <c r="V19">
        <v>223</v>
      </c>
      <c r="W19">
        <v>227</v>
      </c>
      <c r="X19">
        <v>175</v>
      </c>
      <c r="Y19">
        <v>225</v>
      </c>
    </row>
    <row r="20" spans="1:25" x14ac:dyDescent="0.25">
      <c r="A20" s="1" t="s">
        <v>17</v>
      </c>
      <c r="B20">
        <v>184184</v>
      </c>
      <c r="C20">
        <v>257291</v>
      </c>
      <c r="D20">
        <v>113113</v>
      </c>
      <c r="E20">
        <v>191195</v>
      </c>
      <c r="F20">
        <v>177185</v>
      </c>
      <c r="G20">
        <v>227227</v>
      </c>
      <c r="H20">
        <v>225225</v>
      </c>
      <c r="K20" t="s">
        <v>17</v>
      </c>
      <c r="L20">
        <v>184</v>
      </c>
      <c r="M20">
        <v>184</v>
      </c>
      <c r="N20">
        <v>257</v>
      </c>
      <c r="O20">
        <v>291</v>
      </c>
      <c r="P20">
        <v>113</v>
      </c>
      <c r="Q20">
        <v>113</v>
      </c>
      <c r="R20">
        <v>191</v>
      </c>
      <c r="S20">
        <v>195</v>
      </c>
      <c r="T20">
        <v>177</v>
      </c>
      <c r="U20">
        <v>185</v>
      </c>
      <c r="V20">
        <v>227</v>
      </c>
      <c r="W20">
        <v>227</v>
      </c>
      <c r="X20">
        <v>225</v>
      </c>
      <c r="Y20">
        <v>225</v>
      </c>
    </row>
    <row r="21" spans="1:25" x14ac:dyDescent="0.25">
      <c r="A21" s="1" t="s">
        <v>18</v>
      </c>
      <c r="B21">
        <v>160176</v>
      </c>
      <c r="C21">
        <v>257257</v>
      </c>
      <c r="D21">
        <v>125125</v>
      </c>
      <c r="E21">
        <v>195199</v>
      </c>
      <c r="F21">
        <v>185189</v>
      </c>
      <c r="G21">
        <v>227227</v>
      </c>
      <c r="H21">
        <v>225225</v>
      </c>
      <c r="K21" t="s">
        <v>18</v>
      </c>
      <c r="L21">
        <v>160</v>
      </c>
      <c r="M21">
        <v>176</v>
      </c>
      <c r="N21">
        <v>257</v>
      </c>
      <c r="O21">
        <v>257</v>
      </c>
      <c r="P21">
        <v>125</v>
      </c>
      <c r="Q21">
        <v>125</v>
      </c>
      <c r="R21">
        <v>195</v>
      </c>
      <c r="S21">
        <v>199</v>
      </c>
      <c r="T21">
        <v>185</v>
      </c>
      <c r="U21">
        <v>189</v>
      </c>
      <c r="V21">
        <v>227</v>
      </c>
      <c r="W21">
        <v>227</v>
      </c>
      <c r="X21">
        <v>225</v>
      </c>
      <c r="Y21">
        <v>225</v>
      </c>
    </row>
    <row r="22" spans="1:25" x14ac:dyDescent="0.25">
      <c r="A22" s="1" t="s">
        <v>19</v>
      </c>
      <c r="B22">
        <v>176176</v>
      </c>
      <c r="C22">
        <v>257257</v>
      </c>
      <c r="D22">
        <v>0</v>
      </c>
      <c r="E22">
        <v>195199</v>
      </c>
      <c r="F22">
        <v>185185</v>
      </c>
      <c r="G22">
        <v>223223</v>
      </c>
      <c r="H22">
        <v>225225</v>
      </c>
      <c r="K22" t="s">
        <v>19</v>
      </c>
      <c r="L22">
        <v>176</v>
      </c>
      <c r="M22">
        <v>176</v>
      </c>
      <c r="N22">
        <v>257</v>
      </c>
      <c r="O22">
        <v>257</v>
      </c>
      <c r="R22">
        <v>195</v>
      </c>
      <c r="S22">
        <v>199</v>
      </c>
      <c r="T22">
        <v>185</v>
      </c>
      <c r="U22">
        <v>185</v>
      </c>
      <c r="V22">
        <v>223</v>
      </c>
      <c r="W22">
        <v>223</v>
      </c>
      <c r="X22">
        <v>225</v>
      </c>
      <c r="Y22">
        <v>225</v>
      </c>
    </row>
    <row r="23" spans="1:25" x14ac:dyDescent="0.25">
      <c r="A23" s="1" t="s">
        <v>20</v>
      </c>
      <c r="B23">
        <v>176176</v>
      </c>
      <c r="C23">
        <v>257257</v>
      </c>
      <c r="D23">
        <v>0</v>
      </c>
      <c r="E23">
        <v>195199</v>
      </c>
      <c r="F23">
        <v>185185</v>
      </c>
      <c r="G23">
        <v>223223</v>
      </c>
      <c r="H23">
        <v>225225</v>
      </c>
      <c r="K23" t="s">
        <v>20</v>
      </c>
      <c r="L23">
        <v>176</v>
      </c>
      <c r="M23">
        <v>176</v>
      </c>
      <c r="N23">
        <v>257</v>
      </c>
      <c r="O23">
        <v>257</v>
      </c>
      <c r="R23">
        <v>195</v>
      </c>
      <c r="S23">
        <v>199</v>
      </c>
      <c r="T23">
        <v>185</v>
      </c>
      <c r="U23">
        <v>185</v>
      </c>
      <c r="V23">
        <v>223</v>
      </c>
      <c r="W23">
        <v>223</v>
      </c>
      <c r="X23">
        <v>225</v>
      </c>
      <c r="Y23">
        <v>225</v>
      </c>
    </row>
    <row r="24" spans="1:25" x14ac:dyDescent="0.25">
      <c r="A24" s="1" t="s">
        <v>21</v>
      </c>
      <c r="B24">
        <v>180180</v>
      </c>
      <c r="C24">
        <v>257257</v>
      </c>
      <c r="D24">
        <v>125125</v>
      </c>
      <c r="E24">
        <v>183191</v>
      </c>
      <c r="F24">
        <v>189189</v>
      </c>
      <c r="G24">
        <v>223227</v>
      </c>
      <c r="H24">
        <v>225225</v>
      </c>
      <c r="K24" t="s">
        <v>21</v>
      </c>
      <c r="L24">
        <v>180</v>
      </c>
      <c r="M24">
        <v>180</v>
      </c>
      <c r="N24">
        <v>257</v>
      </c>
      <c r="O24">
        <v>257</v>
      </c>
      <c r="P24">
        <v>125</v>
      </c>
      <c r="Q24">
        <v>125</v>
      </c>
      <c r="R24">
        <v>183</v>
      </c>
      <c r="S24">
        <v>191</v>
      </c>
      <c r="T24">
        <v>189</v>
      </c>
      <c r="U24">
        <v>189</v>
      </c>
      <c r="V24">
        <v>223</v>
      </c>
      <c r="W24">
        <v>227</v>
      </c>
      <c r="X24">
        <v>225</v>
      </c>
      <c r="Y24">
        <v>225</v>
      </c>
    </row>
    <row r="25" spans="1:25" x14ac:dyDescent="0.25">
      <c r="A25" s="1" t="s">
        <v>22</v>
      </c>
      <c r="B25">
        <v>180180</v>
      </c>
      <c r="C25">
        <v>257257</v>
      </c>
      <c r="D25">
        <v>125125</v>
      </c>
      <c r="E25">
        <v>183191</v>
      </c>
      <c r="F25">
        <v>189189</v>
      </c>
      <c r="G25">
        <v>223227</v>
      </c>
      <c r="H25">
        <v>175225</v>
      </c>
      <c r="K25" t="s">
        <v>22</v>
      </c>
      <c r="L25">
        <v>180</v>
      </c>
      <c r="M25">
        <v>180</v>
      </c>
      <c r="N25">
        <v>257</v>
      </c>
      <c r="O25">
        <v>257</v>
      </c>
      <c r="P25">
        <v>125</v>
      </c>
      <c r="Q25">
        <v>125</v>
      </c>
      <c r="R25">
        <v>183</v>
      </c>
      <c r="S25">
        <v>191</v>
      </c>
      <c r="T25">
        <v>189</v>
      </c>
      <c r="U25">
        <v>189</v>
      </c>
      <c r="V25">
        <v>223</v>
      </c>
      <c r="W25">
        <v>227</v>
      </c>
      <c r="X25">
        <v>175</v>
      </c>
      <c r="Y25">
        <v>225</v>
      </c>
    </row>
    <row r="26" spans="1:25" x14ac:dyDescent="0.25">
      <c r="A26" s="1" t="s">
        <v>23</v>
      </c>
      <c r="B26">
        <v>184184</v>
      </c>
      <c r="C26">
        <v>0</v>
      </c>
      <c r="D26">
        <v>125125</v>
      </c>
      <c r="E26">
        <v>183199</v>
      </c>
      <c r="F26">
        <v>185189</v>
      </c>
      <c r="G26">
        <v>227231</v>
      </c>
      <c r="H26">
        <v>225225</v>
      </c>
      <c r="K26" t="s">
        <v>23</v>
      </c>
      <c r="L26">
        <v>184</v>
      </c>
      <c r="M26">
        <v>184</v>
      </c>
      <c r="P26">
        <v>125</v>
      </c>
      <c r="Q26">
        <v>125</v>
      </c>
      <c r="R26">
        <v>183</v>
      </c>
      <c r="S26">
        <v>199</v>
      </c>
      <c r="T26">
        <v>185</v>
      </c>
      <c r="U26">
        <v>189</v>
      </c>
      <c r="V26">
        <v>227</v>
      </c>
      <c r="W26">
        <v>231</v>
      </c>
      <c r="X26">
        <v>225</v>
      </c>
      <c r="Y26">
        <v>225</v>
      </c>
    </row>
    <row r="27" spans="1:25" x14ac:dyDescent="0.25">
      <c r="A27" s="1" t="s">
        <v>24</v>
      </c>
      <c r="B27">
        <v>0</v>
      </c>
      <c r="C27">
        <v>0</v>
      </c>
      <c r="D27">
        <v>125133</v>
      </c>
      <c r="E27">
        <v>195195</v>
      </c>
      <c r="F27">
        <v>181185</v>
      </c>
      <c r="G27">
        <v>227227</v>
      </c>
      <c r="H27">
        <v>225225</v>
      </c>
      <c r="K27" t="s">
        <v>24</v>
      </c>
      <c r="P27">
        <v>125</v>
      </c>
      <c r="Q27">
        <v>133</v>
      </c>
      <c r="R27">
        <v>195</v>
      </c>
      <c r="S27">
        <v>195</v>
      </c>
      <c r="T27">
        <v>181</v>
      </c>
      <c r="U27">
        <v>185</v>
      </c>
      <c r="V27">
        <v>227</v>
      </c>
      <c r="W27">
        <v>227</v>
      </c>
      <c r="X27">
        <v>225</v>
      </c>
      <c r="Y27">
        <v>225</v>
      </c>
    </row>
    <row r="28" spans="1:25" x14ac:dyDescent="0.25">
      <c r="A28" s="1" t="s">
        <v>25</v>
      </c>
      <c r="B28">
        <v>180180</v>
      </c>
      <c r="C28">
        <v>257257</v>
      </c>
      <c r="D28">
        <v>125125</v>
      </c>
      <c r="E28">
        <v>183191</v>
      </c>
      <c r="F28">
        <v>189189</v>
      </c>
      <c r="G28">
        <v>223227</v>
      </c>
      <c r="H28">
        <v>225225</v>
      </c>
      <c r="K28" t="s">
        <v>25</v>
      </c>
      <c r="L28">
        <v>180</v>
      </c>
      <c r="M28">
        <v>180</v>
      </c>
      <c r="N28">
        <v>257</v>
      </c>
      <c r="O28">
        <v>257</v>
      </c>
      <c r="P28">
        <v>125</v>
      </c>
      <c r="Q28">
        <v>125</v>
      </c>
      <c r="R28">
        <v>183</v>
      </c>
      <c r="S28">
        <v>191</v>
      </c>
      <c r="T28">
        <v>189</v>
      </c>
      <c r="U28">
        <v>189</v>
      </c>
      <c r="V28">
        <v>223</v>
      </c>
      <c r="W28">
        <v>227</v>
      </c>
      <c r="X28">
        <v>225</v>
      </c>
      <c r="Y28">
        <v>225</v>
      </c>
    </row>
    <row r="29" spans="1:25" x14ac:dyDescent="0.25">
      <c r="A29" s="1" t="s">
        <v>26</v>
      </c>
      <c r="B29">
        <v>0</v>
      </c>
      <c r="C29">
        <v>0</v>
      </c>
      <c r="D29">
        <v>113113</v>
      </c>
      <c r="E29">
        <v>209209</v>
      </c>
      <c r="F29">
        <v>0</v>
      </c>
      <c r="G29">
        <v>219219</v>
      </c>
      <c r="H29">
        <v>225225</v>
      </c>
      <c r="K29" t="s">
        <v>26</v>
      </c>
      <c r="P29">
        <v>113</v>
      </c>
      <c r="Q29">
        <v>113</v>
      </c>
      <c r="R29">
        <v>209</v>
      </c>
      <c r="S29">
        <v>209</v>
      </c>
      <c r="V29">
        <v>219</v>
      </c>
      <c r="W29">
        <v>219</v>
      </c>
      <c r="X29">
        <v>175</v>
      </c>
      <c r="Y29">
        <v>225</v>
      </c>
    </row>
    <row r="30" spans="1:25" x14ac:dyDescent="0.25">
      <c r="A30" s="1" t="s">
        <v>27</v>
      </c>
      <c r="B30">
        <v>0</v>
      </c>
      <c r="C30">
        <v>0</v>
      </c>
      <c r="D30">
        <v>125125</v>
      </c>
      <c r="E30">
        <v>0</v>
      </c>
      <c r="F30">
        <v>0</v>
      </c>
      <c r="G30">
        <v>219219</v>
      </c>
      <c r="H30">
        <v>175225</v>
      </c>
      <c r="K30" t="s">
        <v>27</v>
      </c>
      <c r="P30">
        <v>125</v>
      </c>
      <c r="Q30">
        <v>125</v>
      </c>
      <c r="V30">
        <v>219</v>
      </c>
      <c r="W30">
        <v>219</v>
      </c>
      <c r="X30">
        <v>175</v>
      </c>
      <c r="Y30">
        <v>225</v>
      </c>
    </row>
    <row r="31" spans="1:25" x14ac:dyDescent="0.25">
      <c r="A31" s="1" t="s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K31" t="s">
        <v>28</v>
      </c>
    </row>
    <row r="32" spans="1:25" x14ac:dyDescent="0.25">
      <c r="A32" s="1" t="s">
        <v>29</v>
      </c>
      <c r="B32">
        <v>0</v>
      </c>
      <c r="C32">
        <v>0</v>
      </c>
      <c r="D32">
        <v>0</v>
      </c>
      <c r="E32">
        <v>0</v>
      </c>
      <c r="F32">
        <v>173173</v>
      </c>
      <c r="G32">
        <v>0</v>
      </c>
      <c r="H32">
        <v>0</v>
      </c>
      <c r="K32" t="s">
        <v>29</v>
      </c>
      <c r="T32">
        <v>173</v>
      </c>
      <c r="U32">
        <v>173</v>
      </c>
    </row>
    <row r="33" spans="1:25" x14ac:dyDescent="0.25">
      <c r="A33" s="1" t="s">
        <v>30</v>
      </c>
      <c r="B33">
        <v>0</v>
      </c>
      <c r="C33">
        <v>281281</v>
      </c>
      <c r="D33">
        <v>125133</v>
      </c>
      <c r="E33">
        <v>0</v>
      </c>
      <c r="F33">
        <v>0</v>
      </c>
      <c r="G33">
        <v>219219</v>
      </c>
      <c r="H33">
        <v>225225</v>
      </c>
      <c r="K33" t="s">
        <v>30</v>
      </c>
      <c r="N33">
        <v>281</v>
      </c>
      <c r="O33">
        <v>281</v>
      </c>
      <c r="P33">
        <v>125</v>
      </c>
      <c r="Q33">
        <v>133</v>
      </c>
      <c r="V33">
        <v>219</v>
      </c>
      <c r="W33">
        <v>219</v>
      </c>
      <c r="X33">
        <v>225</v>
      </c>
      <c r="Y33">
        <v>225</v>
      </c>
    </row>
    <row r="34" spans="1:25" x14ac:dyDescent="0.25">
      <c r="A34" s="1" t="s">
        <v>31</v>
      </c>
      <c r="B34">
        <v>160180</v>
      </c>
      <c r="C34">
        <v>0</v>
      </c>
      <c r="D34">
        <v>125125</v>
      </c>
      <c r="E34">
        <v>191191</v>
      </c>
      <c r="F34">
        <v>189197</v>
      </c>
      <c r="G34">
        <v>219227</v>
      </c>
      <c r="H34">
        <v>225225</v>
      </c>
      <c r="K34" t="s">
        <v>31</v>
      </c>
      <c r="L34">
        <v>160</v>
      </c>
      <c r="M34">
        <v>180</v>
      </c>
      <c r="P34">
        <v>125</v>
      </c>
      <c r="Q34">
        <v>125</v>
      </c>
      <c r="R34">
        <v>191</v>
      </c>
      <c r="S34">
        <v>191</v>
      </c>
      <c r="T34">
        <v>189</v>
      </c>
      <c r="U34">
        <v>197</v>
      </c>
      <c r="V34">
        <v>219</v>
      </c>
      <c r="W34">
        <v>227</v>
      </c>
      <c r="X34">
        <v>225</v>
      </c>
      <c r="Y34">
        <v>225</v>
      </c>
    </row>
    <row r="35" spans="1:25" x14ac:dyDescent="0.25">
      <c r="A35" s="1" t="s">
        <v>32</v>
      </c>
      <c r="B35">
        <v>168176</v>
      </c>
      <c r="C35">
        <v>275283</v>
      </c>
      <c r="D35">
        <v>125125</v>
      </c>
      <c r="E35">
        <v>199199</v>
      </c>
      <c r="F35">
        <v>185189</v>
      </c>
      <c r="G35">
        <v>219239</v>
      </c>
      <c r="H35">
        <v>175225</v>
      </c>
      <c r="K35" t="s">
        <v>32</v>
      </c>
      <c r="L35">
        <v>168</v>
      </c>
      <c r="M35">
        <v>176</v>
      </c>
      <c r="N35">
        <v>275</v>
      </c>
      <c r="O35">
        <v>283</v>
      </c>
      <c r="P35">
        <v>125</v>
      </c>
      <c r="Q35">
        <v>125</v>
      </c>
      <c r="R35">
        <v>199</v>
      </c>
      <c r="S35">
        <v>199</v>
      </c>
      <c r="T35">
        <v>185</v>
      </c>
      <c r="U35">
        <v>189</v>
      </c>
      <c r="V35">
        <v>219</v>
      </c>
      <c r="W35">
        <v>239</v>
      </c>
      <c r="X35">
        <v>175</v>
      </c>
      <c r="Y35">
        <v>225</v>
      </c>
    </row>
    <row r="36" spans="1:25" x14ac:dyDescent="0.25">
      <c r="A36" s="1" t="s">
        <v>33</v>
      </c>
      <c r="B36">
        <v>0</v>
      </c>
      <c r="C36">
        <v>263281</v>
      </c>
      <c r="D36">
        <v>125133</v>
      </c>
      <c r="E36">
        <v>183183</v>
      </c>
      <c r="F36">
        <v>0</v>
      </c>
      <c r="G36">
        <v>227227</v>
      </c>
      <c r="H36">
        <v>225225</v>
      </c>
      <c r="K36" t="s">
        <v>33</v>
      </c>
      <c r="N36">
        <v>263</v>
      </c>
      <c r="O36">
        <v>281</v>
      </c>
      <c r="P36">
        <v>125</v>
      </c>
      <c r="Q36">
        <v>133</v>
      </c>
      <c r="R36">
        <v>183</v>
      </c>
      <c r="S36">
        <v>183</v>
      </c>
      <c r="V36">
        <v>227</v>
      </c>
      <c r="W36">
        <v>227</v>
      </c>
      <c r="X36">
        <v>225</v>
      </c>
      <c r="Y36">
        <v>225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28"/>
  <sheetViews>
    <sheetView workbookViewId="0">
      <selection sqref="A1:Q28"/>
    </sheetView>
  </sheetViews>
  <sheetFormatPr defaultRowHeight="15" x14ac:dyDescent="0.25"/>
  <sheetData>
    <row r="1" spans="1:17" x14ac:dyDescent="0.25">
      <c r="B1" t="s">
        <v>0</v>
      </c>
      <c r="C1" t="s">
        <v>0</v>
      </c>
      <c r="D1" t="s">
        <v>1</v>
      </c>
      <c r="E1" t="s">
        <v>1</v>
      </c>
      <c r="F1" t="s">
        <v>2</v>
      </c>
      <c r="G1" t="s">
        <v>2</v>
      </c>
      <c r="H1" t="s">
        <v>3</v>
      </c>
      <c r="I1" t="s">
        <v>3</v>
      </c>
      <c r="J1" t="s">
        <v>4</v>
      </c>
      <c r="K1" t="s">
        <v>4</v>
      </c>
      <c r="L1" t="s">
        <v>34</v>
      </c>
      <c r="M1" t="s">
        <v>35</v>
      </c>
      <c r="N1" t="s">
        <v>36</v>
      </c>
      <c r="O1" t="s">
        <v>6</v>
      </c>
      <c r="P1" t="s">
        <v>6</v>
      </c>
    </row>
    <row r="2" spans="1:17" hidden="1" x14ac:dyDescent="0.25">
      <c r="A2" t="s">
        <v>7</v>
      </c>
      <c r="J2">
        <v>237</v>
      </c>
      <c r="K2">
        <v>237</v>
      </c>
      <c r="N2">
        <v>1</v>
      </c>
      <c r="O2">
        <v>225</v>
      </c>
      <c r="P2">
        <v>225</v>
      </c>
      <c r="Q2" t="str">
        <f>IF(O2=175,"m","f")</f>
        <v>f</v>
      </c>
    </row>
    <row r="3" spans="1:17" x14ac:dyDescent="0.25">
      <c r="A3" t="s">
        <v>8</v>
      </c>
      <c r="B3">
        <v>184</v>
      </c>
      <c r="C3">
        <v>184</v>
      </c>
      <c r="D3">
        <v>271</v>
      </c>
      <c r="E3">
        <v>271</v>
      </c>
      <c r="F3">
        <v>125</v>
      </c>
      <c r="G3">
        <v>125</v>
      </c>
      <c r="H3">
        <v>191</v>
      </c>
      <c r="I3">
        <v>199</v>
      </c>
      <c r="J3">
        <v>181</v>
      </c>
      <c r="K3">
        <v>189</v>
      </c>
      <c r="L3">
        <v>223</v>
      </c>
      <c r="M3">
        <v>223</v>
      </c>
      <c r="N3">
        <v>6</v>
      </c>
      <c r="O3">
        <v>175</v>
      </c>
      <c r="P3">
        <v>225</v>
      </c>
      <c r="Q3" t="str">
        <f>IF(O3=175,"m","f")</f>
        <v>m</v>
      </c>
    </row>
    <row r="4" spans="1:17" x14ac:dyDescent="0.25">
      <c r="A4" t="s">
        <v>9</v>
      </c>
      <c r="B4">
        <v>160</v>
      </c>
      <c r="C4">
        <v>180</v>
      </c>
      <c r="D4">
        <v>271</v>
      </c>
      <c r="E4">
        <v>271</v>
      </c>
      <c r="F4">
        <v>125</v>
      </c>
      <c r="G4">
        <v>125</v>
      </c>
      <c r="H4">
        <v>195</v>
      </c>
      <c r="I4">
        <v>199</v>
      </c>
      <c r="J4">
        <v>185</v>
      </c>
      <c r="K4">
        <v>189</v>
      </c>
      <c r="L4">
        <v>223</v>
      </c>
      <c r="M4">
        <v>237</v>
      </c>
      <c r="N4">
        <v>6</v>
      </c>
      <c r="O4">
        <v>175</v>
      </c>
      <c r="P4">
        <v>225</v>
      </c>
      <c r="Q4" t="str">
        <f t="shared" ref="Q4:Q28" si="0">IF(O4=175,"m","f")</f>
        <v>m</v>
      </c>
    </row>
    <row r="5" spans="1:17" x14ac:dyDescent="0.25">
      <c r="A5" t="s">
        <v>10</v>
      </c>
      <c r="B5">
        <v>160</v>
      </c>
      <c r="C5">
        <v>176</v>
      </c>
      <c r="D5">
        <v>271</v>
      </c>
      <c r="E5">
        <v>271</v>
      </c>
      <c r="F5">
        <v>125</v>
      </c>
      <c r="G5">
        <v>133</v>
      </c>
      <c r="H5">
        <v>191</v>
      </c>
      <c r="I5">
        <v>191</v>
      </c>
      <c r="J5">
        <v>185</v>
      </c>
      <c r="K5">
        <v>197</v>
      </c>
      <c r="L5">
        <v>223</v>
      </c>
      <c r="M5">
        <v>227</v>
      </c>
      <c r="N5">
        <v>6</v>
      </c>
      <c r="O5">
        <v>225</v>
      </c>
      <c r="P5">
        <v>225</v>
      </c>
      <c r="Q5" t="str">
        <f t="shared" si="0"/>
        <v>f</v>
      </c>
    </row>
    <row r="6" spans="1:17" hidden="1" x14ac:dyDescent="0.25">
      <c r="A6" t="s">
        <v>11</v>
      </c>
      <c r="B6">
        <v>160</v>
      </c>
      <c r="C6">
        <v>168</v>
      </c>
      <c r="F6">
        <v>125</v>
      </c>
      <c r="G6">
        <v>125</v>
      </c>
      <c r="H6">
        <v>183</v>
      </c>
      <c r="I6">
        <v>191</v>
      </c>
      <c r="N6">
        <v>3</v>
      </c>
      <c r="O6">
        <v>225</v>
      </c>
      <c r="P6">
        <v>225</v>
      </c>
      <c r="Q6" t="str">
        <f t="shared" si="0"/>
        <v>f</v>
      </c>
    </row>
    <row r="7" spans="1:17" hidden="1" x14ac:dyDescent="0.25">
      <c r="A7" t="s">
        <v>12</v>
      </c>
      <c r="D7">
        <v>281</v>
      </c>
      <c r="E7">
        <v>281</v>
      </c>
      <c r="L7">
        <v>219</v>
      </c>
      <c r="M7">
        <v>235</v>
      </c>
      <c r="N7">
        <v>2</v>
      </c>
      <c r="O7">
        <v>225</v>
      </c>
      <c r="P7">
        <v>225</v>
      </c>
      <c r="Q7" t="str">
        <f t="shared" si="0"/>
        <v>f</v>
      </c>
    </row>
    <row r="8" spans="1:17" x14ac:dyDescent="0.25">
      <c r="A8" t="s">
        <v>13</v>
      </c>
      <c r="D8">
        <v>281</v>
      </c>
      <c r="E8">
        <v>281</v>
      </c>
      <c r="F8">
        <v>127</v>
      </c>
      <c r="G8">
        <v>127</v>
      </c>
      <c r="J8">
        <v>167</v>
      </c>
      <c r="K8">
        <v>167</v>
      </c>
      <c r="L8">
        <v>219</v>
      </c>
      <c r="M8">
        <v>235</v>
      </c>
      <c r="N8">
        <v>4</v>
      </c>
      <c r="O8">
        <v>225</v>
      </c>
      <c r="P8">
        <v>225</v>
      </c>
      <c r="Q8" t="str">
        <f t="shared" si="0"/>
        <v>f</v>
      </c>
    </row>
    <row r="9" spans="1:17" hidden="1" x14ac:dyDescent="0.25">
      <c r="A9" t="s">
        <v>14</v>
      </c>
      <c r="B9">
        <v>160</v>
      </c>
      <c r="C9">
        <v>160</v>
      </c>
      <c r="F9">
        <v>125</v>
      </c>
      <c r="G9">
        <v>125</v>
      </c>
      <c r="H9">
        <v>183</v>
      </c>
      <c r="I9">
        <v>195</v>
      </c>
      <c r="N9">
        <v>3</v>
      </c>
      <c r="O9">
        <v>175</v>
      </c>
      <c r="P9">
        <v>225</v>
      </c>
      <c r="Q9" t="str">
        <f t="shared" si="0"/>
        <v>m</v>
      </c>
    </row>
    <row r="10" spans="1:17" hidden="1" x14ac:dyDescent="0.25">
      <c r="A10" t="s">
        <v>15</v>
      </c>
      <c r="B10">
        <v>160</v>
      </c>
      <c r="C10">
        <v>160</v>
      </c>
      <c r="F10">
        <v>127</v>
      </c>
      <c r="G10">
        <v>133</v>
      </c>
      <c r="N10">
        <v>2</v>
      </c>
      <c r="O10">
        <v>175</v>
      </c>
      <c r="P10">
        <v>225</v>
      </c>
      <c r="Q10" t="str">
        <f t="shared" si="0"/>
        <v>m</v>
      </c>
    </row>
    <row r="11" spans="1:17" x14ac:dyDescent="0.25">
      <c r="A11" t="s">
        <v>16</v>
      </c>
      <c r="B11">
        <v>160</v>
      </c>
      <c r="C11">
        <v>176</v>
      </c>
      <c r="D11">
        <v>271</v>
      </c>
      <c r="E11">
        <v>271</v>
      </c>
      <c r="F11">
        <v>125</v>
      </c>
      <c r="G11">
        <v>125</v>
      </c>
      <c r="H11">
        <v>195</v>
      </c>
      <c r="I11">
        <v>195</v>
      </c>
      <c r="J11">
        <v>185</v>
      </c>
      <c r="K11">
        <v>189</v>
      </c>
      <c r="L11">
        <v>223</v>
      </c>
      <c r="M11">
        <v>227</v>
      </c>
      <c r="N11">
        <v>6</v>
      </c>
      <c r="O11">
        <v>175</v>
      </c>
      <c r="P11">
        <v>225</v>
      </c>
      <c r="Q11" t="str">
        <f t="shared" si="0"/>
        <v>m</v>
      </c>
    </row>
    <row r="12" spans="1:17" x14ac:dyDescent="0.25">
      <c r="A12" t="s">
        <v>17</v>
      </c>
      <c r="B12">
        <v>184</v>
      </c>
      <c r="C12">
        <v>184</v>
      </c>
      <c r="D12">
        <v>257</v>
      </c>
      <c r="E12">
        <v>291</v>
      </c>
      <c r="F12">
        <v>113</v>
      </c>
      <c r="G12">
        <v>113</v>
      </c>
      <c r="H12">
        <v>191</v>
      </c>
      <c r="I12">
        <v>195</v>
      </c>
      <c r="J12">
        <v>177</v>
      </c>
      <c r="K12">
        <v>185</v>
      </c>
      <c r="L12">
        <v>227</v>
      </c>
      <c r="M12">
        <v>227</v>
      </c>
      <c r="N12">
        <v>6</v>
      </c>
      <c r="O12">
        <v>225</v>
      </c>
      <c r="P12">
        <v>225</v>
      </c>
      <c r="Q12" t="str">
        <f t="shared" si="0"/>
        <v>f</v>
      </c>
    </row>
    <row r="13" spans="1:17" x14ac:dyDescent="0.25">
      <c r="A13" t="s">
        <v>18</v>
      </c>
      <c r="B13">
        <v>160</v>
      </c>
      <c r="C13">
        <v>176</v>
      </c>
      <c r="D13">
        <v>257</v>
      </c>
      <c r="E13">
        <v>257</v>
      </c>
      <c r="F13">
        <v>125</v>
      </c>
      <c r="G13">
        <v>125</v>
      </c>
      <c r="H13">
        <v>195</v>
      </c>
      <c r="I13">
        <v>199</v>
      </c>
      <c r="J13">
        <v>185</v>
      </c>
      <c r="K13">
        <v>189</v>
      </c>
      <c r="L13">
        <v>227</v>
      </c>
      <c r="M13">
        <v>227</v>
      </c>
      <c r="N13">
        <v>6</v>
      </c>
      <c r="O13">
        <v>225</v>
      </c>
      <c r="P13">
        <v>225</v>
      </c>
      <c r="Q13" t="str">
        <f t="shared" si="0"/>
        <v>f</v>
      </c>
    </row>
    <row r="14" spans="1:17" x14ac:dyDescent="0.25">
      <c r="A14" t="s">
        <v>19</v>
      </c>
      <c r="B14">
        <v>176</v>
      </c>
      <c r="C14">
        <v>176</v>
      </c>
      <c r="D14">
        <v>257</v>
      </c>
      <c r="E14">
        <v>257</v>
      </c>
      <c r="H14">
        <v>195</v>
      </c>
      <c r="I14">
        <v>199</v>
      </c>
      <c r="J14">
        <v>185</v>
      </c>
      <c r="K14">
        <v>185</v>
      </c>
      <c r="L14">
        <v>223</v>
      </c>
      <c r="M14">
        <v>223</v>
      </c>
      <c r="N14">
        <v>5</v>
      </c>
      <c r="O14">
        <v>225</v>
      </c>
      <c r="P14">
        <v>225</v>
      </c>
      <c r="Q14" t="str">
        <f t="shared" si="0"/>
        <v>f</v>
      </c>
    </row>
    <row r="15" spans="1:17" x14ac:dyDescent="0.25">
      <c r="A15" t="s">
        <v>20</v>
      </c>
      <c r="B15">
        <v>176</v>
      </c>
      <c r="C15">
        <v>176</v>
      </c>
      <c r="D15">
        <v>257</v>
      </c>
      <c r="E15">
        <v>257</v>
      </c>
      <c r="H15">
        <v>195</v>
      </c>
      <c r="I15">
        <v>199</v>
      </c>
      <c r="J15">
        <v>185</v>
      </c>
      <c r="K15">
        <v>185</v>
      </c>
      <c r="L15">
        <v>223</v>
      </c>
      <c r="M15">
        <v>223</v>
      </c>
      <c r="N15">
        <v>5</v>
      </c>
      <c r="O15">
        <v>225</v>
      </c>
      <c r="P15">
        <v>225</v>
      </c>
      <c r="Q15" t="str">
        <f t="shared" si="0"/>
        <v>f</v>
      </c>
    </row>
    <row r="16" spans="1:17" x14ac:dyDescent="0.25">
      <c r="A16" t="s">
        <v>21</v>
      </c>
      <c r="B16">
        <v>180</v>
      </c>
      <c r="C16">
        <v>180</v>
      </c>
      <c r="D16">
        <v>257</v>
      </c>
      <c r="E16">
        <v>257</v>
      </c>
      <c r="F16">
        <v>125</v>
      </c>
      <c r="G16">
        <v>125</v>
      </c>
      <c r="H16">
        <v>183</v>
      </c>
      <c r="I16">
        <v>191</v>
      </c>
      <c r="J16">
        <v>189</v>
      </c>
      <c r="K16">
        <v>189</v>
      </c>
      <c r="L16">
        <v>223</v>
      </c>
      <c r="M16">
        <v>227</v>
      </c>
      <c r="N16">
        <v>6</v>
      </c>
      <c r="O16">
        <v>225</v>
      </c>
      <c r="P16">
        <v>225</v>
      </c>
      <c r="Q16" t="str">
        <f t="shared" si="0"/>
        <v>f</v>
      </c>
    </row>
    <row r="17" spans="1:17" x14ac:dyDescent="0.25">
      <c r="A17" t="s">
        <v>22</v>
      </c>
      <c r="B17">
        <v>180</v>
      </c>
      <c r="C17">
        <v>180</v>
      </c>
      <c r="D17">
        <v>257</v>
      </c>
      <c r="E17">
        <v>257</v>
      </c>
      <c r="F17">
        <v>125</v>
      </c>
      <c r="G17">
        <v>125</v>
      </c>
      <c r="H17">
        <v>183</v>
      </c>
      <c r="I17">
        <v>191</v>
      </c>
      <c r="J17">
        <v>189</v>
      </c>
      <c r="K17">
        <v>189</v>
      </c>
      <c r="L17">
        <v>223</v>
      </c>
      <c r="M17">
        <v>227</v>
      </c>
      <c r="N17">
        <v>6</v>
      </c>
      <c r="O17">
        <v>175</v>
      </c>
      <c r="P17">
        <v>225</v>
      </c>
      <c r="Q17" t="str">
        <f t="shared" si="0"/>
        <v>m</v>
      </c>
    </row>
    <row r="18" spans="1:17" x14ac:dyDescent="0.25">
      <c r="A18" t="s">
        <v>23</v>
      </c>
      <c r="B18">
        <v>184</v>
      </c>
      <c r="C18">
        <v>184</v>
      </c>
      <c r="F18">
        <v>125</v>
      </c>
      <c r="G18">
        <v>125</v>
      </c>
      <c r="H18">
        <v>183</v>
      </c>
      <c r="I18">
        <v>199</v>
      </c>
      <c r="J18">
        <v>185</v>
      </c>
      <c r="K18">
        <v>189</v>
      </c>
      <c r="L18">
        <v>227</v>
      </c>
      <c r="M18">
        <v>231</v>
      </c>
      <c r="N18">
        <v>5</v>
      </c>
      <c r="O18">
        <v>225</v>
      </c>
      <c r="P18">
        <v>225</v>
      </c>
      <c r="Q18" t="str">
        <f t="shared" si="0"/>
        <v>f</v>
      </c>
    </row>
    <row r="19" spans="1:17" x14ac:dyDescent="0.25">
      <c r="A19" t="s">
        <v>24</v>
      </c>
      <c r="F19">
        <v>125</v>
      </c>
      <c r="G19">
        <v>133</v>
      </c>
      <c r="H19">
        <v>195</v>
      </c>
      <c r="I19">
        <v>195</v>
      </c>
      <c r="J19">
        <v>181</v>
      </c>
      <c r="K19">
        <v>185</v>
      </c>
      <c r="L19">
        <v>227</v>
      </c>
      <c r="M19">
        <v>227</v>
      </c>
      <c r="N19">
        <v>4</v>
      </c>
      <c r="O19">
        <v>225</v>
      </c>
      <c r="P19">
        <v>225</v>
      </c>
      <c r="Q19" t="str">
        <f t="shared" si="0"/>
        <v>f</v>
      </c>
    </row>
    <row r="20" spans="1:17" x14ac:dyDescent="0.25">
      <c r="A20" t="s">
        <v>25</v>
      </c>
      <c r="B20">
        <v>180</v>
      </c>
      <c r="C20">
        <v>180</v>
      </c>
      <c r="D20">
        <v>257</v>
      </c>
      <c r="E20">
        <v>257</v>
      </c>
      <c r="F20">
        <v>125</v>
      </c>
      <c r="G20">
        <v>125</v>
      </c>
      <c r="H20">
        <v>183</v>
      </c>
      <c r="I20">
        <v>191</v>
      </c>
      <c r="J20">
        <v>189</v>
      </c>
      <c r="K20">
        <v>189</v>
      </c>
      <c r="L20">
        <v>223</v>
      </c>
      <c r="M20">
        <v>227</v>
      </c>
      <c r="N20">
        <v>6</v>
      </c>
      <c r="O20">
        <v>225</v>
      </c>
      <c r="P20">
        <v>225</v>
      </c>
      <c r="Q20" t="str">
        <f t="shared" si="0"/>
        <v>f</v>
      </c>
    </row>
    <row r="21" spans="1:17" hidden="1" x14ac:dyDescent="0.25">
      <c r="A21" t="s">
        <v>26</v>
      </c>
      <c r="F21">
        <v>113</v>
      </c>
      <c r="G21">
        <v>113</v>
      </c>
      <c r="H21">
        <v>209</v>
      </c>
      <c r="I21">
        <v>209</v>
      </c>
      <c r="L21">
        <v>219</v>
      </c>
      <c r="M21">
        <v>219</v>
      </c>
      <c r="N21">
        <v>3</v>
      </c>
      <c r="O21">
        <v>175</v>
      </c>
      <c r="P21">
        <v>225</v>
      </c>
      <c r="Q21" t="str">
        <f t="shared" si="0"/>
        <v>m</v>
      </c>
    </row>
    <row r="22" spans="1:17" hidden="1" x14ac:dyDescent="0.25">
      <c r="A22" t="s">
        <v>27</v>
      </c>
      <c r="F22">
        <v>125</v>
      </c>
      <c r="G22">
        <v>125</v>
      </c>
      <c r="L22">
        <v>219</v>
      </c>
      <c r="M22">
        <v>219</v>
      </c>
      <c r="N22">
        <v>2</v>
      </c>
      <c r="O22">
        <v>175</v>
      </c>
      <c r="P22">
        <v>225</v>
      </c>
      <c r="Q22" t="str">
        <f t="shared" si="0"/>
        <v>m</v>
      </c>
    </row>
    <row r="23" spans="1:17" hidden="1" x14ac:dyDescent="0.25">
      <c r="A23" t="s">
        <v>28</v>
      </c>
      <c r="N23">
        <v>0</v>
      </c>
    </row>
    <row r="24" spans="1:17" hidden="1" x14ac:dyDescent="0.25">
      <c r="A24" t="s">
        <v>29</v>
      </c>
      <c r="J24">
        <v>173</v>
      </c>
      <c r="K24">
        <v>173</v>
      </c>
      <c r="N24">
        <v>1</v>
      </c>
    </row>
    <row r="25" spans="1:17" hidden="1" x14ac:dyDescent="0.25">
      <c r="A25" t="s">
        <v>30</v>
      </c>
      <c r="D25">
        <v>281</v>
      </c>
      <c r="E25">
        <v>281</v>
      </c>
      <c r="F25">
        <v>125</v>
      </c>
      <c r="G25">
        <v>133</v>
      </c>
      <c r="L25">
        <v>219</v>
      </c>
      <c r="M25">
        <v>219</v>
      </c>
      <c r="N25">
        <v>3</v>
      </c>
      <c r="O25">
        <v>225</v>
      </c>
      <c r="P25">
        <v>225</v>
      </c>
      <c r="Q25" t="str">
        <f t="shared" si="0"/>
        <v>f</v>
      </c>
    </row>
    <row r="26" spans="1:17" x14ac:dyDescent="0.25">
      <c r="A26" t="s">
        <v>31</v>
      </c>
      <c r="B26">
        <v>160</v>
      </c>
      <c r="C26">
        <v>180</v>
      </c>
      <c r="F26">
        <v>125</v>
      </c>
      <c r="G26">
        <v>125</v>
      </c>
      <c r="H26">
        <v>191</v>
      </c>
      <c r="I26">
        <v>191</v>
      </c>
      <c r="J26">
        <v>189</v>
      </c>
      <c r="K26">
        <v>197</v>
      </c>
      <c r="L26">
        <v>219</v>
      </c>
      <c r="M26">
        <v>227</v>
      </c>
      <c r="N26">
        <v>5</v>
      </c>
      <c r="O26">
        <v>225</v>
      </c>
      <c r="P26">
        <v>225</v>
      </c>
      <c r="Q26" t="str">
        <f t="shared" si="0"/>
        <v>f</v>
      </c>
    </row>
    <row r="27" spans="1:17" x14ac:dyDescent="0.25">
      <c r="A27" t="s">
        <v>32</v>
      </c>
      <c r="B27">
        <v>168</v>
      </c>
      <c r="C27">
        <v>176</v>
      </c>
      <c r="D27">
        <v>275</v>
      </c>
      <c r="E27">
        <v>283</v>
      </c>
      <c r="F27">
        <v>125</v>
      </c>
      <c r="G27">
        <v>125</v>
      </c>
      <c r="H27">
        <v>199</v>
      </c>
      <c r="I27">
        <v>199</v>
      </c>
      <c r="J27">
        <v>185</v>
      </c>
      <c r="K27">
        <v>189</v>
      </c>
      <c r="L27">
        <v>219</v>
      </c>
      <c r="M27">
        <v>239</v>
      </c>
      <c r="N27">
        <v>6</v>
      </c>
      <c r="O27">
        <v>175</v>
      </c>
      <c r="P27">
        <v>225</v>
      </c>
      <c r="Q27" t="str">
        <f t="shared" si="0"/>
        <v>m</v>
      </c>
    </row>
    <row r="28" spans="1:17" x14ac:dyDescent="0.25">
      <c r="A28" t="s">
        <v>33</v>
      </c>
      <c r="D28">
        <v>263</v>
      </c>
      <c r="E28">
        <v>281</v>
      </c>
      <c r="F28">
        <v>125</v>
      </c>
      <c r="G28">
        <v>133</v>
      </c>
      <c r="H28">
        <v>183</v>
      </c>
      <c r="I28">
        <v>183</v>
      </c>
      <c r="L28">
        <v>227</v>
      </c>
      <c r="M28">
        <v>227</v>
      </c>
      <c r="N28">
        <v>4</v>
      </c>
      <c r="O28">
        <v>225</v>
      </c>
      <c r="P28">
        <v>225</v>
      </c>
      <c r="Q28" t="str">
        <f t="shared" si="0"/>
        <v>f</v>
      </c>
    </row>
  </sheetData>
  <autoFilter ref="A1:Q28">
    <filterColumn colId="13">
      <filters>
        <filter val="4"/>
        <filter val="5"/>
        <filter val="6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M22" sqref="M22"/>
    </sheetView>
  </sheetViews>
  <sheetFormatPr defaultRowHeight="15" x14ac:dyDescent="0.25"/>
  <cols>
    <col min="10" max="10" width="12" bestFit="1" customWidth="1"/>
  </cols>
  <sheetData>
    <row r="1" spans="1:13" x14ac:dyDescent="0.25">
      <c r="A1" t="s">
        <v>37</v>
      </c>
      <c r="B1" t="s">
        <v>38</v>
      </c>
      <c r="C1" t="s">
        <v>39</v>
      </c>
      <c r="D1" t="s">
        <v>37</v>
      </c>
    </row>
    <row r="4" spans="1:13" x14ac:dyDescent="0.25">
      <c r="A4" t="s">
        <v>40</v>
      </c>
      <c r="B4" t="s">
        <v>41</v>
      </c>
      <c r="C4" t="s">
        <v>42</v>
      </c>
      <c r="D4" t="s">
        <v>43</v>
      </c>
      <c r="E4" t="s">
        <v>44</v>
      </c>
      <c r="F4" t="s">
        <v>45</v>
      </c>
      <c r="G4" t="s">
        <v>46</v>
      </c>
      <c r="H4" t="s">
        <v>47</v>
      </c>
      <c r="I4" t="s">
        <v>48</v>
      </c>
      <c r="J4" t="s">
        <v>49</v>
      </c>
      <c r="K4" t="s">
        <v>50</v>
      </c>
      <c r="L4" t="s">
        <v>51</v>
      </c>
      <c r="M4" t="s">
        <v>52</v>
      </c>
    </row>
    <row r="5" spans="1:13" x14ac:dyDescent="0.25">
      <c r="A5" t="s">
        <v>2</v>
      </c>
      <c r="B5">
        <v>4</v>
      </c>
      <c r="C5">
        <v>21</v>
      </c>
      <c r="D5">
        <v>0.23799999999999999</v>
      </c>
      <c r="E5">
        <v>0.47299999999999998</v>
      </c>
      <c r="F5">
        <v>0.432</v>
      </c>
      <c r="G5">
        <v>0.88700000000000001</v>
      </c>
      <c r="H5">
        <v>0.73299999999999998</v>
      </c>
      <c r="I5">
        <v>0.56799999999999995</v>
      </c>
      <c r="J5">
        <v>0.31900000000000001</v>
      </c>
      <c r="K5">
        <v>0.59899999999999998</v>
      </c>
      <c r="L5" t="s">
        <v>53</v>
      </c>
      <c r="M5">
        <v>0.32619999999999999</v>
      </c>
    </row>
    <row r="6" spans="1:13" x14ac:dyDescent="0.25">
      <c r="A6" t="s">
        <v>1</v>
      </c>
      <c r="B6">
        <v>7</v>
      </c>
      <c r="C6">
        <v>16</v>
      </c>
      <c r="D6">
        <v>0.188</v>
      </c>
      <c r="E6">
        <v>0.74399999999999999</v>
      </c>
      <c r="F6">
        <v>0.67600000000000005</v>
      </c>
      <c r="G6">
        <v>0.68799999999999994</v>
      </c>
      <c r="H6">
        <v>0.51400000000000001</v>
      </c>
      <c r="I6">
        <v>0.32900000000000001</v>
      </c>
      <c r="J6">
        <v>0.123</v>
      </c>
      <c r="K6">
        <v>0.42</v>
      </c>
      <c r="L6" t="s">
        <v>53</v>
      </c>
      <c r="M6">
        <v>0.60360000000000003</v>
      </c>
    </row>
    <row r="7" spans="1:13" x14ac:dyDescent="0.25">
      <c r="A7" t="s">
        <v>5</v>
      </c>
      <c r="B7">
        <v>7</v>
      </c>
      <c r="C7">
        <v>21</v>
      </c>
      <c r="D7">
        <v>0.52400000000000002</v>
      </c>
      <c r="E7">
        <v>0.748</v>
      </c>
      <c r="F7">
        <v>0.68300000000000005</v>
      </c>
      <c r="G7">
        <v>0.68200000000000005</v>
      </c>
      <c r="H7">
        <v>0.50900000000000001</v>
      </c>
      <c r="I7">
        <v>0.32800000000000001</v>
      </c>
      <c r="J7">
        <v>0.11899999999999999</v>
      </c>
      <c r="K7">
        <v>0.41499999999999998</v>
      </c>
      <c r="L7" t="s">
        <v>53</v>
      </c>
      <c r="M7">
        <v>0.16980000000000001</v>
      </c>
    </row>
    <row r="8" spans="1:13" x14ac:dyDescent="0.25">
      <c r="A8" t="s">
        <v>4</v>
      </c>
      <c r="B8">
        <v>8</v>
      </c>
      <c r="C8">
        <v>18</v>
      </c>
      <c r="D8">
        <v>0.55600000000000005</v>
      </c>
      <c r="E8">
        <v>0.76300000000000001</v>
      </c>
      <c r="F8">
        <v>0.70499999999999996</v>
      </c>
      <c r="G8">
        <v>0.64600000000000002</v>
      </c>
      <c r="H8">
        <v>0.47</v>
      </c>
      <c r="I8">
        <v>0.27600000000000002</v>
      </c>
      <c r="J8">
        <v>0.10299999999999999</v>
      </c>
      <c r="K8">
        <v>0.40500000000000003</v>
      </c>
      <c r="L8" t="s">
        <v>53</v>
      </c>
      <c r="M8">
        <v>0.1221</v>
      </c>
    </row>
    <row r="9" spans="1:13" x14ac:dyDescent="0.25">
      <c r="A9" t="s">
        <v>0</v>
      </c>
      <c r="B9">
        <v>5</v>
      </c>
      <c r="C9">
        <v>17</v>
      </c>
      <c r="D9">
        <v>0.41199999999999998</v>
      </c>
      <c r="E9">
        <v>0.79100000000000004</v>
      </c>
      <c r="F9">
        <v>0.72899999999999998</v>
      </c>
      <c r="G9">
        <v>0.63500000000000001</v>
      </c>
      <c r="H9">
        <v>0.45600000000000002</v>
      </c>
      <c r="I9">
        <v>0.27700000000000002</v>
      </c>
      <c r="J9">
        <v>9.2999999999999999E-2</v>
      </c>
      <c r="K9">
        <v>0.38900000000000001</v>
      </c>
      <c r="L9" t="s">
        <v>53</v>
      </c>
      <c r="M9">
        <v>0.29389999999999999</v>
      </c>
    </row>
    <row r="10" spans="1:13" x14ac:dyDescent="0.25">
      <c r="A10" t="s">
        <v>3</v>
      </c>
      <c r="B10">
        <v>5</v>
      </c>
      <c r="C10">
        <v>19</v>
      </c>
      <c r="D10">
        <v>0.63200000000000001</v>
      </c>
      <c r="E10">
        <v>0.79100000000000004</v>
      </c>
      <c r="F10">
        <v>0.73099999999999998</v>
      </c>
      <c r="G10">
        <v>0.63400000000000001</v>
      </c>
      <c r="H10">
        <v>0.45500000000000002</v>
      </c>
      <c r="I10">
        <v>0.27700000000000002</v>
      </c>
      <c r="J10">
        <v>9.1999999999999998E-2</v>
      </c>
      <c r="K10">
        <v>0.38800000000000001</v>
      </c>
      <c r="L10" t="s">
        <v>53</v>
      </c>
      <c r="M10">
        <v>9.3700000000000006E-2</v>
      </c>
    </row>
    <row r="11" spans="1:13" x14ac:dyDescent="0.25">
      <c r="I11" t="s">
        <v>97</v>
      </c>
      <c r="J11">
        <f>PRODUCT(J5:J10)</f>
        <v>4.114819189404E-6</v>
      </c>
      <c r="K11">
        <f>PRODUCT(K5:K10)</f>
        <v>6.3820552505219992E-3</v>
      </c>
    </row>
    <row r="12" spans="1:13" x14ac:dyDescent="0.25">
      <c r="A12" t="s">
        <v>54</v>
      </c>
      <c r="B12" t="s">
        <v>55</v>
      </c>
      <c r="C12" t="s">
        <v>56</v>
      </c>
      <c r="D12">
        <v>27</v>
      </c>
      <c r="I12" t="s">
        <v>98</v>
      </c>
      <c r="J12">
        <f>PRODUCT(J5:J9)</f>
        <v>4.4726295537000002E-5</v>
      </c>
      <c r="K12">
        <f>PRODUCT(K5:K9)</f>
        <v>1.6448596006499998E-2</v>
      </c>
    </row>
    <row r="13" spans="1:13" x14ac:dyDescent="0.25">
      <c r="A13" t="s">
        <v>54</v>
      </c>
      <c r="B13" t="s">
        <v>55</v>
      </c>
      <c r="C13" t="s">
        <v>57</v>
      </c>
      <c r="D13">
        <v>6</v>
      </c>
      <c r="I13" s="2" t="s">
        <v>99</v>
      </c>
      <c r="J13" s="2">
        <f>PRODUCT(J5:J8)</f>
        <v>4.8092790900000003E-4</v>
      </c>
      <c r="K13" s="2">
        <f>PRODUCT(K5:K8)</f>
        <v>4.2284308499999992E-2</v>
      </c>
      <c r="M13" t="s">
        <v>101</v>
      </c>
    </row>
    <row r="14" spans="1:13" x14ac:dyDescent="0.25">
      <c r="A14" t="s">
        <v>58</v>
      </c>
      <c r="B14" t="s">
        <v>59</v>
      </c>
      <c r="C14" t="s">
        <v>55</v>
      </c>
      <c r="D14" t="s">
        <v>60</v>
      </c>
      <c r="E14" t="s">
        <v>61</v>
      </c>
      <c r="F14" t="s">
        <v>62</v>
      </c>
      <c r="G14">
        <v>6</v>
      </c>
      <c r="I14" t="s">
        <v>100</v>
      </c>
      <c r="J14">
        <f>PRODUCT(J5:J7)</f>
        <v>4.6692030000000002E-3</v>
      </c>
      <c r="K14">
        <f>PRODUCT(K5:K7)</f>
        <v>0.10440569999999998</v>
      </c>
    </row>
    <row r="15" spans="1:13" x14ac:dyDescent="0.25">
      <c r="A15" t="s">
        <v>58</v>
      </c>
      <c r="B15" t="s">
        <v>63</v>
      </c>
      <c r="C15" t="s">
        <v>55</v>
      </c>
      <c r="D15" t="s">
        <v>64</v>
      </c>
      <c r="E15" t="s">
        <v>65</v>
      </c>
      <c r="F15">
        <v>0.69140000000000001</v>
      </c>
    </row>
    <row r="16" spans="1:13" x14ac:dyDescent="0.25">
      <c r="A16" t="s">
        <v>58</v>
      </c>
      <c r="B16" t="s">
        <v>66</v>
      </c>
      <c r="C16" t="s">
        <v>67</v>
      </c>
      <c r="D16">
        <v>0.71840000000000004</v>
      </c>
    </row>
    <row r="17" spans="1:7" x14ac:dyDescent="0.25">
      <c r="A17" t="s">
        <v>58</v>
      </c>
      <c r="B17" t="s">
        <v>68</v>
      </c>
      <c r="C17" t="s">
        <v>69</v>
      </c>
      <c r="D17" t="s">
        <v>70</v>
      </c>
      <c r="E17" t="s">
        <v>71</v>
      </c>
      <c r="F17">
        <v>0.65939999999999999</v>
      </c>
    </row>
    <row r="18" spans="1:7" x14ac:dyDescent="0.25">
      <c r="A18" t="s">
        <v>72</v>
      </c>
      <c r="B18" t="s">
        <v>73</v>
      </c>
      <c r="C18" t="s">
        <v>74</v>
      </c>
      <c r="D18" t="s">
        <v>75</v>
      </c>
      <c r="E18" t="s">
        <v>76</v>
      </c>
      <c r="F18">
        <v>0.10819968000000001</v>
      </c>
    </row>
    <row r="19" spans="1:7" x14ac:dyDescent="0.25">
      <c r="A19" t="s">
        <v>72</v>
      </c>
      <c r="B19" t="s">
        <v>73</v>
      </c>
      <c r="C19" t="s">
        <v>74</v>
      </c>
      <c r="D19" t="s">
        <v>77</v>
      </c>
      <c r="E19" t="s">
        <v>76</v>
      </c>
      <c r="F19">
        <v>1.8709770000000001E-2</v>
      </c>
    </row>
    <row r="20" spans="1:7" x14ac:dyDescent="0.25">
      <c r="A20" t="s">
        <v>72</v>
      </c>
      <c r="B20" t="s">
        <v>73</v>
      </c>
      <c r="C20" t="s">
        <v>74</v>
      </c>
      <c r="D20" t="s">
        <v>78</v>
      </c>
      <c r="E20" t="s">
        <v>79</v>
      </c>
      <c r="F20">
        <v>1.3002300000000001E-3</v>
      </c>
    </row>
    <row r="21" spans="1:7" x14ac:dyDescent="0.25">
      <c r="A21" t="s">
        <v>72</v>
      </c>
      <c r="B21" t="s">
        <v>73</v>
      </c>
      <c r="C21" t="s">
        <v>74</v>
      </c>
      <c r="D21" t="s">
        <v>80</v>
      </c>
      <c r="E21">
        <v>4.1400000000000002E-6</v>
      </c>
    </row>
    <row r="22" spans="1:7" x14ac:dyDescent="0.25">
      <c r="A22" t="s">
        <v>72</v>
      </c>
      <c r="B22" t="s">
        <v>73</v>
      </c>
      <c r="C22" t="s">
        <v>74</v>
      </c>
      <c r="D22" t="s">
        <v>81</v>
      </c>
      <c r="E22" t="s">
        <v>82</v>
      </c>
      <c r="F22">
        <v>6.3827099999999998E-3</v>
      </c>
    </row>
    <row r="25" spans="1:7" x14ac:dyDescent="0.25">
      <c r="A25" t="s">
        <v>37</v>
      </c>
      <c r="B25" t="s">
        <v>83</v>
      </c>
      <c r="C25" t="s">
        <v>37</v>
      </c>
    </row>
    <row r="27" spans="1:7" x14ac:dyDescent="0.25">
      <c r="A27" t="s">
        <v>84</v>
      </c>
    </row>
    <row r="28" spans="1:7" x14ac:dyDescent="0.25">
      <c r="B28" t="s">
        <v>85</v>
      </c>
      <c r="C28" t="s">
        <v>86</v>
      </c>
      <c r="D28" t="s">
        <v>87</v>
      </c>
      <c r="E28">
        <v>2012</v>
      </c>
      <c r="F28" t="s">
        <v>88</v>
      </c>
      <c r="G28" t="s">
        <v>89</v>
      </c>
    </row>
    <row r="30" spans="1:7" x14ac:dyDescent="0.25">
      <c r="A30" t="s">
        <v>90</v>
      </c>
    </row>
    <row r="31" spans="1:7" x14ac:dyDescent="0.25">
      <c r="B31" t="s">
        <v>38</v>
      </c>
      <c r="C31" t="s">
        <v>91</v>
      </c>
      <c r="D31" t="s">
        <v>87</v>
      </c>
      <c r="E31">
        <v>2012</v>
      </c>
      <c r="F31" t="s">
        <v>92</v>
      </c>
      <c r="G31" t="s">
        <v>93</v>
      </c>
    </row>
    <row r="32" spans="1:7" x14ac:dyDescent="0.25">
      <c r="B32" t="s">
        <v>94</v>
      </c>
      <c r="C32" t="s">
        <v>95</v>
      </c>
      <c r="D32" t="s">
        <v>87</v>
      </c>
      <c r="E32">
        <v>2012</v>
      </c>
      <c r="F32" t="s">
        <v>92</v>
      </c>
      <c r="G32" t="s">
        <v>96</v>
      </c>
    </row>
  </sheetData>
  <sortState ref="A5:M10">
    <sortCondition descending="1" ref="J5:J1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L31" sqref="L31"/>
    </sheetView>
  </sheetViews>
  <sheetFormatPr defaultRowHeight="15" x14ac:dyDescent="0.25"/>
  <sheetData>
    <row r="1" spans="1:18" x14ac:dyDescent="0.25">
      <c r="B1" t="s">
        <v>0</v>
      </c>
      <c r="C1" t="s">
        <v>0</v>
      </c>
      <c r="D1" t="s">
        <v>1</v>
      </c>
      <c r="E1" t="s">
        <v>1</v>
      </c>
      <c r="F1" t="s">
        <v>2</v>
      </c>
      <c r="G1" t="s">
        <v>2</v>
      </c>
      <c r="H1" t="s">
        <v>3</v>
      </c>
      <c r="I1" t="s">
        <v>3</v>
      </c>
      <c r="J1" t="s">
        <v>4</v>
      </c>
      <c r="K1" t="s">
        <v>4</v>
      </c>
      <c r="L1" t="s">
        <v>34</v>
      </c>
      <c r="M1" t="s">
        <v>35</v>
      </c>
      <c r="N1" t="s">
        <v>36</v>
      </c>
      <c r="O1" t="s">
        <v>6</v>
      </c>
      <c r="P1" t="s">
        <v>6</v>
      </c>
      <c r="Q1" t="s">
        <v>105</v>
      </c>
      <c r="R1" t="s">
        <v>104</v>
      </c>
    </row>
    <row r="2" spans="1:18" x14ac:dyDescent="0.25">
      <c r="A2" s="6" t="s">
        <v>8</v>
      </c>
      <c r="B2" s="6">
        <v>184</v>
      </c>
      <c r="C2" s="6">
        <v>184</v>
      </c>
      <c r="D2" s="6">
        <v>271</v>
      </c>
      <c r="E2" s="6">
        <v>271</v>
      </c>
      <c r="F2" s="6">
        <v>125</v>
      </c>
      <c r="G2" s="6">
        <v>125</v>
      </c>
      <c r="H2" s="6">
        <v>191</v>
      </c>
      <c r="I2" s="6">
        <v>199</v>
      </c>
      <c r="J2" s="6">
        <v>181</v>
      </c>
      <c r="K2" s="6">
        <v>189</v>
      </c>
      <c r="L2" s="6">
        <v>223</v>
      </c>
      <c r="M2" s="6">
        <v>223</v>
      </c>
      <c r="N2" s="6">
        <v>6</v>
      </c>
      <c r="O2" s="6">
        <v>175</v>
      </c>
      <c r="P2" s="6">
        <v>225</v>
      </c>
      <c r="Q2" s="6" t="s">
        <v>102</v>
      </c>
      <c r="R2" s="6">
        <v>3</v>
      </c>
    </row>
    <row r="3" spans="1:18" x14ac:dyDescent="0.25">
      <c r="A3" s="6" t="s">
        <v>9</v>
      </c>
      <c r="B3" s="6">
        <v>160</v>
      </c>
      <c r="C3" s="6">
        <v>180</v>
      </c>
      <c r="D3" s="6">
        <v>271</v>
      </c>
      <c r="E3" s="6">
        <v>271</v>
      </c>
      <c r="F3" s="6">
        <v>125</v>
      </c>
      <c r="G3" s="6">
        <v>125</v>
      </c>
      <c r="H3" s="6">
        <v>195</v>
      </c>
      <c r="I3" s="6">
        <v>199</v>
      </c>
      <c r="J3" s="6">
        <v>185</v>
      </c>
      <c r="K3" s="6">
        <v>189</v>
      </c>
      <c r="L3" s="6">
        <v>223</v>
      </c>
      <c r="M3" s="6">
        <v>237</v>
      </c>
      <c r="N3" s="6">
        <v>6</v>
      </c>
      <c r="O3" s="6">
        <v>175</v>
      </c>
      <c r="P3" s="6">
        <v>225</v>
      </c>
      <c r="Q3" s="6" t="s">
        <v>102</v>
      </c>
      <c r="R3" s="6">
        <v>4</v>
      </c>
    </row>
    <row r="4" spans="1:18" x14ac:dyDescent="0.25">
      <c r="A4" s="6" t="s">
        <v>10</v>
      </c>
      <c r="B4" s="6">
        <v>160</v>
      </c>
      <c r="C4" s="6">
        <v>176</v>
      </c>
      <c r="D4" s="6">
        <v>271</v>
      </c>
      <c r="E4" s="6">
        <v>271</v>
      </c>
      <c r="F4" s="6">
        <v>125</v>
      </c>
      <c r="G4" s="6">
        <v>133</v>
      </c>
      <c r="H4" s="6">
        <v>191</v>
      </c>
      <c r="I4" s="6">
        <v>191</v>
      </c>
      <c r="J4" s="6">
        <v>185</v>
      </c>
      <c r="K4" s="6">
        <v>197</v>
      </c>
      <c r="L4" s="6">
        <v>223</v>
      </c>
      <c r="M4" s="6">
        <v>227</v>
      </c>
      <c r="N4" s="6">
        <v>6</v>
      </c>
      <c r="O4" s="6">
        <v>225</v>
      </c>
      <c r="P4" s="6">
        <v>225</v>
      </c>
      <c r="Q4" s="6" t="s">
        <v>103</v>
      </c>
      <c r="R4" s="6">
        <v>5</v>
      </c>
    </row>
    <row r="5" spans="1:18" x14ac:dyDescent="0.25">
      <c r="A5" s="6" t="s">
        <v>13</v>
      </c>
      <c r="B5" s="6"/>
      <c r="C5" s="6"/>
      <c r="D5" s="6">
        <v>281</v>
      </c>
      <c r="E5" s="6">
        <v>281</v>
      </c>
      <c r="F5" s="6">
        <v>127</v>
      </c>
      <c r="G5" s="6">
        <v>127</v>
      </c>
      <c r="H5" s="6"/>
      <c r="I5" s="6"/>
      <c r="J5" s="6">
        <v>167</v>
      </c>
      <c r="K5" s="6">
        <v>167</v>
      </c>
      <c r="L5" s="6">
        <v>219</v>
      </c>
      <c r="M5" s="6">
        <v>235</v>
      </c>
      <c r="N5" s="6">
        <v>4</v>
      </c>
      <c r="O5" s="6">
        <v>225</v>
      </c>
      <c r="P5" s="6">
        <v>225</v>
      </c>
      <c r="Q5" s="6" t="s">
        <v>103</v>
      </c>
      <c r="R5" s="6">
        <v>6</v>
      </c>
    </row>
    <row r="6" spans="1:18" x14ac:dyDescent="0.25">
      <c r="A6" s="6" t="s">
        <v>16</v>
      </c>
      <c r="B6" s="6">
        <v>160</v>
      </c>
      <c r="C6" s="6">
        <v>176</v>
      </c>
      <c r="D6" s="6">
        <v>271</v>
      </c>
      <c r="E6" s="6">
        <v>271</v>
      </c>
      <c r="F6" s="6">
        <v>125</v>
      </c>
      <c r="G6" s="6">
        <v>125</v>
      </c>
      <c r="H6" s="6">
        <v>195</v>
      </c>
      <c r="I6" s="6">
        <v>195</v>
      </c>
      <c r="J6" s="6">
        <v>185</v>
      </c>
      <c r="K6" s="6">
        <v>189</v>
      </c>
      <c r="L6" s="6">
        <v>223</v>
      </c>
      <c r="M6" s="6">
        <v>227</v>
      </c>
      <c r="N6" s="6">
        <v>6</v>
      </c>
      <c r="O6" s="6">
        <v>175</v>
      </c>
      <c r="P6" s="6">
        <v>225</v>
      </c>
      <c r="Q6" s="6" t="s">
        <v>102</v>
      </c>
      <c r="R6" s="6">
        <v>7</v>
      </c>
    </row>
    <row r="7" spans="1:18" x14ac:dyDescent="0.25">
      <c r="A7" s="6" t="s">
        <v>17</v>
      </c>
      <c r="B7" s="6">
        <v>184</v>
      </c>
      <c r="C7" s="6">
        <v>184</v>
      </c>
      <c r="D7" s="6">
        <v>257</v>
      </c>
      <c r="E7" s="6">
        <v>291</v>
      </c>
      <c r="F7" s="6">
        <v>113</v>
      </c>
      <c r="G7" s="6">
        <v>113</v>
      </c>
      <c r="H7" s="6">
        <v>191</v>
      </c>
      <c r="I7" s="6">
        <v>195</v>
      </c>
      <c r="J7" s="6">
        <v>177</v>
      </c>
      <c r="K7" s="6">
        <v>185</v>
      </c>
      <c r="L7" s="6">
        <v>227</v>
      </c>
      <c r="M7" s="6">
        <v>227</v>
      </c>
      <c r="N7" s="6">
        <v>6</v>
      </c>
      <c r="O7" s="6">
        <v>225</v>
      </c>
      <c r="P7" s="6">
        <v>225</v>
      </c>
      <c r="Q7" s="6" t="s">
        <v>103</v>
      </c>
      <c r="R7" s="6">
        <v>8</v>
      </c>
    </row>
    <row r="8" spans="1:18" x14ac:dyDescent="0.25">
      <c r="A8" s="6" t="s">
        <v>18</v>
      </c>
      <c r="B8" s="6">
        <v>160</v>
      </c>
      <c r="C8" s="6">
        <v>176</v>
      </c>
      <c r="D8" s="6">
        <v>257</v>
      </c>
      <c r="E8" s="6">
        <v>257</v>
      </c>
      <c r="F8" s="6">
        <v>125</v>
      </c>
      <c r="G8" s="6">
        <v>125</v>
      </c>
      <c r="H8" s="6">
        <v>195</v>
      </c>
      <c r="I8" s="6">
        <v>199</v>
      </c>
      <c r="J8" s="6">
        <v>185</v>
      </c>
      <c r="K8" s="6">
        <v>189</v>
      </c>
      <c r="L8" s="6">
        <v>227</v>
      </c>
      <c r="M8" s="6">
        <v>227</v>
      </c>
      <c r="N8" s="6">
        <v>6</v>
      </c>
      <c r="O8" s="6">
        <v>225</v>
      </c>
      <c r="P8" s="6">
        <v>225</v>
      </c>
      <c r="Q8" s="6" t="s">
        <v>103</v>
      </c>
      <c r="R8" s="6">
        <v>9</v>
      </c>
    </row>
    <row r="9" spans="1:18" x14ac:dyDescent="0.25">
      <c r="A9" s="4" t="s">
        <v>19</v>
      </c>
      <c r="B9" s="4">
        <v>176</v>
      </c>
      <c r="C9" s="4">
        <v>176</v>
      </c>
      <c r="D9" s="4">
        <v>257</v>
      </c>
      <c r="E9" s="4">
        <v>257</v>
      </c>
      <c r="F9" s="4"/>
      <c r="G9" s="4"/>
      <c r="H9" s="4">
        <v>195</v>
      </c>
      <c r="I9" s="4">
        <v>199</v>
      </c>
      <c r="J9" s="4">
        <v>185</v>
      </c>
      <c r="K9" s="4">
        <v>185</v>
      </c>
      <c r="L9" s="4">
        <v>223</v>
      </c>
      <c r="M9" s="4">
        <v>223</v>
      </c>
      <c r="N9" s="4">
        <v>5</v>
      </c>
      <c r="O9" s="4">
        <v>225</v>
      </c>
      <c r="P9" s="4">
        <v>225</v>
      </c>
      <c r="Q9" s="4" t="s">
        <v>103</v>
      </c>
      <c r="R9" s="4">
        <v>1</v>
      </c>
    </row>
    <row r="10" spans="1:18" x14ac:dyDescent="0.25">
      <c r="A10" t="s">
        <v>20</v>
      </c>
      <c r="B10">
        <v>176</v>
      </c>
      <c r="C10">
        <v>176</v>
      </c>
      <c r="D10">
        <v>257</v>
      </c>
      <c r="E10">
        <v>257</v>
      </c>
      <c r="H10">
        <v>195</v>
      </c>
      <c r="I10">
        <v>199</v>
      </c>
      <c r="J10">
        <v>185</v>
      </c>
      <c r="K10">
        <v>185</v>
      </c>
      <c r="L10">
        <v>223</v>
      </c>
      <c r="M10">
        <v>223</v>
      </c>
      <c r="N10">
        <v>5</v>
      </c>
      <c r="O10">
        <v>225</v>
      </c>
      <c r="P10">
        <v>225</v>
      </c>
      <c r="Q10" t="s">
        <v>103</v>
      </c>
      <c r="R10">
        <v>1</v>
      </c>
    </row>
    <row r="11" spans="1:18" x14ac:dyDescent="0.25">
      <c r="A11" s="4" t="s">
        <v>21</v>
      </c>
      <c r="B11" s="4">
        <v>180</v>
      </c>
      <c r="C11" s="4">
        <v>180</v>
      </c>
      <c r="D11" s="4">
        <v>257</v>
      </c>
      <c r="E11" s="4">
        <v>257</v>
      </c>
      <c r="F11" s="4">
        <v>125</v>
      </c>
      <c r="G11" s="4">
        <v>125</v>
      </c>
      <c r="H11" s="4">
        <v>183</v>
      </c>
      <c r="I11" s="4">
        <v>191</v>
      </c>
      <c r="J11" s="4">
        <v>189</v>
      </c>
      <c r="K11" s="4">
        <v>189</v>
      </c>
      <c r="L11" s="4">
        <v>223</v>
      </c>
      <c r="M11" s="4">
        <v>227</v>
      </c>
      <c r="N11" s="4">
        <v>6</v>
      </c>
      <c r="O11" s="4">
        <v>225</v>
      </c>
      <c r="P11" s="4">
        <v>225</v>
      </c>
      <c r="Q11" s="4" t="s">
        <v>103</v>
      </c>
      <c r="R11" s="4">
        <v>2</v>
      </c>
    </row>
    <row r="12" spans="1:18" x14ac:dyDescent="0.25">
      <c r="A12" s="5" t="s">
        <v>22</v>
      </c>
      <c r="B12" s="5">
        <v>180</v>
      </c>
      <c r="C12" s="5">
        <v>180</v>
      </c>
      <c r="D12" s="5">
        <v>257</v>
      </c>
      <c r="E12" s="5">
        <v>257</v>
      </c>
      <c r="F12" s="5">
        <v>125</v>
      </c>
      <c r="G12" s="5">
        <v>125</v>
      </c>
      <c r="H12" s="5">
        <v>183</v>
      </c>
      <c r="I12" s="5">
        <v>191</v>
      </c>
      <c r="J12" s="5">
        <v>189</v>
      </c>
      <c r="K12" s="5">
        <v>189</v>
      </c>
      <c r="L12" s="5">
        <v>223</v>
      </c>
      <c r="M12" s="5">
        <v>227</v>
      </c>
      <c r="N12" s="5">
        <v>6</v>
      </c>
      <c r="O12" s="5">
        <v>175</v>
      </c>
      <c r="P12" s="5">
        <v>225</v>
      </c>
      <c r="Q12" s="5" t="s">
        <v>102</v>
      </c>
      <c r="R12" s="5">
        <v>2</v>
      </c>
    </row>
    <row r="13" spans="1:18" x14ac:dyDescent="0.25">
      <c r="A13" s="6" t="s">
        <v>23</v>
      </c>
      <c r="B13" s="6">
        <v>184</v>
      </c>
      <c r="C13" s="6">
        <v>184</v>
      </c>
      <c r="D13" s="6"/>
      <c r="E13" s="6"/>
      <c r="F13" s="6">
        <v>125</v>
      </c>
      <c r="G13" s="6">
        <v>125</v>
      </c>
      <c r="H13" s="6">
        <v>183</v>
      </c>
      <c r="I13" s="6">
        <v>199</v>
      </c>
      <c r="J13" s="6">
        <v>185</v>
      </c>
      <c r="K13" s="6">
        <v>189</v>
      </c>
      <c r="L13" s="6">
        <v>227</v>
      </c>
      <c r="M13" s="6">
        <v>231</v>
      </c>
      <c r="N13" s="6">
        <v>5</v>
      </c>
      <c r="O13" s="6">
        <v>225</v>
      </c>
      <c r="P13" s="6">
        <v>225</v>
      </c>
      <c r="Q13" s="6" t="s">
        <v>103</v>
      </c>
      <c r="R13" s="6">
        <v>10</v>
      </c>
    </row>
    <row r="14" spans="1:18" x14ac:dyDescent="0.25">
      <c r="A14" s="6" t="s">
        <v>24</v>
      </c>
      <c r="B14" s="6"/>
      <c r="C14" s="6"/>
      <c r="D14" s="6"/>
      <c r="E14" s="6"/>
      <c r="F14" s="6">
        <v>125</v>
      </c>
      <c r="G14" s="6">
        <v>133</v>
      </c>
      <c r="H14" s="6">
        <v>195</v>
      </c>
      <c r="I14" s="6">
        <v>195</v>
      </c>
      <c r="J14" s="6">
        <v>181</v>
      </c>
      <c r="K14" s="6">
        <v>185</v>
      </c>
      <c r="L14" s="6">
        <v>227</v>
      </c>
      <c r="M14" s="6">
        <v>227</v>
      </c>
      <c r="N14" s="6">
        <v>4</v>
      </c>
      <c r="O14" s="6">
        <v>225</v>
      </c>
      <c r="P14" s="6">
        <v>225</v>
      </c>
      <c r="Q14" s="6" t="s">
        <v>103</v>
      </c>
      <c r="R14" s="6">
        <v>11</v>
      </c>
    </row>
    <row r="15" spans="1:18" x14ac:dyDescent="0.25">
      <c r="A15" t="s">
        <v>25</v>
      </c>
      <c r="B15">
        <v>180</v>
      </c>
      <c r="C15">
        <v>180</v>
      </c>
      <c r="D15">
        <v>257</v>
      </c>
      <c r="E15">
        <v>257</v>
      </c>
      <c r="F15">
        <v>125</v>
      </c>
      <c r="G15">
        <v>125</v>
      </c>
      <c r="H15">
        <v>183</v>
      </c>
      <c r="I15">
        <v>191</v>
      </c>
      <c r="J15">
        <v>189</v>
      </c>
      <c r="K15">
        <v>189</v>
      </c>
      <c r="L15">
        <v>223</v>
      </c>
      <c r="M15">
        <v>227</v>
      </c>
      <c r="N15">
        <v>6</v>
      </c>
      <c r="O15">
        <v>225</v>
      </c>
      <c r="P15">
        <v>225</v>
      </c>
      <c r="Q15" t="s">
        <v>103</v>
      </c>
      <c r="R15">
        <v>2</v>
      </c>
    </row>
    <row r="16" spans="1:18" x14ac:dyDescent="0.25">
      <c r="A16" s="6" t="s">
        <v>31</v>
      </c>
      <c r="B16" s="6">
        <v>160</v>
      </c>
      <c r="C16" s="6">
        <v>180</v>
      </c>
      <c r="D16" s="6"/>
      <c r="E16" s="6"/>
      <c r="F16" s="6">
        <v>125</v>
      </c>
      <c r="G16" s="6">
        <v>125</v>
      </c>
      <c r="H16" s="6">
        <v>191</v>
      </c>
      <c r="I16" s="6">
        <v>191</v>
      </c>
      <c r="J16" s="6">
        <v>189</v>
      </c>
      <c r="K16" s="6">
        <v>197</v>
      </c>
      <c r="L16" s="6">
        <v>219</v>
      </c>
      <c r="M16" s="6">
        <v>227</v>
      </c>
      <c r="N16" s="6">
        <v>5</v>
      </c>
      <c r="O16" s="6">
        <v>225</v>
      </c>
      <c r="P16" s="6">
        <v>225</v>
      </c>
      <c r="Q16" s="6" t="s">
        <v>103</v>
      </c>
      <c r="R16" s="6">
        <v>12</v>
      </c>
    </row>
    <row r="17" spans="1:18" x14ac:dyDescent="0.25">
      <c r="A17" s="6" t="s">
        <v>32</v>
      </c>
      <c r="B17" s="6">
        <v>168</v>
      </c>
      <c r="C17" s="6">
        <v>176</v>
      </c>
      <c r="D17" s="6">
        <v>275</v>
      </c>
      <c r="E17" s="6">
        <v>283</v>
      </c>
      <c r="F17" s="6">
        <v>125</v>
      </c>
      <c r="G17" s="6">
        <v>125</v>
      </c>
      <c r="H17" s="6">
        <v>199</v>
      </c>
      <c r="I17" s="6">
        <v>199</v>
      </c>
      <c r="J17" s="6">
        <v>185</v>
      </c>
      <c r="K17" s="6">
        <v>189</v>
      </c>
      <c r="L17" s="6">
        <v>219</v>
      </c>
      <c r="M17" s="6">
        <v>239</v>
      </c>
      <c r="N17" s="6">
        <v>6</v>
      </c>
      <c r="O17" s="6">
        <v>175</v>
      </c>
      <c r="P17" s="6">
        <v>225</v>
      </c>
      <c r="Q17" s="6" t="s">
        <v>102</v>
      </c>
      <c r="R17" s="6">
        <v>13</v>
      </c>
    </row>
    <row r="18" spans="1:18" x14ac:dyDescent="0.25">
      <c r="A18" s="6" t="s">
        <v>33</v>
      </c>
      <c r="B18" s="6"/>
      <c r="C18" s="6"/>
      <c r="D18" s="6">
        <v>263</v>
      </c>
      <c r="E18" s="6">
        <v>281</v>
      </c>
      <c r="F18" s="6">
        <v>125</v>
      </c>
      <c r="G18" s="6">
        <v>133</v>
      </c>
      <c r="H18" s="6">
        <v>183</v>
      </c>
      <c r="I18" s="6">
        <v>183</v>
      </c>
      <c r="J18" s="6"/>
      <c r="K18" s="6"/>
      <c r="L18" s="6">
        <v>227</v>
      </c>
      <c r="M18" s="6">
        <v>227</v>
      </c>
      <c r="N18" s="6">
        <v>4</v>
      </c>
      <c r="O18" s="6">
        <v>225</v>
      </c>
      <c r="P18" s="6">
        <v>225</v>
      </c>
      <c r="Q18" s="6" t="s">
        <v>103</v>
      </c>
      <c r="R18" s="6">
        <v>14</v>
      </c>
    </row>
  </sheetData>
  <autoFilter ref="A1:R18"/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J30" sqref="J30"/>
    </sheetView>
  </sheetViews>
  <sheetFormatPr defaultRowHeight="15" x14ac:dyDescent="0.25"/>
  <sheetData>
    <row r="1" spans="1:2" x14ac:dyDescent="0.25">
      <c r="A1" t="s">
        <v>106</v>
      </c>
      <c r="B1" t="s">
        <v>107</v>
      </c>
    </row>
    <row r="2" spans="1:2" x14ac:dyDescent="0.25">
      <c r="A2" s="3" t="s">
        <v>19</v>
      </c>
      <c r="B2" s="3" t="s">
        <v>20</v>
      </c>
    </row>
    <row r="3" spans="1:2" x14ac:dyDescent="0.25">
      <c r="A3" s="3" t="s">
        <v>21</v>
      </c>
      <c r="B3" s="3" t="s">
        <v>22</v>
      </c>
    </row>
    <row r="4" spans="1:2" x14ac:dyDescent="0.25">
      <c r="A4" s="3" t="s">
        <v>21</v>
      </c>
      <c r="B4" s="3" t="s">
        <v>25</v>
      </c>
    </row>
    <row r="5" spans="1:2" x14ac:dyDescent="0.25">
      <c r="A5" s="3" t="s">
        <v>22</v>
      </c>
      <c r="B5" s="3" t="s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>
      <selection activeCell="F30" sqref="F30"/>
    </sheetView>
  </sheetViews>
  <sheetFormatPr defaultRowHeight="15" x14ac:dyDescent="0.25"/>
  <sheetData>
    <row r="1" spans="1:18" x14ac:dyDescent="0.25">
      <c r="B1" t="s">
        <v>0</v>
      </c>
      <c r="C1" t="s">
        <v>0</v>
      </c>
      <c r="D1" t="s">
        <v>1</v>
      </c>
      <c r="E1" t="s">
        <v>1</v>
      </c>
      <c r="F1" t="s">
        <v>2</v>
      </c>
      <c r="G1" t="s">
        <v>2</v>
      </c>
      <c r="H1" t="s">
        <v>3</v>
      </c>
      <c r="I1" t="s">
        <v>3</v>
      </c>
      <c r="J1" t="s">
        <v>4</v>
      </c>
      <c r="K1" t="s">
        <v>4</v>
      </c>
      <c r="L1" t="s">
        <v>34</v>
      </c>
      <c r="M1" t="s">
        <v>35</v>
      </c>
      <c r="N1" t="s">
        <v>36</v>
      </c>
      <c r="O1" t="s">
        <v>6</v>
      </c>
      <c r="P1" t="s">
        <v>6</v>
      </c>
      <c r="Q1" t="s">
        <v>105</v>
      </c>
      <c r="R1" t="s">
        <v>104</v>
      </c>
    </row>
    <row r="2" spans="1:18" x14ac:dyDescent="0.25">
      <c r="A2" s="4" t="s">
        <v>19</v>
      </c>
      <c r="B2" s="4">
        <v>176</v>
      </c>
      <c r="C2" s="4">
        <v>176</v>
      </c>
      <c r="D2" s="4">
        <v>257</v>
      </c>
      <c r="E2" s="4">
        <v>257</v>
      </c>
      <c r="F2" s="4"/>
      <c r="G2" s="4"/>
      <c r="H2" s="4">
        <v>195</v>
      </c>
      <c r="I2" s="4">
        <v>199</v>
      </c>
      <c r="J2" s="4">
        <v>185</v>
      </c>
      <c r="K2" s="4">
        <v>185</v>
      </c>
      <c r="L2" s="4">
        <v>223</v>
      </c>
      <c r="M2" s="4">
        <v>223</v>
      </c>
      <c r="N2" s="4">
        <v>5</v>
      </c>
      <c r="O2" s="4">
        <v>225</v>
      </c>
      <c r="P2" s="4">
        <v>225</v>
      </c>
      <c r="Q2" s="4" t="s">
        <v>103</v>
      </c>
      <c r="R2" s="4">
        <v>1</v>
      </c>
    </row>
    <row r="3" spans="1:18" x14ac:dyDescent="0.25">
      <c r="A3" s="4" t="s">
        <v>21</v>
      </c>
      <c r="B3" s="4">
        <v>180</v>
      </c>
      <c r="C3" s="4">
        <v>180</v>
      </c>
      <c r="D3" s="4">
        <v>257</v>
      </c>
      <c r="E3" s="4">
        <v>257</v>
      </c>
      <c r="F3" s="4">
        <v>125</v>
      </c>
      <c r="G3" s="4">
        <v>125</v>
      </c>
      <c r="H3" s="4">
        <v>183</v>
      </c>
      <c r="I3" s="4">
        <v>191</v>
      </c>
      <c r="J3" s="4">
        <v>189</v>
      </c>
      <c r="K3" s="4">
        <v>189</v>
      </c>
      <c r="L3" s="4">
        <v>223</v>
      </c>
      <c r="M3" s="4">
        <v>227</v>
      </c>
      <c r="N3" s="4">
        <v>6</v>
      </c>
      <c r="O3" s="4">
        <v>225</v>
      </c>
      <c r="P3" s="4">
        <v>225</v>
      </c>
      <c r="Q3" s="4" t="s">
        <v>103</v>
      </c>
      <c r="R3" s="4">
        <v>2</v>
      </c>
    </row>
    <row r="4" spans="1:18" x14ac:dyDescent="0.25">
      <c r="A4" s="6" t="s">
        <v>8</v>
      </c>
      <c r="B4" s="6">
        <v>184</v>
      </c>
      <c r="C4" s="6">
        <v>184</v>
      </c>
      <c r="D4" s="6">
        <v>271</v>
      </c>
      <c r="E4" s="6">
        <v>271</v>
      </c>
      <c r="F4" s="6">
        <v>125</v>
      </c>
      <c r="G4" s="6">
        <v>125</v>
      </c>
      <c r="H4" s="6">
        <v>191</v>
      </c>
      <c r="I4" s="6">
        <v>199</v>
      </c>
      <c r="J4" s="6">
        <v>181</v>
      </c>
      <c r="K4" s="6">
        <v>189</v>
      </c>
      <c r="L4" s="6">
        <v>223</v>
      </c>
      <c r="M4" s="6">
        <v>223</v>
      </c>
      <c r="N4" s="6">
        <v>6</v>
      </c>
      <c r="O4" s="6">
        <v>175</v>
      </c>
      <c r="P4" s="6">
        <v>225</v>
      </c>
      <c r="Q4" s="6" t="s">
        <v>102</v>
      </c>
      <c r="R4" s="6">
        <v>3</v>
      </c>
    </row>
    <row r="5" spans="1:18" x14ac:dyDescent="0.25">
      <c r="A5" s="6" t="s">
        <v>9</v>
      </c>
      <c r="B5" s="6">
        <v>160</v>
      </c>
      <c r="C5" s="6">
        <v>180</v>
      </c>
      <c r="D5" s="6">
        <v>271</v>
      </c>
      <c r="E5" s="6">
        <v>271</v>
      </c>
      <c r="F5" s="6">
        <v>125</v>
      </c>
      <c r="G5" s="6">
        <v>125</v>
      </c>
      <c r="H5" s="6">
        <v>195</v>
      </c>
      <c r="I5" s="6">
        <v>199</v>
      </c>
      <c r="J5" s="6">
        <v>185</v>
      </c>
      <c r="K5" s="6">
        <v>189</v>
      </c>
      <c r="L5" s="6">
        <v>223</v>
      </c>
      <c r="M5" s="6">
        <v>237</v>
      </c>
      <c r="N5" s="6">
        <v>6</v>
      </c>
      <c r="O5" s="6">
        <v>175</v>
      </c>
      <c r="P5" s="6">
        <v>225</v>
      </c>
      <c r="Q5" s="6" t="s">
        <v>102</v>
      </c>
      <c r="R5" s="6">
        <v>4</v>
      </c>
    </row>
    <row r="6" spans="1:18" x14ac:dyDescent="0.25">
      <c r="A6" s="6" t="s">
        <v>10</v>
      </c>
      <c r="B6" s="6">
        <v>160</v>
      </c>
      <c r="C6" s="6">
        <v>176</v>
      </c>
      <c r="D6" s="6">
        <v>271</v>
      </c>
      <c r="E6" s="6">
        <v>271</v>
      </c>
      <c r="F6" s="6">
        <v>125</v>
      </c>
      <c r="G6" s="6">
        <v>133</v>
      </c>
      <c r="H6" s="6">
        <v>191</v>
      </c>
      <c r="I6" s="6">
        <v>191</v>
      </c>
      <c r="J6" s="6">
        <v>185</v>
      </c>
      <c r="K6" s="6">
        <v>197</v>
      </c>
      <c r="L6" s="6">
        <v>223</v>
      </c>
      <c r="M6" s="6">
        <v>227</v>
      </c>
      <c r="N6" s="6">
        <v>6</v>
      </c>
      <c r="O6" s="6">
        <v>225</v>
      </c>
      <c r="P6" s="6">
        <v>225</v>
      </c>
      <c r="Q6" s="6" t="s">
        <v>103</v>
      </c>
      <c r="R6" s="6">
        <v>5</v>
      </c>
    </row>
    <row r="7" spans="1:18" x14ac:dyDescent="0.25">
      <c r="A7" s="6" t="s">
        <v>13</v>
      </c>
      <c r="B7" s="6"/>
      <c r="C7" s="6"/>
      <c r="D7" s="6">
        <v>281</v>
      </c>
      <c r="E7" s="6">
        <v>281</v>
      </c>
      <c r="F7" s="6">
        <v>127</v>
      </c>
      <c r="G7" s="6">
        <v>127</v>
      </c>
      <c r="H7" s="6"/>
      <c r="I7" s="6"/>
      <c r="J7" s="6">
        <v>167</v>
      </c>
      <c r="K7" s="6">
        <v>167</v>
      </c>
      <c r="L7" s="6">
        <v>219</v>
      </c>
      <c r="M7" s="6">
        <v>235</v>
      </c>
      <c r="N7" s="6">
        <v>4</v>
      </c>
      <c r="O7" s="6">
        <v>225</v>
      </c>
      <c r="P7" s="6">
        <v>225</v>
      </c>
      <c r="Q7" s="6" t="s">
        <v>103</v>
      </c>
      <c r="R7" s="6">
        <v>6</v>
      </c>
    </row>
    <row r="8" spans="1:18" x14ac:dyDescent="0.25">
      <c r="A8" s="6" t="s">
        <v>16</v>
      </c>
      <c r="B8" s="6">
        <v>160</v>
      </c>
      <c r="C8" s="6">
        <v>176</v>
      </c>
      <c r="D8" s="6">
        <v>271</v>
      </c>
      <c r="E8" s="6">
        <v>271</v>
      </c>
      <c r="F8" s="6">
        <v>125</v>
      </c>
      <c r="G8" s="6">
        <v>125</v>
      </c>
      <c r="H8" s="6">
        <v>195</v>
      </c>
      <c r="I8" s="6">
        <v>195</v>
      </c>
      <c r="J8" s="6">
        <v>185</v>
      </c>
      <c r="K8" s="6">
        <v>189</v>
      </c>
      <c r="L8" s="6">
        <v>223</v>
      </c>
      <c r="M8" s="6">
        <v>227</v>
      </c>
      <c r="N8" s="6">
        <v>6</v>
      </c>
      <c r="O8" s="6">
        <v>175</v>
      </c>
      <c r="P8" s="6">
        <v>225</v>
      </c>
      <c r="Q8" s="6" t="s">
        <v>102</v>
      </c>
      <c r="R8" s="6">
        <v>7</v>
      </c>
    </row>
    <row r="9" spans="1:18" x14ac:dyDescent="0.25">
      <c r="A9" s="6" t="s">
        <v>17</v>
      </c>
      <c r="B9" s="6">
        <v>184</v>
      </c>
      <c r="C9" s="6">
        <v>184</v>
      </c>
      <c r="D9" s="6">
        <v>257</v>
      </c>
      <c r="E9" s="6">
        <v>291</v>
      </c>
      <c r="F9" s="6">
        <v>113</v>
      </c>
      <c r="G9" s="6">
        <v>113</v>
      </c>
      <c r="H9" s="6">
        <v>191</v>
      </c>
      <c r="I9" s="6">
        <v>195</v>
      </c>
      <c r="J9" s="6">
        <v>177</v>
      </c>
      <c r="K9" s="6">
        <v>185</v>
      </c>
      <c r="L9" s="6">
        <v>227</v>
      </c>
      <c r="M9" s="6">
        <v>227</v>
      </c>
      <c r="N9" s="6">
        <v>6</v>
      </c>
      <c r="O9" s="6">
        <v>225</v>
      </c>
      <c r="P9" s="6">
        <v>225</v>
      </c>
      <c r="Q9" s="6" t="s">
        <v>103</v>
      </c>
      <c r="R9" s="6">
        <v>8</v>
      </c>
    </row>
    <row r="10" spans="1:18" x14ac:dyDescent="0.25">
      <c r="A10" s="6" t="s">
        <v>18</v>
      </c>
      <c r="B10" s="6">
        <v>160</v>
      </c>
      <c r="C10" s="6">
        <v>176</v>
      </c>
      <c r="D10" s="6">
        <v>257</v>
      </c>
      <c r="E10" s="6">
        <v>257</v>
      </c>
      <c r="F10" s="6">
        <v>125</v>
      </c>
      <c r="G10" s="6">
        <v>125</v>
      </c>
      <c r="H10" s="6">
        <v>195</v>
      </c>
      <c r="I10" s="6">
        <v>199</v>
      </c>
      <c r="J10" s="6">
        <v>185</v>
      </c>
      <c r="K10" s="6">
        <v>189</v>
      </c>
      <c r="L10" s="6">
        <v>227</v>
      </c>
      <c r="M10" s="6">
        <v>227</v>
      </c>
      <c r="N10" s="6">
        <v>6</v>
      </c>
      <c r="O10" s="6">
        <v>225</v>
      </c>
      <c r="P10" s="6">
        <v>225</v>
      </c>
      <c r="Q10" s="6" t="s">
        <v>103</v>
      </c>
      <c r="R10" s="6">
        <v>9</v>
      </c>
    </row>
    <row r="11" spans="1:18" x14ac:dyDescent="0.25">
      <c r="A11" s="6" t="s">
        <v>23</v>
      </c>
      <c r="B11" s="6">
        <v>184</v>
      </c>
      <c r="C11" s="6">
        <v>184</v>
      </c>
      <c r="D11" s="6"/>
      <c r="E11" s="6"/>
      <c r="F11" s="6">
        <v>125</v>
      </c>
      <c r="G11" s="6">
        <v>125</v>
      </c>
      <c r="H11" s="6">
        <v>183</v>
      </c>
      <c r="I11" s="6">
        <v>199</v>
      </c>
      <c r="J11" s="6">
        <v>185</v>
      </c>
      <c r="K11" s="6">
        <v>189</v>
      </c>
      <c r="L11" s="6">
        <v>227</v>
      </c>
      <c r="M11" s="6">
        <v>231</v>
      </c>
      <c r="N11" s="6">
        <v>5</v>
      </c>
      <c r="O11" s="6">
        <v>225</v>
      </c>
      <c r="P11" s="6">
        <v>225</v>
      </c>
      <c r="Q11" s="6" t="s">
        <v>103</v>
      </c>
      <c r="R11" s="6">
        <v>10</v>
      </c>
    </row>
    <row r="12" spans="1:18" x14ac:dyDescent="0.25">
      <c r="A12" s="6" t="s">
        <v>24</v>
      </c>
      <c r="B12" s="6"/>
      <c r="C12" s="6"/>
      <c r="D12" s="6"/>
      <c r="E12" s="6"/>
      <c r="F12" s="6">
        <v>125</v>
      </c>
      <c r="G12" s="6">
        <v>133</v>
      </c>
      <c r="H12" s="6">
        <v>195</v>
      </c>
      <c r="I12" s="6">
        <v>195</v>
      </c>
      <c r="J12" s="6">
        <v>181</v>
      </c>
      <c r="K12" s="6">
        <v>185</v>
      </c>
      <c r="L12" s="6">
        <v>227</v>
      </c>
      <c r="M12" s="6">
        <v>227</v>
      </c>
      <c r="N12" s="6">
        <v>4</v>
      </c>
      <c r="O12" s="6">
        <v>225</v>
      </c>
      <c r="P12" s="6">
        <v>225</v>
      </c>
      <c r="Q12" s="6" t="s">
        <v>103</v>
      </c>
      <c r="R12" s="6">
        <v>11</v>
      </c>
    </row>
    <row r="13" spans="1:18" x14ac:dyDescent="0.25">
      <c r="A13" s="6" t="s">
        <v>31</v>
      </c>
      <c r="B13" s="6">
        <v>160</v>
      </c>
      <c r="C13" s="6">
        <v>180</v>
      </c>
      <c r="D13" s="6"/>
      <c r="E13" s="6"/>
      <c r="F13" s="6">
        <v>125</v>
      </c>
      <c r="G13" s="6">
        <v>125</v>
      </c>
      <c r="H13" s="6">
        <v>191</v>
      </c>
      <c r="I13" s="6">
        <v>191</v>
      </c>
      <c r="J13" s="6">
        <v>189</v>
      </c>
      <c r="K13" s="6">
        <v>197</v>
      </c>
      <c r="L13" s="6">
        <v>219</v>
      </c>
      <c r="M13" s="6">
        <v>227</v>
      </c>
      <c r="N13" s="6">
        <v>5</v>
      </c>
      <c r="O13" s="6">
        <v>225</v>
      </c>
      <c r="P13" s="6">
        <v>225</v>
      </c>
      <c r="Q13" s="6" t="s">
        <v>103</v>
      </c>
      <c r="R13" s="6">
        <v>12</v>
      </c>
    </row>
    <row r="14" spans="1:18" x14ac:dyDescent="0.25">
      <c r="A14" s="6" t="s">
        <v>32</v>
      </c>
      <c r="B14" s="6">
        <v>168</v>
      </c>
      <c r="C14" s="6">
        <v>176</v>
      </c>
      <c r="D14" s="6">
        <v>275</v>
      </c>
      <c r="E14" s="6">
        <v>283</v>
      </c>
      <c r="F14" s="6">
        <v>125</v>
      </c>
      <c r="G14" s="6">
        <v>125</v>
      </c>
      <c r="H14" s="6">
        <v>199</v>
      </c>
      <c r="I14" s="6">
        <v>199</v>
      </c>
      <c r="J14" s="6">
        <v>185</v>
      </c>
      <c r="K14" s="6">
        <v>189</v>
      </c>
      <c r="L14" s="6">
        <v>219</v>
      </c>
      <c r="M14" s="6">
        <v>239</v>
      </c>
      <c r="N14" s="6">
        <v>6</v>
      </c>
      <c r="O14" s="6">
        <v>175</v>
      </c>
      <c r="P14" s="6">
        <v>225</v>
      </c>
      <c r="Q14" s="6" t="s">
        <v>102</v>
      </c>
      <c r="R14" s="6">
        <v>13</v>
      </c>
    </row>
    <row r="15" spans="1:18" x14ac:dyDescent="0.25">
      <c r="A15" s="6" t="s">
        <v>33</v>
      </c>
      <c r="B15" s="6"/>
      <c r="C15" s="6"/>
      <c r="D15" s="6">
        <v>263</v>
      </c>
      <c r="E15" s="6">
        <v>281</v>
      </c>
      <c r="F15" s="6">
        <v>125</v>
      </c>
      <c r="G15" s="6">
        <v>133</v>
      </c>
      <c r="H15" s="6">
        <v>183</v>
      </c>
      <c r="I15" s="6">
        <v>183</v>
      </c>
      <c r="J15" s="6"/>
      <c r="K15" s="6"/>
      <c r="L15" s="6">
        <v>227</v>
      </c>
      <c r="M15" s="6">
        <v>227</v>
      </c>
      <c r="N15" s="6">
        <v>4</v>
      </c>
      <c r="O15" s="6">
        <v>225</v>
      </c>
      <c r="P15" s="6">
        <v>225</v>
      </c>
      <c r="Q15" s="6" t="s">
        <v>103</v>
      </c>
      <c r="R15" s="6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F11" sqref="F11"/>
    </sheetView>
  </sheetViews>
  <sheetFormatPr defaultRowHeight="15" x14ac:dyDescent="0.25"/>
  <sheetData>
    <row r="2" spans="1:1" x14ac:dyDescent="0.25">
      <c r="A2" t="s">
        <v>108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P35" sqref="P35"/>
    </sheetView>
  </sheetViews>
  <sheetFormatPr defaultRowHeight="15" x14ac:dyDescent="0.25"/>
  <sheetData>
    <row r="1" spans="1:3" x14ac:dyDescent="0.25">
      <c r="B1" t="s">
        <v>105</v>
      </c>
      <c r="C1" t="s">
        <v>104</v>
      </c>
    </row>
    <row r="2" spans="1:3" x14ac:dyDescent="0.25">
      <c r="A2" s="4" t="s">
        <v>19</v>
      </c>
      <c r="B2" s="4" t="s">
        <v>103</v>
      </c>
      <c r="C2" s="4">
        <v>1</v>
      </c>
    </row>
    <row r="3" spans="1:3" x14ac:dyDescent="0.25">
      <c r="A3" t="s">
        <v>20</v>
      </c>
      <c r="C3">
        <v>1</v>
      </c>
    </row>
    <row r="4" spans="1:3" x14ac:dyDescent="0.25">
      <c r="A4" s="4" t="s">
        <v>21</v>
      </c>
      <c r="B4" s="4" t="s">
        <v>103</v>
      </c>
      <c r="C4" s="4">
        <v>2</v>
      </c>
    </row>
    <row r="5" spans="1:3" x14ac:dyDescent="0.25">
      <c r="A5" s="5" t="s">
        <v>22</v>
      </c>
      <c r="B5" s="5" t="s">
        <v>102</v>
      </c>
      <c r="C5" s="5">
        <v>2</v>
      </c>
    </row>
    <row r="6" spans="1:3" x14ac:dyDescent="0.25">
      <c r="A6" t="s">
        <v>25</v>
      </c>
      <c r="B6" t="s">
        <v>103</v>
      </c>
      <c r="C6">
        <v>2</v>
      </c>
    </row>
    <row r="7" spans="1:3" x14ac:dyDescent="0.25">
      <c r="A7" s="6" t="s">
        <v>8</v>
      </c>
      <c r="B7" s="6" t="s">
        <v>102</v>
      </c>
      <c r="C7" s="6">
        <v>3</v>
      </c>
    </row>
    <row r="8" spans="1:3" x14ac:dyDescent="0.25">
      <c r="A8" s="6" t="s">
        <v>9</v>
      </c>
      <c r="B8" s="6" t="s">
        <v>102</v>
      </c>
      <c r="C8" s="6">
        <v>4</v>
      </c>
    </row>
    <row r="9" spans="1:3" x14ac:dyDescent="0.25">
      <c r="A9" s="6" t="s">
        <v>10</v>
      </c>
      <c r="B9" s="6" t="s">
        <v>103</v>
      </c>
      <c r="C9" s="6">
        <v>5</v>
      </c>
    </row>
    <row r="10" spans="1:3" x14ac:dyDescent="0.25">
      <c r="A10" s="6" t="s">
        <v>13</v>
      </c>
      <c r="B10" s="6" t="s">
        <v>103</v>
      </c>
      <c r="C10" s="6">
        <v>6</v>
      </c>
    </row>
    <row r="11" spans="1:3" x14ac:dyDescent="0.25">
      <c r="A11" s="6" t="s">
        <v>16</v>
      </c>
      <c r="B11" s="6" t="s">
        <v>102</v>
      </c>
      <c r="C11" s="6">
        <v>7</v>
      </c>
    </row>
    <row r="12" spans="1:3" x14ac:dyDescent="0.25">
      <c r="A12" s="6" t="s">
        <v>17</v>
      </c>
      <c r="B12" s="6" t="s">
        <v>103</v>
      </c>
      <c r="C12" s="6">
        <v>8</v>
      </c>
    </row>
    <row r="13" spans="1:3" x14ac:dyDescent="0.25">
      <c r="A13" s="6" t="s">
        <v>18</v>
      </c>
      <c r="B13" s="6" t="s">
        <v>103</v>
      </c>
      <c r="C13" s="6">
        <v>9</v>
      </c>
    </row>
    <row r="14" spans="1:3" x14ac:dyDescent="0.25">
      <c r="A14" s="6" t="s">
        <v>23</v>
      </c>
      <c r="B14" s="6" t="s">
        <v>103</v>
      </c>
      <c r="C14" s="6">
        <v>10</v>
      </c>
    </row>
    <row r="15" spans="1:3" x14ac:dyDescent="0.25">
      <c r="A15" s="6" t="s">
        <v>24</v>
      </c>
      <c r="B15" s="6" t="s">
        <v>103</v>
      </c>
      <c r="C15" s="6">
        <v>11</v>
      </c>
    </row>
    <row r="16" spans="1:3" x14ac:dyDescent="0.25">
      <c r="A16" s="6" t="s">
        <v>31</v>
      </c>
      <c r="B16" s="6" t="s">
        <v>103</v>
      </c>
      <c r="C16" s="6">
        <v>12</v>
      </c>
    </row>
    <row r="17" spans="1:3" x14ac:dyDescent="0.25">
      <c r="A17" s="6" t="s">
        <v>32</v>
      </c>
      <c r="B17" s="6" t="s">
        <v>102</v>
      </c>
      <c r="C17" s="6">
        <v>13</v>
      </c>
    </row>
    <row r="18" spans="1:3" x14ac:dyDescent="0.25">
      <c r="A18" s="6" t="s">
        <v>33</v>
      </c>
      <c r="B18" s="6" t="s">
        <v>103</v>
      </c>
      <c r="C18" s="6">
        <v>14</v>
      </c>
    </row>
  </sheetData>
  <sortState ref="A2:C18">
    <sortCondition ref="C2:C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genotype translation</vt:lpstr>
      <vt:lpstr>2012 Trask-genos ALL</vt:lpstr>
      <vt:lpstr>initial AF</vt:lpstr>
      <vt:lpstr>2012 Trask-4 or more</vt:lpstr>
      <vt:lpstr>deer match-1st round</vt:lpstr>
      <vt:lpstr>unique representative genos</vt:lpstr>
      <vt:lpstr>deer match-2nd round</vt:lpstr>
      <vt:lpstr>deer assignment</vt:lpstr>
      <vt:lpstr>'genotype translation'!BTD_Trask_Genotypes_Table_Consensus_final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Minton-Edison, Paige Kristen - ONID</dc:creator>
  <cp:lastModifiedBy>Minton-Edison, Paige Kristen - ONID</cp:lastModifiedBy>
  <dcterms:created xsi:type="dcterms:W3CDTF">2019-06-26T16:08:19Z</dcterms:created>
  <dcterms:modified xsi:type="dcterms:W3CDTF">2019-06-26T17:52:37Z</dcterms:modified>
</cp:coreProperties>
</file>