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OneDrive - WageningenUR\_MSc internship\Files multipleSubstrates project\datasets\"/>
    </mc:Choice>
  </mc:AlternateContent>
  <xr:revisionPtr revIDLastSave="11" documentId="13_ncr:1_{D7DA13EF-DDBA-4165-90AC-9CFBC9BDDD8E}" xr6:coauthVersionLast="36" xr6:coauthVersionMax="47" xr10:uidLastSave="{6B7417E3-4DF1-4511-A514-71036117562D}"/>
  <bookViews>
    <workbookView xWindow="-120" yWindow="-120" windowWidth="28920" windowHeight="11448" activeTab="2" xr2:uid="{83BB5B8E-3211-463D-9FB5-CFF534BC4503}"/>
  </bookViews>
  <sheets>
    <sheet name="Original data" sheetId="1" r:id="rId1"/>
    <sheet name="Fruc vs Glc" sheetId="2" r:id="rId2"/>
    <sheet name="Malt vs Gl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" i="3"/>
  <c r="D2" i="2"/>
  <c r="G19" i="1" l="1"/>
  <c r="H11" i="2" l="1"/>
  <c r="H12" i="2"/>
  <c r="H13" i="2"/>
  <c r="H14" i="2"/>
  <c r="H15" i="2"/>
  <c r="H16" i="2"/>
  <c r="H17" i="2"/>
  <c r="D11" i="2"/>
  <c r="D12" i="2"/>
  <c r="D13" i="2"/>
  <c r="D14" i="2"/>
  <c r="D15" i="2"/>
  <c r="D16" i="2"/>
  <c r="D17" i="2"/>
  <c r="H10" i="2"/>
  <c r="G10" i="2"/>
  <c r="F10" i="2"/>
  <c r="D10" i="2"/>
  <c r="C10" i="2"/>
  <c r="B10" i="2"/>
  <c r="H9" i="2"/>
  <c r="D9" i="2"/>
  <c r="G9" i="2"/>
  <c r="F9" i="2"/>
  <c r="C9" i="2"/>
  <c r="B9" i="2"/>
  <c r="B4" i="2" l="1"/>
  <c r="H3" i="2"/>
  <c r="H4" i="2"/>
  <c r="H5" i="2"/>
  <c r="G5" i="2"/>
  <c r="F5" i="2"/>
  <c r="G4" i="2"/>
  <c r="F4" i="2"/>
  <c r="G3" i="2"/>
  <c r="F3" i="2"/>
  <c r="H2" i="2"/>
  <c r="G2" i="2"/>
  <c r="F2" i="2"/>
  <c r="D3" i="2" l="1"/>
  <c r="D4" i="2"/>
  <c r="B2" i="2"/>
  <c r="D5" i="2"/>
  <c r="C5" i="2"/>
  <c r="B5" i="2"/>
  <c r="C4" i="2"/>
  <c r="C3" i="2"/>
  <c r="B3" i="2"/>
  <c r="D7" i="1"/>
  <c r="C2" i="2"/>
  <c r="J17" i="1"/>
  <c r="M11" i="1"/>
  <c r="M12" i="1"/>
  <c r="J10" i="1"/>
  <c r="J11" i="1"/>
  <c r="G11" i="1"/>
  <c r="D10" i="1"/>
  <c r="D11" i="1"/>
  <c r="M16" i="1" l="1"/>
  <c r="M17" i="1"/>
  <c r="G16" i="1"/>
  <c r="J16" i="1"/>
  <c r="D16" i="1"/>
  <c r="D17" i="1"/>
  <c r="M3" i="1"/>
  <c r="J3" i="1"/>
  <c r="G3" i="1"/>
  <c r="D3" i="1"/>
  <c r="G20" i="1"/>
  <c r="G21" i="1"/>
  <c r="G24" i="1"/>
  <c r="M19" i="1"/>
  <c r="M20" i="1"/>
  <c r="M21" i="1"/>
  <c r="M24" i="1"/>
  <c r="J19" i="1"/>
  <c r="J20" i="1"/>
  <c r="J21" i="1"/>
  <c r="J24" i="1"/>
  <c r="D19" i="1"/>
  <c r="D20" i="1"/>
  <c r="D21" i="1"/>
  <c r="D22" i="1"/>
  <c r="D23" i="1"/>
  <c r="D24" i="1"/>
  <c r="D25" i="1"/>
  <c r="J18" i="1"/>
  <c r="G18" i="1"/>
  <c r="D18" i="1"/>
  <c r="M18" i="1"/>
  <c r="M15" i="1"/>
  <c r="M14" i="1"/>
  <c r="M13" i="1"/>
  <c r="M10" i="1"/>
  <c r="M9" i="1"/>
  <c r="M8" i="1"/>
  <c r="M7" i="1"/>
  <c r="M6" i="1"/>
  <c r="M5" i="1"/>
  <c r="M4" i="1"/>
  <c r="J15" i="1"/>
  <c r="J14" i="1"/>
  <c r="J13" i="1"/>
  <c r="J12" i="1"/>
  <c r="J9" i="1"/>
  <c r="J8" i="1"/>
  <c r="J7" i="1"/>
  <c r="J6" i="1"/>
  <c r="J5" i="1"/>
  <c r="J4" i="1"/>
  <c r="G5" i="1"/>
  <c r="G6" i="1"/>
  <c r="G7" i="1"/>
  <c r="G8" i="1"/>
  <c r="G9" i="1"/>
  <c r="G10" i="1"/>
  <c r="G12" i="1"/>
  <c r="G13" i="1"/>
  <c r="G14" i="1"/>
  <c r="G15" i="1"/>
  <c r="G4" i="1"/>
  <c r="D5" i="1"/>
  <c r="D6" i="1"/>
  <c r="D8" i="1"/>
  <c r="D9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<sst xmlns="http://schemas.openxmlformats.org/spreadsheetml/2006/main" count="87" uniqueCount="51">
  <si>
    <t>HXK/GLK</t>
  </si>
  <si>
    <t>HXK</t>
  </si>
  <si>
    <t>GLK</t>
  </si>
  <si>
    <t>PGI</t>
  </si>
  <si>
    <t>PFK</t>
  </si>
  <si>
    <t>FBA</t>
  </si>
  <si>
    <t>TPI</t>
  </si>
  <si>
    <t>PGK</t>
  </si>
  <si>
    <t>PGM</t>
  </si>
  <si>
    <t>ENO</t>
  </si>
  <si>
    <t>PYK</t>
  </si>
  <si>
    <t>Glucose</t>
  </si>
  <si>
    <t>Fructose</t>
  </si>
  <si>
    <t>Sucrose</t>
  </si>
  <si>
    <t>Maltose</t>
  </si>
  <si>
    <t>HSP26</t>
  </si>
  <si>
    <t>UGP1</t>
  </si>
  <si>
    <t>TPS1</t>
  </si>
  <si>
    <t>TPS2</t>
  </si>
  <si>
    <t>GSY1</t>
  </si>
  <si>
    <t>GPH1</t>
  </si>
  <si>
    <t>NTH1</t>
  </si>
  <si>
    <t>GPM</t>
  </si>
  <si>
    <t>HXT</t>
  </si>
  <si>
    <t>MALhyd</t>
  </si>
  <si>
    <t>MALtrans</t>
  </si>
  <si>
    <t>TDH</t>
  </si>
  <si>
    <t>Chem</t>
  </si>
  <si>
    <t>FF</t>
  </si>
  <si>
    <t>Change</t>
  </si>
  <si>
    <t>FF glucose</t>
  </si>
  <si>
    <t>FF fructose</t>
  </si>
  <si>
    <t>pgi</t>
  </si>
  <si>
    <t>tps1</t>
  </si>
  <si>
    <t>pgm1</t>
  </si>
  <si>
    <t>udpg</t>
  </si>
  <si>
    <t>Chem glucose</t>
  </si>
  <si>
    <t>Chem fructose</t>
  </si>
  <si>
    <t>glk</t>
  </si>
  <si>
    <t>pfk</t>
  </si>
  <si>
    <t>ald</t>
  </si>
  <si>
    <t>tpi</t>
  </si>
  <si>
    <t>tdh</t>
  </si>
  <si>
    <t>pgk</t>
  </si>
  <si>
    <t>pgm</t>
  </si>
  <si>
    <t>eno</t>
  </si>
  <si>
    <t>pyk</t>
  </si>
  <si>
    <t>FF maltose</t>
  </si>
  <si>
    <t>change</t>
  </si>
  <si>
    <t>chem glucose</t>
  </si>
  <si>
    <t>chem maltose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</si>
</sst>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1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Glucose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data'!$A$4:$A$26</c:f>
              <c:strCache>
                <c:ptCount val="22"/>
                <c:pt idx="0">
                  <c:v>HXK/GLK</c:v>
                </c:pt>
                <c:pt idx="1">
                  <c:v>HXK</c:v>
                </c:pt>
                <c:pt idx="2">
                  <c:v>GLK</c:v>
                </c:pt>
                <c:pt idx="3">
                  <c:v>PGI</c:v>
                </c:pt>
                <c:pt idx="4">
                  <c:v>PFK</c:v>
                </c:pt>
                <c:pt idx="5">
                  <c:v>FBA</c:v>
                </c:pt>
                <c:pt idx="6">
                  <c:v>TPI</c:v>
                </c:pt>
                <c:pt idx="7">
                  <c:v>TDH</c:v>
                </c:pt>
                <c:pt idx="8">
                  <c:v>PGK</c:v>
                </c:pt>
                <c:pt idx="9">
                  <c:v>GPM</c:v>
                </c:pt>
                <c:pt idx="10">
                  <c:v>ENO</c:v>
                </c:pt>
                <c:pt idx="11">
                  <c:v>PYK</c:v>
                </c:pt>
                <c:pt idx="12">
                  <c:v>MALhyd</c:v>
                </c:pt>
                <c:pt idx="13">
                  <c:v>MALtrans</c:v>
                </c:pt>
                <c:pt idx="14">
                  <c:v>HSP26</c:v>
                </c:pt>
                <c:pt idx="15">
                  <c:v>PGM</c:v>
                </c:pt>
                <c:pt idx="16">
                  <c:v>UGP1</c:v>
                </c:pt>
                <c:pt idx="17">
                  <c:v>TPS1</c:v>
                </c:pt>
                <c:pt idx="18">
                  <c:v>TPS2</c:v>
                </c:pt>
                <c:pt idx="19">
                  <c:v>GSY1</c:v>
                </c:pt>
                <c:pt idx="20">
                  <c:v>GPH1</c:v>
                </c:pt>
                <c:pt idx="21">
                  <c:v>NTH1</c:v>
                </c:pt>
              </c:strCache>
            </c:strRef>
          </c:cat>
          <c:val>
            <c:numRef>
              <c:f>'Original data'!$D$4:$D$26</c:f>
              <c:numCache>
                <c:formatCode>0%</c:formatCode>
                <c:ptCount val="23"/>
                <c:pt idx="0">
                  <c:v>-0.22602036490312244</c:v>
                </c:pt>
                <c:pt idx="1">
                  <c:v>-0.36865774047237287</c:v>
                </c:pt>
                <c:pt idx="2">
                  <c:v>0.16318957362505254</c:v>
                </c:pt>
                <c:pt idx="3">
                  <c:v>-0.15868028093197034</c:v>
                </c:pt>
                <c:pt idx="4">
                  <c:v>-7.2299497271449825E-2</c:v>
                </c:pt>
                <c:pt idx="5">
                  <c:v>5.2375614680719058E-2</c:v>
                </c:pt>
                <c:pt idx="6">
                  <c:v>0.23054791082718898</c:v>
                </c:pt>
                <c:pt idx="7">
                  <c:v>0.2759029041537942</c:v>
                </c:pt>
                <c:pt idx="8">
                  <c:v>2.4349942567466584E-2</c:v>
                </c:pt>
                <c:pt idx="9">
                  <c:v>0.10658338736859205</c:v>
                </c:pt>
                <c:pt idx="10">
                  <c:v>2.6361871867136281E-2</c:v>
                </c:pt>
                <c:pt idx="11">
                  <c:v>0.10357856761086917</c:v>
                </c:pt>
                <c:pt idx="12">
                  <c:v>0.26226378299197567</c:v>
                </c:pt>
                <c:pt idx="13">
                  <c:v>-0.13113063442147352</c:v>
                </c:pt>
                <c:pt idx="14">
                  <c:v>-0.84213383810741282</c:v>
                </c:pt>
                <c:pt idx="15">
                  <c:v>-0.27139197114690367</c:v>
                </c:pt>
                <c:pt idx="16">
                  <c:v>4.2541409277697763E-2</c:v>
                </c:pt>
                <c:pt idx="17">
                  <c:v>-4.8125145543695208E-2</c:v>
                </c:pt>
                <c:pt idx="18">
                  <c:v>-0.30344002297442352</c:v>
                </c:pt>
                <c:pt idx="19">
                  <c:v>-0.61346869102729706</c:v>
                </c:pt>
                <c:pt idx="20">
                  <c:v>-0.60666303458135673</c:v>
                </c:pt>
                <c:pt idx="21">
                  <c:v>-0.68037045639285354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3-4A71-9CB8-0EBC3EB471E7}"/>
            </c:ext>
          </c:extLst>
        </c:ser>
        <c:ser>
          <c:idx val="1"/>
          <c:order val="1"/>
          <c:tx>
            <c:v>Fructose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 data'!$A$4:$A$26</c:f>
              <c:strCache>
                <c:ptCount val="22"/>
                <c:pt idx="0">
                  <c:v>HXK/GLK</c:v>
                </c:pt>
                <c:pt idx="1">
                  <c:v>HXK</c:v>
                </c:pt>
                <c:pt idx="2">
                  <c:v>GLK</c:v>
                </c:pt>
                <c:pt idx="3">
                  <c:v>PGI</c:v>
                </c:pt>
                <c:pt idx="4">
                  <c:v>PFK</c:v>
                </c:pt>
                <c:pt idx="5">
                  <c:v>FBA</c:v>
                </c:pt>
                <c:pt idx="6">
                  <c:v>TPI</c:v>
                </c:pt>
                <c:pt idx="7">
                  <c:v>TDH</c:v>
                </c:pt>
                <c:pt idx="8">
                  <c:v>PGK</c:v>
                </c:pt>
                <c:pt idx="9">
                  <c:v>GPM</c:v>
                </c:pt>
                <c:pt idx="10">
                  <c:v>ENO</c:v>
                </c:pt>
                <c:pt idx="11">
                  <c:v>PYK</c:v>
                </c:pt>
                <c:pt idx="12">
                  <c:v>MALhyd</c:v>
                </c:pt>
                <c:pt idx="13">
                  <c:v>MALtrans</c:v>
                </c:pt>
                <c:pt idx="14">
                  <c:v>HSP26</c:v>
                </c:pt>
                <c:pt idx="15">
                  <c:v>PGM</c:v>
                </c:pt>
                <c:pt idx="16">
                  <c:v>UGP1</c:v>
                </c:pt>
                <c:pt idx="17">
                  <c:v>TPS1</c:v>
                </c:pt>
                <c:pt idx="18">
                  <c:v>TPS2</c:v>
                </c:pt>
                <c:pt idx="19">
                  <c:v>GSY1</c:v>
                </c:pt>
                <c:pt idx="20">
                  <c:v>GPH1</c:v>
                </c:pt>
                <c:pt idx="21">
                  <c:v>NTH1</c:v>
                </c:pt>
              </c:strCache>
            </c:strRef>
          </c:cat>
          <c:val>
            <c:numRef>
              <c:f>'Original data'!$G$4:$G$26</c:f>
              <c:numCache>
                <c:formatCode>0%</c:formatCode>
                <c:ptCount val="23"/>
                <c:pt idx="0">
                  <c:v>0.28939515719301784</c:v>
                </c:pt>
                <c:pt idx="1">
                  <c:v>0.3063554381594466</c:v>
                </c:pt>
                <c:pt idx="2">
                  <c:v>0.26041058551170482</c:v>
                </c:pt>
                <c:pt idx="3">
                  <c:v>4.0603691681399171E-2</c:v>
                </c:pt>
                <c:pt idx="4">
                  <c:v>6.5941980693418625E-2</c:v>
                </c:pt>
                <c:pt idx="5">
                  <c:v>8.5506098279733586E-2</c:v>
                </c:pt>
                <c:pt idx="6">
                  <c:v>9.633703864262548E-2</c:v>
                </c:pt>
                <c:pt idx="7">
                  <c:v>2.879838026323215E-2</c:v>
                </c:pt>
                <c:pt idx="8">
                  <c:v>4.4310599250102778E-2</c:v>
                </c:pt>
                <c:pt idx="9">
                  <c:v>0.12040442363580996</c:v>
                </c:pt>
                <c:pt idx="10">
                  <c:v>-0.11812575877450726</c:v>
                </c:pt>
                <c:pt idx="11">
                  <c:v>2.1761605006788347E-2</c:v>
                </c:pt>
                <c:pt idx="12">
                  <c:v>0.27227301962829392</c:v>
                </c:pt>
                <c:pt idx="14">
                  <c:v>0.11719002555595025</c:v>
                </c:pt>
                <c:pt idx="15">
                  <c:v>5.0594845028086761E-2</c:v>
                </c:pt>
                <c:pt idx="16">
                  <c:v>0.16772548610101518</c:v>
                </c:pt>
                <c:pt idx="17">
                  <c:v>5.3879311092369007E-2</c:v>
                </c:pt>
                <c:pt idx="20">
                  <c:v>5.4734450907702709E-2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3-4A71-9CB8-0EBC3EB471E7}"/>
            </c:ext>
          </c:extLst>
        </c:ser>
        <c:ser>
          <c:idx val="2"/>
          <c:order val="2"/>
          <c:tx>
            <c:v>Sucrose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'Original data'!$A$4:$A$26</c:f>
              <c:strCache>
                <c:ptCount val="22"/>
                <c:pt idx="0">
                  <c:v>HXK/GLK</c:v>
                </c:pt>
                <c:pt idx="1">
                  <c:v>HXK</c:v>
                </c:pt>
                <c:pt idx="2">
                  <c:v>GLK</c:v>
                </c:pt>
                <c:pt idx="3">
                  <c:v>PGI</c:v>
                </c:pt>
                <c:pt idx="4">
                  <c:v>PFK</c:v>
                </c:pt>
                <c:pt idx="5">
                  <c:v>FBA</c:v>
                </c:pt>
                <c:pt idx="6">
                  <c:v>TPI</c:v>
                </c:pt>
                <c:pt idx="7">
                  <c:v>TDH</c:v>
                </c:pt>
                <c:pt idx="8">
                  <c:v>PGK</c:v>
                </c:pt>
                <c:pt idx="9">
                  <c:v>GPM</c:v>
                </c:pt>
                <c:pt idx="10">
                  <c:v>ENO</c:v>
                </c:pt>
                <c:pt idx="11">
                  <c:v>PYK</c:v>
                </c:pt>
                <c:pt idx="12">
                  <c:v>MALhyd</c:v>
                </c:pt>
                <c:pt idx="13">
                  <c:v>MALtrans</c:v>
                </c:pt>
                <c:pt idx="14">
                  <c:v>HSP26</c:v>
                </c:pt>
                <c:pt idx="15">
                  <c:v>PGM</c:v>
                </c:pt>
                <c:pt idx="16">
                  <c:v>UGP1</c:v>
                </c:pt>
                <c:pt idx="17">
                  <c:v>TPS1</c:v>
                </c:pt>
                <c:pt idx="18">
                  <c:v>TPS2</c:v>
                </c:pt>
                <c:pt idx="19">
                  <c:v>GSY1</c:v>
                </c:pt>
                <c:pt idx="20">
                  <c:v>GPH1</c:v>
                </c:pt>
                <c:pt idx="21">
                  <c:v>NTH1</c:v>
                </c:pt>
              </c:strCache>
            </c:strRef>
          </c:cat>
          <c:val>
            <c:numRef>
              <c:f>'Original data'!$J$4:$J$26</c:f>
              <c:numCache>
                <c:formatCode>0%</c:formatCode>
                <c:ptCount val="23"/>
                <c:pt idx="0">
                  <c:v>0.15501248467789794</c:v>
                </c:pt>
                <c:pt idx="1">
                  <c:v>4.3705339586776172E-2</c:v>
                </c:pt>
                <c:pt idx="2">
                  <c:v>0.41051454452884162</c:v>
                </c:pt>
                <c:pt idx="3">
                  <c:v>6.1105973042856442E-2</c:v>
                </c:pt>
                <c:pt idx="4">
                  <c:v>0.3442350867608569</c:v>
                </c:pt>
                <c:pt idx="5">
                  <c:v>-1.9334148291222451E-2</c:v>
                </c:pt>
                <c:pt idx="6">
                  <c:v>3.905757632114417E-2</c:v>
                </c:pt>
                <c:pt idx="7">
                  <c:v>-5.2439801837709981E-3</c:v>
                </c:pt>
                <c:pt idx="8">
                  <c:v>-9.9632973060381477E-2</c:v>
                </c:pt>
                <c:pt idx="9">
                  <c:v>-0.2286519181398215</c:v>
                </c:pt>
                <c:pt idx="10">
                  <c:v>-8.1104364276460048E-2</c:v>
                </c:pt>
                <c:pt idx="11">
                  <c:v>5.9671116931817481E-2</c:v>
                </c:pt>
                <c:pt idx="12">
                  <c:v>1.7620636418012274</c:v>
                </c:pt>
                <c:pt idx="13">
                  <c:v>2.3350998675014774</c:v>
                </c:pt>
                <c:pt idx="14">
                  <c:v>-0.59167106000168179</c:v>
                </c:pt>
                <c:pt idx="15">
                  <c:v>1.16083396516559E-2</c:v>
                </c:pt>
                <c:pt idx="16">
                  <c:v>0.26787202690565048</c:v>
                </c:pt>
                <c:pt idx="17">
                  <c:v>0.27928703890066964</c:v>
                </c:pt>
                <c:pt idx="20">
                  <c:v>0.68219532373611846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3-4A71-9CB8-0EBC3EB471E7}"/>
            </c:ext>
          </c:extLst>
        </c:ser>
        <c:ser>
          <c:idx val="3"/>
          <c:order val="3"/>
          <c:tx>
            <c:v>Maltose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'Original data'!$A$4:$A$26</c:f>
              <c:strCache>
                <c:ptCount val="22"/>
                <c:pt idx="0">
                  <c:v>HXK/GLK</c:v>
                </c:pt>
                <c:pt idx="1">
                  <c:v>HXK</c:v>
                </c:pt>
                <c:pt idx="2">
                  <c:v>GLK</c:v>
                </c:pt>
                <c:pt idx="3">
                  <c:v>PGI</c:v>
                </c:pt>
                <c:pt idx="4">
                  <c:v>PFK</c:v>
                </c:pt>
                <c:pt idx="5">
                  <c:v>FBA</c:v>
                </c:pt>
                <c:pt idx="6">
                  <c:v>TPI</c:v>
                </c:pt>
                <c:pt idx="7">
                  <c:v>TDH</c:v>
                </c:pt>
                <c:pt idx="8">
                  <c:v>PGK</c:v>
                </c:pt>
                <c:pt idx="9">
                  <c:v>GPM</c:v>
                </c:pt>
                <c:pt idx="10">
                  <c:v>ENO</c:v>
                </c:pt>
                <c:pt idx="11">
                  <c:v>PYK</c:v>
                </c:pt>
                <c:pt idx="12">
                  <c:v>MALhyd</c:v>
                </c:pt>
                <c:pt idx="13">
                  <c:v>MALtrans</c:v>
                </c:pt>
                <c:pt idx="14">
                  <c:v>HSP26</c:v>
                </c:pt>
                <c:pt idx="15">
                  <c:v>PGM</c:v>
                </c:pt>
                <c:pt idx="16">
                  <c:v>UGP1</c:v>
                </c:pt>
                <c:pt idx="17">
                  <c:v>TPS1</c:v>
                </c:pt>
                <c:pt idx="18">
                  <c:v>TPS2</c:v>
                </c:pt>
                <c:pt idx="19">
                  <c:v>GSY1</c:v>
                </c:pt>
                <c:pt idx="20">
                  <c:v>GPH1</c:v>
                </c:pt>
                <c:pt idx="21">
                  <c:v>NTH1</c:v>
                </c:pt>
              </c:strCache>
            </c:strRef>
          </c:cat>
          <c:val>
            <c:numRef>
              <c:f>'Original data'!$M$4:$M$26</c:f>
              <c:numCache>
                <c:formatCode>0%</c:formatCode>
                <c:ptCount val="23"/>
                <c:pt idx="0">
                  <c:v>-0.11717007721887847</c:v>
                </c:pt>
                <c:pt idx="1">
                  <c:v>-0.16794816071896143</c:v>
                </c:pt>
                <c:pt idx="2">
                  <c:v>-5.7293595404088279E-2</c:v>
                </c:pt>
                <c:pt idx="3">
                  <c:v>-2.1080074579724151E-2</c:v>
                </c:pt>
                <c:pt idx="4">
                  <c:v>3.9418101878045737E-2</c:v>
                </c:pt>
                <c:pt idx="5">
                  <c:v>-1.5891714908586353E-2</c:v>
                </c:pt>
                <c:pt idx="6">
                  <c:v>0.15648535488022716</c:v>
                </c:pt>
                <c:pt idx="7">
                  <c:v>1.4346879311471118E-2</c:v>
                </c:pt>
                <c:pt idx="8">
                  <c:v>-3.7546162702391216E-2</c:v>
                </c:pt>
                <c:pt idx="9">
                  <c:v>-3.1014749693253699E-2</c:v>
                </c:pt>
                <c:pt idx="10">
                  <c:v>-8.9429833806820722E-2</c:v>
                </c:pt>
                <c:pt idx="11">
                  <c:v>-3.9072297050120615E-2</c:v>
                </c:pt>
                <c:pt idx="12">
                  <c:v>-8.4465152937486854E-2</c:v>
                </c:pt>
                <c:pt idx="13">
                  <c:v>-0.42854469383229915</c:v>
                </c:pt>
                <c:pt idx="14">
                  <c:v>-0.55159571065677848</c:v>
                </c:pt>
                <c:pt idx="15">
                  <c:v>-0.19141432816074974</c:v>
                </c:pt>
                <c:pt idx="16">
                  <c:v>1.7113441840749244E-3</c:v>
                </c:pt>
                <c:pt idx="17">
                  <c:v>-0.1189756804404306</c:v>
                </c:pt>
                <c:pt idx="20">
                  <c:v>-0.22147432944652418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3-4A71-9CB8-0EBC3EB47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479935"/>
        <c:axId val="1482479519"/>
      </c:barChart>
      <c:catAx>
        <c:axId val="14824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79519"/>
        <c:crosses val="autoZero"/>
        <c:auto val="1"/>
        <c:lblAlgn val="ctr"/>
        <c:lblOffset val="100"/>
        <c:noMultiLvlLbl val="0"/>
      </c:catAx>
      <c:valAx>
        <c:axId val="14824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Glucose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data'!$A$3:$A$18</c:f>
              <c:strCache>
                <c:ptCount val="16"/>
                <c:pt idx="0">
                  <c:v>HXT</c:v>
                </c:pt>
                <c:pt idx="1">
                  <c:v>HXK/GLK</c:v>
                </c:pt>
                <c:pt idx="2">
                  <c:v>HXK</c:v>
                </c:pt>
                <c:pt idx="3">
                  <c:v>GLK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TDH</c:v>
                </c:pt>
                <c:pt idx="9">
                  <c:v>PGK</c:v>
                </c:pt>
                <c:pt idx="10">
                  <c:v>GPM</c:v>
                </c:pt>
                <c:pt idx="11">
                  <c:v>ENO</c:v>
                </c:pt>
                <c:pt idx="12">
                  <c:v>PYK</c:v>
                </c:pt>
                <c:pt idx="13">
                  <c:v>MALhyd</c:v>
                </c:pt>
                <c:pt idx="14">
                  <c:v>MALtrans</c:v>
                </c:pt>
                <c:pt idx="15">
                  <c:v>HSP26</c:v>
                </c:pt>
              </c:strCache>
            </c:strRef>
          </c:cat>
          <c:val>
            <c:numRef>
              <c:f>'Original data'!$D$3:$D$18</c:f>
              <c:numCache>
                <c:formatCode>0%</c:formatCode>
                <c:ptCount val="16"/>
                <c:pt idx="0">
                  <c:v>-0.30406231823342872</c:v>
                </c:pt>
                <c:pt idx="1">
                  <c:v>-0.22602036490312244</c:v>
                </c:pt>
                <c:pt idx="2">
                  <c:v>-0.36865774047237287</c:v>
                </c:pt>
                <c:pt idx="3">
                  <c:v>0.16318957362505254</c:v>
                </c:pt>
                <c:pt idx="4">
                  <c:v>-0.15868028093197034</c:v>
                </c:pt>
                <c:pt idx="5">
                  <c:v>-7.2299497271449825E-2</c:v>
                </c:pt>
                <c:pt idx="6">
                  <c:v>5.2375614680719058E-2</c:v>
                </c:pt>
                <c:pt idx="7">
                  <c:v>0.23054791082718898</c:v>
                </c:pt>
                <c:pt idx="8">
                  <c:v>0.2759029041537942</c:v>
                </c:pt>
                <c:pt idx="9">
                  <c:v>2.4349942567466584E-2</c:v>
                </c:pt>
                <c:pt idx="10">
                  <c:v>0.10658338736859205</c:v>
                </c:pt>
                <c:pt idx="11">
                  <c:v>2.6361871867136281E-2</c:v>
                </c:pt>
                <c:pt idx="12">
                  <c:v>0.10357856761086917</c:v>
                </c:pt>
                <c:pt idx="13">
                  <c:v>0.26226378299197567</c:v>
                </c:pt>
                <c:pt idx="14">
                  <c:v>-0.13113063442147352</c:v>
                </c:pt>
                <c:pt idx="15">
                  <c:v>-0.84213383810741282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9-4894-8FD3-CFDA107F7F6B}"/>
            </c:ext>
          </c:extLst>
        </c:ser>
        <c:ser>
          <c:idx val="1"/>
          <c:order val="1"/>
          <c:tx>
            <c:v>Fructose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 data'!$A$3:$A$18</c:f>
              <c:strCache>
                <c:ptCount val="16"/>
                <c:pt idx="0">
                  <c:v>HXT</c:v>
                </c:pt>
                <c:pt idx="1">
                  <c:v>HXK/GLK</c:v>
                </c:pt>
                <c:pt idx="2">
                  <c:v>HXK</c:v>
                </c:pt>
                <c:pt idx="3">
                  <c:v>GLK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TDH</c:v>
                </c:pt>
                <c:pt idx="9">
                  <c:v>PGK</c:v>
                </c:pt>
                <c:pt idx="10">
                  <c:v>GPM</c:v>
                </c:pt>
                <c:pt idx="11">
                  <c:v>ENO</c:v>
                </c:pt>
                <c:pt idx="12">
                  <c:v>PYK</c:v>
                </c:pt>
                <c:pt idx="13">
                  <c:v>MALhyd</c:v>
                </c:pt>
                <c:pt idx="14">
                  <c:v>MALtrans</c:v>
                </c:pt>
                <c:pt idx="15">
                  <c:v>HSP26</c:v>
                </c:pt>
              </c:strCache>
            </c:strRef>
          </c:cat>
          <c:val>
            <c:numRef>
              <c:f>'Original data'!$G$3:$G$18</c:f>
              <c:numCache>
                <c:formatCode>0%</c:formatCode>
                <c:ptCount val="16"/>
                <c:pt idx="0">
                  <c:v>0.11829783746429857</c:v>
                </c:pt>
                <c:pt idx="1">
                  <c:v>0.28939515719301784</c:v>
                </c:pt>
                <c:pt idx="2">
                  <c:v>0.3063554381594466</c:v>
                </c:pt>
                <c:pt idx="3">
                  <c:v>0.26041058551170482</c:v>
                </c:pt>
                <c:pt idx="4">
                  <c:v>4.0603691681399171E-2</c:v>
                </c:pt>
                <c:pt idx="5">
                  <c:v>6.5941980693418625E-2</c:v>
                </c:pt>
                <c:pt idx="6">
                  <c:v>8.5506098279733586E-2</c:v>
                </c:pt>
                <c:pt idx="7">
                  <c:v>9.633703864262548E-2</c:v>
                </c:pt>
                <c:pt idx="8">
                  <c:v>2.879838026323215E-2</c:v>
                </c:pt>
                <c:pt idx="9">
                  <c:v>4.4310599250102778E-2</c:v>
                </c:pt>
                <c:pt idx="10">
                  <c:v>0.12040442363580996</c:v>
                </c:pt>
                <c:pt idx="11">
                  <c:v>-0.11812575877450726</c:v>
                </c:pt>
                <c:pt idx="12">
                  <c:v>2.1761605006788347E-2</c:v>
                </c:pt>
                <c:pt idx="13">
                  <c:v>0.27227301962829392</c:v>
                </c:pt>
                <c:pt idx="15">
                  <c:v>0.11719002555595025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9-4894-8FD3-CFDA107F7F6B}"/>
            </c:ext>
          </c:extLst>
        </c:ser>
        <c:ser>
          <c:idx val="2"/>
          <c:order val="2"/>
          <c:tx>
            <c:v>Sucrose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'Original data'!$A$3:$A$18</c:f>
              <c:strCache>
                <c:ptCount val="16"/>
                <c:pt idx="0">
                  <c:v>HXT</c:v>
                </c:pt>
                <c:pt idx="1">
                  <c:v>HXK/GLK</c:v>
                </c:pt>
                <c:pt idx="2">
                  <c:v>HXK</c:v>
                </c:pt>
                <c:pt idx="3">
                  <c:v>GLK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TDH</c:v>
                </c:pt>
                <c:pt idx="9">
                  <c:v>PGK</c:v>
                </c:pt>
                <c:pt idx="10">
                  <c:v>GPM</c:v>
                </c:pt>
                <c:pt idx="11">
                  <c:v>ENO</c:v>
                </c:pt>
                <c:pt idx="12">
                  <c:v>PYK</c:v>
                </c:pt>
                <c:pt idx="13">
                  <c:v>MALhyd</c:v>
                </c:pt>
                <c:pt idx="14">
                  <c:v>MALtrans</c:v>
                </c:pt>
                <c:pt idx="15">
                  <c:v>HSP26</c:v>
                </c:pt>
              </c:strCache>
            </c:strRef>
          </c:cat>
          <c:val>
            <c:numRef>
              <c:f>'Original data'!$J$3:$J$18</c:f>
              <c:numCache>
                <c:formatCode>0%</c:formatCode>
                <c:ptCount val="16"/>
                <c:pt idx="0">
                  <c:v>0.32673111635309265</c:v>
                </c:pt>
                <c:pt idx="1">
                  <c:v>0.15501248467789794</c:v>
                </c:pt>
                <c:pt idx="2">
                  <c:v>4.3705339586776172E-2</c:v>
                </c:pt>
                <c:pt idx="3">
                  <c:v>0.41051454452884162</c:v>
                </c:pt>
                <c:pt idx="4">
                  <c:v>6.1105973042856442E-2</c:v>
                </c:pt>
                <c:pt idx="5">
                  <c:v>0.3442350867608569</c:v>
                </c:pt>
                <c:pt idx="6">
                  <c:v>-1.9334148291222451E-2</c:v>
                </c:pt>
                <c:pt idx="7">
                  <c:v>3.905757632114417E-2</c:v>
                </c:pt>
                <c:pt idx="8">
                  <c:v>-5.2439801837709981E-3</c:v>
                </c:pt>
                <c:pt idx="9">
                  <c:v>-9.9632973060381477E-2</c:v>
                </c:pt>
                <c:pt idx="10">
                  <c:v>-0.2286519181398215</c:v>
                </c:pt>
                <c:pt idx="11">
                  <c:v>-8.1104364276460048E-2</c:v>
                </c:pt>
                <c:pt idx="12">
                  <c:v>5.9671116931817481E-2</c:v>
                </c:pt>
                <c:pt idx="13">
                  <c:v>1.7620636418012274</c:v>
                </c:pt>
                <c:pt idx="14">
                  <c:v>2.3350998675014774</c:v>
                </c:pt>
                <c:pt idx="15">
                  <c:v>-0.59167106000168179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9-4894-8FD3-CFDA107F7F6B}"/>
            </c:ext>
          </c:extLst>
        </c:ser>
        <c:ser>
          <c:idx val="3"/>
          <c:order val="3"/>
          <c:tx>
            <c:v>Maltose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'Original data'!$A$3:$A$18</c:f>
              <c:strCache>
                <c:ptCount val="16"/>
                <c:pt idx="0">
                  <c:v>HXT</c:v>
                </c:pt>
                <c:pt idx="1">
                  <c:v>HXK/GLK</c:v>
                </c:pt>
                <c:pt idx="2">
                  <c:v>HXK</c:v>
                </c:pt>
                <c:pt idx="3">
                  <c:v>GLK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TDH</c:v>
                </c:pt>
                <c:pt idx="9">
                  <c:v>PGK</c:v>
                </c:pt>
                <c:pt idx="10">
                  <c:v>GPM</c:v>
                </c:pt>
                <c:pt idx="11">
                  <c:v>ENO</c:v>
                </c:pt>
                <c:pt idx="12">
                  <c:v>PYK</c:v>
                </c:pt>
                <c:pt idx="13">
                  <c:v>MALhyd</c:v>
                </c:pt>
                <c:pt idx="14">
                  <c:v>MALtrans</c:v>
                </c:pt>
                <c:pt idx="15">
                  <c:v>HSP26</c:v>
                </c:pt>
              </c:strCache>
            </c:strRef>
          </c:cat>
          <c:val>
            <c:numRef>
              <c:f>'Original data'!$M$3:$M$18</c:f>
              <c:numCache>
                <c:formatCode>0%</c:formatCode>
                <c:ptCount val="16"/>
                <c:pt idx="0">
                  <c:v>-0.45472210428478888</c:v>
                </c:pt>
                <c:pt idx="1">
                  <c:v>-0.11717007721887847</c:v>
                </c:pt>
                <c:pt idx="2">
                  <c:v>-0.16794816071896143</c:v>
                </c:pt>
                <c:pt idx="3">
                  <c:v>-5.7293595404088279E-2</c:v>
                </c:pt>
                <c:pt idx="4">
                  <c:v>-2.1080074579724151E-2</c:v>
                </c:pt>
                <c:pt idx="5">
                  <c:v>3.9418101878045737E-2</c:v>
                </c:pt>
                <c:pt idx="6">
                  <c:v>-1.5891714908586353E-2</c:v>
                </c:pt>
                <c:pt idx="7">
                  <c:v>0.15648535488022716</c:v>
                </c:pt>
                <c:pt idx="8">
                  <c:v>1.4346879311471118E-2</c:v>
                </c:pt>
                <c:pt idx="9">
                  <c:v>-3.7546162702391216E-2</c:v>
                </c:pt>
                <c:pt idx="10">
                  <c:v>-3.1014749693253699E-2</c:v>
                </c:pt>
                <c:pt idx="11">
                  <c:v>-8.9429833806820722E-2</c:v>
                </c:pt>
                <c:pt idx="12">
                  <c:v>-3.9072297050120615E-2</c:v>
                </c:pt>
                <c:pt idx="13">
                  <c:v>-8.4465152937486854E-2</c:v>
                </c:pt>
                <c:pt idx="14">
                  <c:v>-0.42854469383229915</c:v>
                </c:pt>
                <c:pt idx="15">
                  <c:v>-0.55159571065677848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9-4894-8FD3-CFDA107F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479935"/>
        <c:axId val="1482479519"/>
      </c:barChart>
      <c:catAx>
        <c:axId val="14824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79519"/>
        <c:crosses val="autoZero"/>
        <c:auto val="1"/>
        <c:lblAlgn val="ctr"/>
        <c:lblOffset val="100"/>
        <c:noMultiLvlLbl val="0"/>
      </c:catAx>
      <c:valAx>
        <c:axId val="1482479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Glucose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data'!$A$3:$A$15</c:f>
              <c:strCache>
                <c:ptCount val="13"/>
                <c:pt idx="0">
                  <c:v>HXT</c:v>
                </c:pt>
                <c:pt idx="1">
                  <c:v>HXK/GLK</c:v>
                </c:pt>
                <c:pt idx="2">
                  <c:v>HXK</c:v>
                </c:pt>
                <c:pt idx="3">
                  <c:v>GLK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TDH</c:v>
                </c:pt>
                <c:pt idx="9">
                  <c:v>PGK</c:v>
                </c:pt>
                <c:pt idx="10">
                  <c:v>GPM</c:v>
                </c:pt>
                <c:pt idx="11">
                  <c:v>ENO</c:v>
                </c:pt>
                <c:pt idx="12">
                  <c:v>PYK</c:v>
                </c:pt>
              </c:strCache>
            </c:strRef>
          </c:cat>
          <c:val>
            <c:numRef>
              <c:f>'Original data'!$D$3:$D$15</c:f>
              <c:numCache>
                <c:formatCode>0%</c:formatCode>
                <c:ptCount val="13"/>
                <c:pt idx="0">
                  <c:v>-0.30406231823342872</c:v>
                </c:pt>
                <c:pt idx="1">
                  <c:v>-0.22602036490312244</c:v>
                </c:pt>
                <c:pt idx="2">
                  <c:v>-0.36865774047237287</c:v>
                </c:pt>
                <c:pt idx="3">
                  <c:v>0.16318957362505254</c:v>
                </c:pt>
                <c:pt idx="4">
                  <c:v>-0.15868028093197034</c:v>
                </c:pt>
                <c:pt idx="5">
                  <c:v>-7.2299497271449825E-2</c:v>
                </c:pt>
                <c:pt idx="6">
                  <c:v>5.2375614680719058E-2</c:v>
                </c:pt>
                <c:pt idx="7">
                  <c:v>0.23054791082718898</c:v>
                </c:pt>
                <c:pt idx="8">
                  <c:v>0.2759029041537942</c:v>
                </c:pt>
                <c:pt idx="9">
                  <c:v>2.4349942567466584E-2</c:v>
                </c:pt>
                <c:pt idx="10">
                  <c:v>0.10658338736859205</c:v>
                </c:pt>
                <c:pt idx="11">
                  <c:v>2.6361871867136281E-2</c:v>
                </c:pt>
                <c:pt idx="12">
                  <c:v>0.10357856761086917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5-4E7B-A2CD-7E413A41B49B}"/>
            </c:ext>
          </c:extLst>
        </c:ser>
        <c:ser>
          <c:idx val="1"/>
          <c:order val="1"/>
          <c:tx>
            <c:v>Fructose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 data'!$A$3:$A$15</c:f>
              <c:strCache>
                <c:ptCount val="13"/>
                <c:pt idx="0">
                  <c:v>HXT</c:v>
                </c:pt>
                <c:pt idx="1">
                  <c:v>HXK/GLK</c:v>
                </c:pt>
                <c:pt idx="2">
                  <c:v>HXK</c:v>
                </c:pt>
                <c:pt idx="3">
                  <c:v>GLK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TDH</c:v>
                </c:pt>
                <c:pt idx="9">
                  <c:v>PGK</c:v>
                </c:pt>
                <c:pt idx="10">
                  <c:v>GPM</c:v>
                </c:pt>
                <c:pt idx="11">
                  <c:v>ENO</c:v>
                </c:pt>
                <c:pt idx="12">
                  <c:v>PYK</c:v>
                </c:pt>
              </c:strCache>
            </c:strRef>
          </c:cat>
          <c:val>
            <c:numRef>
              <c:f>'Original data'!$G$3:$G$15</c:f>
              <c:numCache>
                <c:formatCode>0%</c:formatCode>
                <c:ptCount val="13"/>
                <c:pt idx="0">
                  <c:v>0.11829783746429857</c:v>
                </c:pt>
                <c:pt idx="1">
                  <c:v>0.28939515719301784</c:v>
                </c:pt>
                <c:pt idx="2">
                  <c:v>0.3063554381594466</c:v>
                </c:pt>
                <c:pt idx="3">
                  <c:v>0.26041058551170482</c:v>
                </c:pt>
                <c:pt idx="4">
                  <c:v>4.0603691681399171E-2</c:v>
                </c:pt>
                <c:pt idx="5">
                  <c:v>6.5941980693418625E-2</c:v>
                </c:pt>
                <c:pt idx="6">
                  <c:v>8.5506098279733586E-2</c:v>
                </c:pt>
                <c:pt idx="7">
                  <c:v>9.633703864262548E-2</c:v>
                </c:pt>
                <c:pt idx="8">
                  <c:v>2.879838026323215E-2</c:v>
                </c:pt>
                <c:pt idx="9">
                  <c:v>4.4310599250102778E-2</c:v>
                </c:pt>
                <c:pt idx="10">
                  <c:v>0.12040442363580996</c:v>
                </c:pt>
                <c:pt idx="11">
                  <c:v>-0.11812575877450726</c:v>
                </c:pt>
                <c:pt idx="12">
                  <c:v>2.1761605006788347E-2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5-4E7B-A2CD-7E413A41B49B}"/>
            </c:ext>
          </c:extLst>
        </c:ser>
        <c:ser>
          <c:idx val="2"/>
          <c:order val="2"/>
          <c:tx>
            <c:v>Sucrose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'Original data'!$A$3:$A$15</c:f>
              <c:strCache>
                <c:ptCount val="13"/>
                <c:pt idx="0">
                  <c:v>HXT</c:v>
                </c:pt>
                <c:pt idx="1">
                  <c:v>HXK/GLK</c:v>
                </c:pt>
                <c:pt idx="2">
                  <c:v>HXK</c:v>
                </c:pt>
                <c:pt idx="3">
                  <c:v>GLK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TDH</c:v>
                </c:pt>
                <c:pt idx="9">
                  <c:v>PGK</c:v>
                </c:pt>
                <c:pt idx="10">
                  <c:v>GPM</c:v>
                </c:pt>
                <c:pt idx="11">
                  <c:v>ENO</c:v>
                </c:pt>
                <c:pt idx="12">
                  <c:v>PYK</c:v>
                </c:pt>
              </c:strCache>
            </c:strRef>
          </c:cat>
          <c:val>
            <c:numRef>
              <c:f>'Original data'!$J$3:$J$15</c:f>
              <c:numCache>
                <c:formatCode>0%</c:formatCode>
                <c:ptCount val="13"/>
                <c:pt idx="0">
                  <c:v>0.32673111635309265</c:v>
                </c:pt>
                <c:pt idx="1">
                  <c:v>0.15501248467789794</c:v>
                </c:pt>
                <c:pt idx="2">
                  <c:v>4.3705339586776172E-2</c:v>
                </c:pt>
                <c:pt idx="3">
                  <c:v>0.41051454452884162</c:v>
                </c:pt>
                <c:pt idx="4">
                  <c:v>6.1105973042856442E-2</c:v>
                </c:pt>
                <c:pt idx="5">
                  <c:v>0.3442350867608569</c:v>
                </c:pt>
                <c:pt idx="6">
                  <c:v>-1.9334148291222451E-2</c:v>
                </c:pt>
                <c:pt idx="7">
                  <c:v>3.905757632114417E-2</c:v>
                </c:pt>
                <c:pt idx="8">
                  <c:v>-5.2439801837709981E-3</c:v>
                </c:pt>
                <c:pt idx="9">
                  <c:v>-9.9632973060381477E-2</c:v>
                </c:pt>
                <c:pt idx="10">
                  <c:v>-0.2286519181398215</c:v>
                </c:pt>
                <c:pt idx="11">
                  <c:v>-8.1104364276460048E-2</c:v>
                </c:pt>
                <c:pt idx="12">
                  <c:v>5.9671116931817481E-2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5-4E7B-A2CD-7E413A41B49B}"/>
            </c:ext>
          </c:extLst>
        </c:ser>
        <c:ser>
          <c:idx val="3"/>
          <c:order val="3"/>
          <c:tx>
            <c:v>Maltose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'Original data'!$A$3:$A$15</c:f>
              <c:strCache>
                <c:ptCount val="13"/>
                <c:pt idx="0">
                  <c:v>HXT</c:v>
                </c:pt>
                <c:pt idx="1">
                  <c:v>HXK/GLK</c:v>
                </c:pt>
                <c:pt idx="2">
                  <c:v>HXK</c:v>
                </c:pt>
                <c:pt idx="3">
                  <c:v>GLK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TDH</c:v>
                </c:pt>
                <c:pt idx="9">
                  <c:v>PGK</c:v>
                </c:pt>
                <c:pt idx="10">
                  <c:v>GPM</c:v>
                </c:pt>
                <c:pt idx="11">
                  <c:v>ENO</c:v>
                </c:pt>
                <c:pt idx="12">
                  <c:v>PYK</c:v>
                </c:pt>
              </c:strCache>
            </c:strRef>
          </c:cat>
          <c:val>
            <c:numRef>
              <c:f>'Original data'!$M$3:$M$15</c:f>
              <c:numCache>
                <c:formatCode>0%</c:formatCode>
                <c:ptCount val="13"/>
                <c:pt idx="0">
                  <c:v>-0.45472210428478888</c:v>
                </c:pt>
                <c:pt idx="1">
                  <c:v>-0.11717007721887847</c:v>
                </c:pt>
                <c:pt idx="2">
                  <c:v>-0.16794816071896143</c:v>
                </c:pt>
                <c:pt idx="3">
                  <c:v>-5.7293595404088279E-2</c:v>
                </c:pt>
                <c:pt idx="4">
                  <c:v>-2.1080074579724151E-2</c:v>
                </c:pt>
                <c:pt idx="5">
                  <c:v>3.9418101878045737E-2</c:v>
                </c:pt>
                <c:pt idx="6">
                  <c:v>-1.5891714908586353E-2</c:v>
                </c:pt>
                <c:pt idx="7">
                  <c:v>0.15648535488022716</c:v>
                </c:pt>
                <c:pt idx="8">
                  <c:v>1.4346879311471118E-2</c:v>
                </c:pt>
                <c:pt idx="9">
                  <c:v>-3.7546162702391216E-2</c:v>
                </c:pt>
                <c:pt idx="10">
                  <c:v>-3.1014749693253699E-2</c:v>
                </c:pt>
                <c:pt idx="11">
                  <c:v>-8.9429833806820722E-2</c:v>
                </c:pt>
                <c:pt idx="12">
                  <c:v>-3.9072297050120615E-2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5-4E7B-A2CD-7E413A41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479935"/>
        <c:axId val="1482479519"/>
      </c:barChart>
      <c:catAx>
        <c:axId val="14824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79519"/>
        <c:crosses val="autoZero"/>
        <c:auto val="1"/>
        <c:lblAlgn val="ctr"/>
        <c:lblOffset val="100"/>
        <c:noMultiLvlLbl val="0"/>
      </c:catAx>
      <c:valAx>
        <c:axId val="1482479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297872</xdr:colOff>
      <xdr:row>34</xdr:row>
      <xdr:rowOff>97329</xdr:rowOff>
    </xdr:from>
    <xdr:to>
      <xdr:col>8</xdr:col>
      <xdr:colOff>339436</xdr:colOff>
      <xdr:row>49</xdr:row>
      <xdr:rowOff>97329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C4213D0-1A3D-4201-80D6-C9D2953D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311727</xdr:colOff>
      <xdr:row>34</xdr:row>
      <xdr:rowOff>75507</xdr:rowOff>
    </xdr:from>
    <xdr:to>
      <xdr:col>17</xdr:col>
      <xdr:colOff>6927</xdr:colOff>
      <xdr:row>49</xdr:row>
      <xdr:rowOff>75508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8BF248B-79C4-4AB6-B52E-0E60912C8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360219</xdr:colOff>
      <xdr:row>34</xdr:row>
      <xdr:rowOff>166255</xdr:rowOff>
    </xdr:from>
    <xdr:to>
      <xdr:col>25</xdr:col>
      <xdr:colOff>55419</xdr:colOff>
      <xdr:row>49</xdr:row>
      <xdr:rowOff>166256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40548840-2F11-481B-B5D8-D2B952C56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952-48B8-461D-8EC4-6E203CFDF144}">
  <dimension ref="A1:M25"/>
  <sheetViews>
    <sheetView zoomScale="130" zoomScaleNormal="130" workbookViewId="0">
      <selection activeCell="K3" sqref="K3:K25"/>
    </sheetView>
  </sheetViews>
  <sheetFormatPr defaultRowHeight="14.4" x14ac:dyDescent="0.3"/>
  <cols>
    <col min="2" max="2" width="9.6640625" customWidth="1"/>
    <col min="3" max="3" width="12" bestFit="1" customWidth="1"/>
  </cols>
  <sheetData>
    <row r="1" spans="1:13" x14ac:dyDescent="0.3">
      <c r="B1" t="s">
        <v>11</v>
      </c>
      <c r="E1" t="s">
        <v>12</v>
      </c>
      <c r="H1" t="s">
        <v>13</v>
      </c>
      <c r="K1" t="s">
        <v>14</v>
      </c>
    </row>
    <row r="2" spans="1:13" x14ac:dyDescent="0.3">
      <c r="B2" t="s">
        <v>27</v>
      </c>
      <c r="C2" t="s">
        <v>28</v>
      </c>
      <c r="D2" t="s">
        <v>29</v>
      </c>
      <c r="E2" t="s">
        <v>27</v>
      </c>
      <c r="F2" t="s">
        <v>28</v>
      </c>
      <c r="G2" t="s">
        <v>29</v>
      </c>
      <c r="H2" t="s">
        <v>27</v>
      </c>
      <c r="I2" t="s">
        <v>28</v>
      </c>
      <c r="J2" t="s">
        <v>29</v>
      </c>
      <c r="K2" t="s">
        <v>27</v>
      </c>
      <c r="L2" t="s">
        <v>28</v>
      </c>
      <c r="M2" t="s">
        <v>29</v>
      </c>
    </row>
    <row r="3" spans="1:13" x14ac:dyDescent="0.3">
      <c r="A3" t="s">
        <v>23</v>
      </c>
      <c r="B3" s="2">
        <v>1963947.7849423785</v>
      </c>
      <c r="C3" s="2">
        <v>1366785.2685633916</v>
      </c>
      <c r="D3" s="1">
        <f>(C3-B3)/B3</f>
        <v>-0.30406231823342872</v>
      </c>
      <c r="E3" s="2">
        <v>436836.75059624092</v>
      </c>
      <c r="F3" s="2">
        <v>488513.59351670736</v>
      </c>
      <c r="G3" s="1">
        <f>(F3-E3)/E3</f>
        <v>0.11829783746429857</v>
      </c>
      <c r="H3" s="2">
        <v>446871.2729569262</v>
      </c>
      <c r="I3" s="2">
        <v>592878.02283627028</v>
      </c>
      <c r="J3" s="1">
        <f>(I3-H3)/H3</f>
        <v>0.32673111635309265</v>
      </c>
      <c r="K3" s="2">
        <v>157460.97250973634</v>
      </c>
      <c r="L3" s="2">
        <v>85859.987747379739</v>
      </c>
      <c r="M3" s="1">
        <f>(L3-K3)/K3</f>
        <v>-0.45472210428478888</v>
      </c>
    </row>
    <row r="4" spans="1:13" x14ac:dyDescent="0.3">
      <c r="A4" t="s">
        <v>0</v>
      </c>
      <c r="B4" s="2">
        <v>5139899.1286208928</v>
      </c>
      <c r="C4" s="2">
        <v>3978177.2520047575</v>
      </c>
      <c r="D4" s="1">
        <f>(C4-B4)/B4</f>
        <v>-0.22602036490312244</v>
      </c>
      <c r="E4" s="2">
        <v>2130747.9884483749</v>
      </c>
      <c r="F4" s="2">
        <v>2747376.1375040989</v>
      </c>
      <c r="G4" s="1">
        <f>(F4-E4)/E4</f>
        <v>0.28939515719301784</v>
      </c>
      <c r="H4" s="2">
        <v>2341721.7318273718</v>
      </c>
      <c r="I4" s="2">
        <v>2704717.8359021628</v>
      </c>
      <c r="J4" s="1">
        <f>(I4-H4)/H4</f>
        <v>0.15501248467789794</v>
      </c>
      <c r="K4" s="2">
        <v>2317907.3704643724</v>
      </c>
      <c r="L4" s="2">
        <v>2046317.9848808544</v>
      </c>
      <c r="M4" s="1">
        <f>(L4-K4)/K4</f>
        <v>-0.11717007721887847</v>
      </c>
    </row>
    <row r="5" spans="1:13" x14ac:dyDescent="0.3">
      <c r="A5" t="s">
        <v>1</v>
      </c>
      <c r="B5" s="2">
        <v>3761417.5551239131</v>
      </c>
      <c r="C5" s="2">
        <v>2374741.8582788142</v>
      </c>
      <c r="D5" s="1">
        <f t="shared" ref="D5:D25" si="0">(C5-B5)/B5</f>
        <v>-0.36865774047237287</v>
      </c>
      <c r="E5" s="2">
        <v>1344194.4907191014</v>
      </c>
      <c r="F5" s="2">
        <v>1755995.7828948658</v>
      </c>
      <c r="G5" s="1">
        <f t="shared" ref="G5:G24" si="1">(F5-E5)/E5</f>
        <v>0.3063554381594466</v>
      </c>
      <c r="H5" s="2">
        <v>1631133.3467602362</v>
      </c>
      <c r="I5" s="2">
        <v>1702422.5835917071</v>
      </c>
      <c r="J5" s="1">
        <f t="shared" ref="J5:J24" si="2">(I5-H5)/H5</f>
        <v>4.3705339586776172E-2</v>
      </c>
      <c r="K5" s="2">
        <v>1254246.8367305913</v>
      </c>
      <c r="L5" s="2">
        <v>1043598.3874141129</v>
      </c>
      <c r="M5" s="1">
        <f t="shared" ref="M5:M24" si="3">(L5-K5)/K5</f>
        <v>-0.16794816071896143</v>
      </c>
    </row>
    <row r="6" spans="1:13" x14ac:dyDescent="0.3">
      <c r="A6" t="s">
        <v>2</v>
      </c>
      <c r="B6" s="2">
        <v>1378481.5734969797</v>
      </c>
      <c r="C6" s="2">
        <v>1603435.3937259433</v>
      </c>
      <c r="D6" s="1">
        <f t="shared" si="0"/>
        <v>0.16318957362505254</v>
      </c>
      <c r="E6" s="2">
        <v>786553.4977292734</v>
      </c>
      <c r="F6" s="2">
        <v>991380.35460923286</v>
      </c>
      <c r="G6" s="1">
        <f t="shared" si="1"/>
        <v>0.26041058551170482</v>
      </c>
      <c r="H6" s="2">
        <v>710588.38506713568</v>
      </c>
      <c r="I6" s="2">
        <v>1002295.252310456</v>
      </c>
      <c r="J6" s="1">
        <f t="shared" si="2"/>
        <v>0.41051454452884162</v>
      </c>
      <c r="K6" s="2">
        <v>1063660.5337337812</v>
      </c>
      <c r="L6" s="2">
        <v>1002719.5974667413</v>
      </c>
      <c r="M6" s="1">
        <f t="shared" si="3"/>
        <v>-5.7293595404088279E-2</v>
      </c>
    </row>
    <row r="7" spans="1:13" x14ac:dyDescent="0.3">
      <c r="A7" t="s">
        <v>3</v>
      </c>
      <c r="B7" s="2">
        <v>1259253.1857635758</v>
      </c>
      <c r="C7" s="2">
        <v>1059434.536482133</v>
      </c>
      <c r="D7" s="1">
        <f>(C7-B7)/B7</f>
        <v>-0.15868028093197034</v>
      </c>
      <c r="E7" s="2">
        <v>873680.81660585257</v>
      </c>
      <c r="F7" s="2">
        <v>909155.48311126966</v>
      </c>
      <c r="G7" s="1">
        <f t="shared" si="1"/>
        <v>4.0603691681399171E-2</v>
      </c>
      <c r="H7" s="2">
        <v>839123.53875704703</v>
      </c>
      <c r="I7" s="2">
        <v>890398.99909596145</v>
      </c>
      <c r="J7" s="1">
        <f t="shared" si="2"/>
        <v>6.1105973042856442E-2</v>
      </c>
      <c r="K7" s="2">
        <v>863488.33430098358</v>
      </c>
      <c r="L7" s="2">
        <v>845285.93581519707</v>
      </c>
      <c r="M7" s="1">
        <f t="shared" si="3"/>
        <v>-2.1080074579724151E-2</v>
      </c>
    </row>
    <row r="8" spans="1:13" x14ac:dyDescent="0.3">
      <c r="A8" t="s">
        <v>4</v>
      </c>
      <c r="B8" s="2">
        <v>860760.0264236544</v>
      </c>
      <c r="C8" s="2">
        <v>798527.50924186432</v>
      </c>
      <c r="D8" s="1">
        <f t="shared" si="0"/>
        <v>-7.2299497271449825E-2</v>
      </c>
      <c r="E8" s="2">
        <v>693753.13808902074</v>
      </c>
      <c r="F8" s="2">
        <v>739500.59412688552</v>
      </c>
      <c r="G8" s="1">
        <f t="shared" si="1"/>
        <v>6.5941980693418625E-2</v>
      </c>
      <c r="H8" s="2">
        <v>605687.29051288287</v>
      </c>
      <c r="I8" s="2">
        <v>814186.10751253343</v>
      </c>
      <c r="J8" s="1">
        <f t="shared" si="2"/>
        <v>0.3442350867608569</v>
      </c>
      <c r="K8" s="2">
        <v>758381.12775088334</v>
      </c>
      <c r="L8" s="2">
        <v>788275.07230695488</v>
      </c>
      <c r="M8" s="1">
        <f t="shared" si="3"/>
        <v>3.9418101878045737E-2</v>
      </c>
    </row>
    <row r="9" spans="1:13" x14ac:dyDescent="0.3">
      <c r="A9" t="s">
        <v>5</v>
      </c>
      <c r="B9" s="2">
        <v>7286217.4687347542</v>
      </c>
      <c r="C9" s="2">
        <v>7667837.5873571299</v>
      </c>
      <c r="D9" s="1">
        <f t="shared" si="0"/>
        <v>5.2375614680719058E-2</v>
      </c>
      <c r="E9" s="2">
        <v>2758857.3268125001</v>
      </c>
      <c r="F9" s="2">
        <v>2994756.4525386929</v>
      </c>
      <c r="G9" s="1">
        <f t="shared" si="1"/>
        <v>8.5506098279733586E-2</v>
      </c>
      <c r="H9" s="2">
        <v>2823498.96303673</v>
      </c>
      <c r="I9" s="2">
        <v>2768909.015385265</v>
      </c>
      <c r="J9" s="1">
        <f t="shared" si="2"/>
        <v>-1.9334148291222451E-2</v>
      </c>
      <c r="K9" s="2">
        <v>3068653.473982282</v>
      </c>
      <c r="L9" s="2">
        <v>3019887.3078205124</v>
      </c>
      <c r="M9" s="1">
        <f t="shared" si="3"/>
        <v>-1.5891714908586353E-2</v>
      </c>
    </row>
    <row r="10" spans="1:13" x14ac:dyDescent="0.3">
      <c r="A10" t="s">
        <v>6</v>
      </c>
      <c r="B10" s="2">
        <v>3931342.0505075059</v>
      </c>
      <c r="C10" s="2">
        <v>4837704.7469990887</v>
      </c>
      <c r="D10" s="1">
        <f t="shared" si="0"/>
        <v>0.23054791082718898</v>
      </c>
      <c r="E10" s="2">
        <v>1946134.2538470339</v>
      </c>
      <c r="F10" s="2">
        <v>2133619.0646636328</v>
      </c>
      <c r="G10" s="1">
        <f t="shared" si="1"/>
        <v>9.633703864262548E-2</v>
      </c>
      <c r="H10" s="2">
        <v>1942466.9968588192</v>
      </c>
      <c r="I10" s="2">
        <v>2018335.0498399362</v>
      </c>
      <c r="J10" s="1">
        <f t="shared" si="2"/>
        <v>3.905757632114417E-2</v>
      </c>
      <c r="K10" s="2">
        <v>1910900.8862057962</v>
      </c>
      <c r="L10" s="2">
        <v>2209928.8895246508</v>
      </c>
      <c r="M10" s="1">
        <f t="shared" si="3"/>
        <v>0.15648535488022716</v>
      </c>
    </row>
    <row r="11" spans="1:13" x14ac:dyDescent="0.3">
      <c r="A11" t="s">
        <v>26</v>
      </c>
      <c r="B11" s="2">
        <v>14968586.759722052</v>
      </c>
      <c r="C11" s="2">
        <v>19098463.317807399</v>
      </c>
      <c r="D11" s="1">
        <f t="shared" si="0"/>
        <v>0.2759029041537942</v>
      </c>
      <c r="E11" s="2">
        <v>24077386.253516756</v>
      </c>
      <c r="F11" s="2">
        <v>24770775.97859025</v>
      </c>
      <c r="G11" s="1">
        <f t="shared" si="1"/>
        <v>2.879838026323215E-2</v>
      </c>
      <c r="H11" s="2">
        <v>21206992.633521415</v>
      </c>
      <c r="I11" s="2">
        <v>21095783.584393851</v>
      </c>
      <c r="J11" s="1">
        <f t="shared" si="2"/>
        <v>-5.2439801837709981E-3</v>
      </c>
      <c r="K11" s="2">
        <v>25465405.286804859</v>
      </c>
      <c r="L11" s="2">
        <v>25830754.383072346</v>
      </c>
      <c r="M11" s="1">
        <f t="shared" si="3"/>
        <v>1.4346879311471118E-2</v>
      </c>
    </row>
    <row r="12" spans="1:13" x14ac:dyDescent="0.3">
      <c r="A12" t="s">
        <v>7</v>
      </c>
      <c r="B12" s="2">
        <v>6596372.6619130922</v>
      </c>
      <c r="C12" s="2">
        <v>6756993.9573842827</v>
      </c>
      <c r="D12" s="1">
        <f t="shared" si="0"/>
        <v>2.4349942567466584E-2</v>
      </c>
      <c r="E12" s="2">
        <v>4973475.3876898224</v>
      </c>
      <c r="F12" s="2">
        <v>5193853.0624739956</v>
      </c>
      <c r="G12" s="1">
        <f t="shared" si="1"/>
        <v>4.4310599250102778E-2</v>
      </c>
      <c r="H12" s="2">
        <v>4689928.1886964366</v>
      </c>
      <c r="I12" s="2">
        <v>4222656.6998169208</v>
      </c>
      <c r="J12" s="1">
        <f t="shared" si="2"/>
        <v>-9.9632973060381477E-2</v>
      </c>
      <c r="K12" s="2">
        <v>5015104.8119692998</v>
      </c>
      <c r="L12" s="2">
        <v>4826806.8707295554</v>
      </c>
      <c r="M12" s="1">
        <f t="shared" si="3"/>
        <v>-3.7546162702391216E-2</v>
      </c>
    </row>
    <row r="13" spans="1:13" x14ac:dyDescent="0.3">
      <c r="A13" t="s">
        <v>22</v>
      </c>
      <c r="B13" s="2">
        <v>4330036.4571430488</v>
      </c>
      <c r="C13" s="2">
        <v>4791546.4101748522</v>
      </c>
      <c r="D13" s="1">
        <f t="shared" si="0"/>
        <v>0.10658338736859205</v>
      </c>
      <c r="E13" s="2">
        <v>1108206.421825127</v>
      </c>
      <c r="F13" s="2">
        <v>1241639.3773144847</v>
      </c>
      <c r="G13" s="1">
        <f t="shared" si="1"/>
        <v>0.12040442363580996</v>
      </c>
      <c r="H13" s="2">
        <v>1277023.1573535483</v>
      </c>
      <c r="I13" s="2">
        <v>985029.36291568843</v>
      </c>
      <c r="J13" s="1">
        <f t="shared" si="2"/>
        <v>-0.2286519181398215</v>
      </c>
      <c r="K13" s="2">
        <v>1149637.2896412637</v>
      </c>
      <c r="L13" s="2">
        <v>1113981.5768650093</v>
      </c>
      <c r="M13" s="1">
        <f t="shared" si="3"/>
        <v>-3.1014749693253699E-2</v>
      </c>
    </row>
    <row r="14" spans="1:13" x14ac:dyDescent="0.3">
      <c r="A14" t="s">
        <v>9</v>
      </c>
      <c r="B14" s="2">
        <v>6304135.4455696968</v>
      </c>
      <c r="C14" s="2">
        <v>6470324.2564188773</v>
      </c>
      <c r="D14" s="1">
        <f t="shared" si="0"/>
        <v>2.6361871867136281E-2</v>
      </c>
      <c r="E14" s="2">
        <v>8705870.1895395741</v>
      </c>
      <c r="F14" s="2">
        <v>7677482.6676078485</v>
      </c>
      <c r="G14" s="1">
        <f t="shared" si="1"/>
        <v>-0.11812575877450726</v>
      </c>
      <c r="H14" s="2">
        <v>7012151.9686467852</v>
      </c>
      <c r="I14" s="2">
        <v>6443435.8410197599</v>
      </c>
      <c r="J14" s="1">
        <f t="shared" si="2"/>
        <v>-8.1104364276460048E-2</v>
      </c>
      <c r="K14" s="2">
        <v>7962749.2965495642</v>
      </c>
      <c r="L14" s="2">
        <v>7250641.9503137581</v>
      </c>
      <c r="M14" s="1">
        <f t="shared" si="3"/>
        <v>-8.9429833806820722E-2</v>
      </c>
    </row>
    <row r="15" spans="1:13" x14ac:dyDescent="0.3">
      <c r="A15" t="s">
        <v>10</v>
      </c>
      <c r="B15" s="2">
        <v>3106669.0466236607</v>
      </c>
      <c r="C15" s="2">
        <v>3428453.376513964</v>
      </c>
      <c r="D15" s="1">
        <f t="shared" si="0"/>
        <v>0.10357856761086917</v>
      </c>
      <c r="E15" s="2">
        <v>3340056.5034675444</v>
      </c>
      <c r="F15" s="2">
        <v>3412741.4937963597</v>
      </c>
      <c r="G15" s="1">
        <f t="shared" si="1"/>
        <v>2.1761605006788347E-2</v>
      </c>
      <c r="H15" s="2">
        <v>2764822.42116977</v>
      </c>
      <c r="I15" s="2">
        <v>2929802.463159102</v>
      </c>
      <c r="J15" s="1">
        <f t="shared" si="2"/>
        <v>5.9671116931817481E-2</v>
      </c>
      <c r="K15" s="2">
        <v>3100493.1063526245</v>
      </c>
      <c r="L15" s="2">
        <v>2979349.7186993635</v>
      </c>
      <c r="M15" s="1">
        <f t="shared" si="3"/>
        <v>-3.9072297050120615E-2</v>
      </c>
    </row>
    <row r="16" spans="1:13" x14ac:dyDescent="0.3">
      <c r="A16" t="s">
        <v>24</v>
      </c>
      <c r="B16" s="2">
        <v>58751.974953682147</v>
      </c>
      <c r="C16" s="2">
        <v>74160.49016328463</v>
      </c>
      <c r="D16" s="1">
        <f>(C16-B16)/B16</f>
        <v>0.26226378299197567</v>
      </c>
      <c r="E16" s="2">
        <v>75289.711617864581</v>
      </c>
      <c r="F16" s="2">
        <v>95789.068747004014</v>
      </c>
      <c r="G16" s="1">
        <f t="shared" ref="G16" si="4">(F16-E16)/E16</f>
        <v>0.27227301962829392</v>
      </c>
      <c r="H16" s="2">
        <v>77160.407002960055</v>
      </c>
      <c r="I16" s="2">
        <v>213121.95476946078</v>
      </c>
      <c r="J16" s="1">
        <f t="shared" ref="J16:J17" si="5">(I16-H16)/H16</f>
        <v>1.7620636418012274</v>
      </c>
      <c r="K16" s="2">
        <v>1959086.422484433</v>
      </c>
      <c r="L16" s="2">
        <v>1793611.8881915314</v>
      </c>
      <c r="M16" s="1">
        <f t="shared" ref="M16:M17" si="6">(L16-K16)/K16</f>
        <v>-8.4465152937486854E-2</v>
      </c>
    </row>
    <row r="17" spans="1:13" x14ac:dyDescent="0.3">
      <c r="A17" t="s">
        <v>25</v>
      </c>
      <c r="B17" s="2">
        <v>14616.694674036633</v>
      </c>
      <c r="C17" s="2">
        <v>12699.998228285236</v>
      </c>
      <c r="D17" s="1">
        <f>(C17-B17)/B17</f>
        <v>-0.13113063442147352</v>
      </c>
      <c r="E17" s="2"/>
      <c r="F17" s="2"/>
      <c r="G17" s="1"/>
      <c r="H17" s="2">
        <v>7244.954748217182</v>
      </c>
      <c r="I17" s="2">
        <v>24162.647620833322</v>
      </c>
      <c r="J17" s="1">
        <f t="shared" si="5"/>
        <v>2.3350998675014774</v>
      </c>
      <c r="K17" s="2">
        <v>2133847.5817999551</v>
      </c>
      <c r="L17" s="2">
        <v>1219398.5231727015</v>
      </c>
      <c r="M17" s="1">
        <f t="shared" si="6"/>
        <v>-0.42854469383229915</v>
      </c>
    </row>
    <row r="18" spans="1:13" x14ac:dyDescent="0.3">
      <c r="A18" t="s">
        <v>15</v>
      </c>
      <c r="B18" s="2">
        <v>7544652.4367278377</v>
      </c>
      <c r="C18" s="2">
        <v>1191045.3229997789</v>
      </c>
      <c r="D18" s="1">
        <f t="shared" si="0"/>
        <v>-0.84213383810741282</v>
      </c>
      <c r="E18" s="2">
        <v>2466168.0330026639</v>
      </c>
      <c r="F18" s="2">
        <v>2755178.3278155136</v>
      </c>
      <c r="G18" s="1">
        <f t="shared" si="1"/>
        <v>0.11719002555595025</v>
      </c>
      <c r="H18" s="2">
        <v>3980667.6248268047</v>
      </c>
      <c r="I18" s="2">
        <v>1625421.7917311522</v>
      </c>
      <c r="J18" s="1">
        <f t="shared" si="2"/>
        <v>-0.59167106000168179</v>
      </c>
      <c r="K18" s="2">
        <v>3050505.6860367372</v>
      </c>
      <c r="L18" s="2">
        <v>1367859.8342847596</v>
      </c>
      <c r="M18" s="1">
        <f t="shared" si="3"/>
        <v>-0.55159571065677848</v>
      </c>
    </row>
    <row r="19" spans="1:13" x14ac:dyDescent="0.3">
      <c r="A19" t="s">
        <v>8</v>
      </c>
      <c r="B19" s="2">
        <v>270586.7860681517</v>
      </c>
      <c r="C19" s="2">
        <v>197151.70483081049</v>
      </c>
      <c r="D19" s="1">
        <f t="shared" si="0"/>
        <v>-0.27139197114690367</v>
      </c>
      <c r="E19" s="2">
        <v>84856.762520288743</v>
      </c>
      <c r="F19" s="2">
        <v>89150.077269587913</v>
      </c>
      <c r="G19" s="1">
        <f>(F19-E19)/E19</f>
        <v>5.0594845028086761E-2</v>
      </c>
      <c r="H19" s="2">
        <v>70616.848905406674</v>
      </c>
      <c r="I19" s="2">
        <v>71436.5932726303</v>
      </c>
      <c r="J19" s="1">
        <f t="shared" si="2"/>
        <v>1.16083396516559E-2</v>
      </c>
      <c r="K19" s="2">
        <v>112543.98541634128</v>
      </c>
      <c r="L19" s="2">
        <v>91001.454059339099</v>
      </c>
      <c r="M19" s="1">
        <f t="shared" si="3"/>
        <v>-0.19141432816074974</v>
      </c>
    </row>
    <row r="20" spans="1:13" x14ac:dyDescent="0.3">
      <c r="A20" t="s">
        <v>16</v>
      </c>
      <c r="B20" s="2">
        <v>235269.75005091721</v>
      </c>
      <c r="C20" s="2">
        <v>245278.45677849493</v>
      </c>
      <c r="D20" s="1">
        <f t="shared" si="0"/>
        <v>4.2541409277697763E-2</v>
      </c>
      <c r="E20" s="2">
        <v>209984.18509420002</v>
      </c>
      <c r="F20" s="2">
        <v>245203.88461265026</v>
      </c>
      <c r="G20" s="1">
        <f t="shared" si="1"/>
        <v>0.16772548610101518</v>
      </c>
      <c r="H20" s="2">
        <v>188618.48132005247</v>
      </c>
      <c r="I20" s="2">
        <v>239144.09622312049</v>
      </c>
      <c r="J20" s="1">
        <f t="shared" si="2"/>
        <v>0.26787202690565048</v>
      </c>
      <c r="K20" s="2">
        <v>258724.78785115961</v>
      </c>
      <c r="L20" s="2">
        <v>259167.55501212471</v>
      </c>
      <c r="M20" s="1">
        <f t="shared" si="3"/>
        <v>1.7113441840749244E-3</v>
      </c>
    </row>
    <row r="21" spans="1:13" x14ac:dyDescent="0.3">
      <c r="A21" t="s">
        <v>17</v>
      </c>
      <c r="B21" s="2">
        <v>287542.6616476464</v>
      </c>
      <c r="C21" s="2">
        <v>273704.62920583191</v>
      </c>
      <c r="D21" s="1">
        <f t="shared" si="0"/>
        <v>-4.8125145543695208E-2</v>
      </c>
      <c r="E21" s="2">
        <v>267530.69022844493</v>
      </c>
      <c r="F21" s="2">
        <v>281945.05951401952</v>
      </c>
      <c r="G21" s="1">
        <f t="shared" si="1"/>
        <v>5.3879311092369007E-2</v>
      </c>
      <c r="H21" s="2">
        <v>205050.99334641057</v>
      </c>
      <c r="I21" s="2">
        <v>262319.07810177049</v>
      </c>
      <c r="J21" s="1">
        <f t="shared" si="2"/>
        <v>0.27928703890066964</v>
      </c>
      <c r="K21" s="2">
        <v>307157.2660073411</v>
      </c>
      <c r="L21" s="2">
        <v>270613.02128189534</v>
      </c>
      <c r="M21" s="1">
        <f t="shared" si="3"/>
        <v>-0.1189756804404306</v>
      </c>
    </row>
    <row r="22" spans="1:13" x14ac:dyDescent="0.3">
      <c r="A22" t="s">
        <v>18</v>
      </c>
      <c r="B22" s="2">
        <v>164965.43854662994</v>
      </c>
      <c r="C22" s="2">
        <v>114908.3220840547</v>
      </c>
      <c r="D22" s="1">
        <f t="shared" si="0"/>
        <v>-0.30344002297442352</v>
      </c>
      <c r="E22" s="2"/>
      <c r="F22" s="2"/>
      <c r="G22" s="1"/>
      <c r="H22" s="2"/>
      <c r="I22" s="2"/>
      <c r="J22" s="1"/>
      <c r="K22" s="2"/>
      <c r="L22" s="2"/>
      <c r="M22" s="1"/>
    </row>
    <row r="23" spans="1:13" x14ac:dyDescent="0.3">
      <c r="A23" t="s">
        <v>19</v>
      </c>
      <c r="B23" s="2">
        <v>14815.249447202939</v>
      </c>
      <c r="C23" s="2">
        <v>5726.557761584465</v>
      </c>
      <c r="D23" s="1">
        <f t="shared" si="0"/>
        <v>-0.61346869102729706</v>
      </c>
      <c r="E23" s="2"/>
      <c r="F23" s="2"/>
      <c r="G23" s="1"/>
      <c r="H23" s="2"/>
      <c r="I23" s="2"/>
      <c r="J23" s="1"/>
      <c r="K23" s="2"/>
      <c r="L23" s="2"/>
      <c r="M23" s="1"/>
    </row>
    <row r="24" spans="1:13" x14ac:dyDescent="0.3">
      <c r="A24" t="s">
        <v>20</v>
      </c>
      <c r="B24" s="2">
        <v>139824.58664707633</v>
      </c>
      <c r="C24" s="2">
        <v>54998.178602677144</v>
      </c>
      <c r="D24" s="1">
        <f t="shared" si="0"/>
        <v>-0.60666303458135673</v>
      </c>
      <c r="E24" s="2">
        <v>124878.22664854307</v>
      </c>
      <c r="F24" s="2">
        <v>131713.36781447873</v>
      </c>
      <c r="G24" s="1">
        <f t="shared" si="1"/>
        <v>5.4734450907702709E-2</v>
      </c>
      <c r="H24" s="2">
        <v>68928.866154787451</v>
      </c>
      <c r="I24" s="2">
        <v>115951.81631601625</v>
      </c>
      <c r="J24" s="1">
        <f t="shared" si="2"/>
        <v>0.68219532373611846</v>
      </c>
      <c r="K24" s="2">
        <v>172234.16399191818</v>
      </c>
      <c r="L24" s="2">
        <v>134088.71801402542</v>
      </c>
      <c r="M24" s="1">
        <f t="shared" si="3"/>
        <v>-0.22147432944652418</v>
      </c>
    </row>
    <row r="25" spans="1:13" x14ac:dyDescent="0.3">
      <c r="A25" t="s">
        <v>21</v>
      </c>
      <c r="B25" s="2">
        <v>87349.933969000529</v>
      </c>
      <c r="C25" s="2">
        <v>27919.619528626015</v>
      </c>
      <c r="D25" s="1">
        <f t="shared" si="0"/>
        <v>-0.68037045639285354</v>
      </c>
      <c r="E25" s="2"/>
      <c r="F25" s="2"/>
      <c r="G25" s="1"/>
      <c r="H25" s="2"/>
      <c r="I25" s="2"/>
      <c r="J25" s="1"/>
      <c r="K25" s="2"/>
      <c r="L25" s="2"/>
      <c r="M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05F8-95C9-4723-AF15-88A951ED64BC}">
  <dimension ref="A1:H17"/>
  <sheetViews>
    <sheetView workbookViewId="0">
      <selection activeCell="D3" sqref="D3"/>
    </sheetView>
  </sheetViews>
  <sheetFormatPr defaultRowHeight="14.4" x14ac:dyDescent="0.3"/>
  <cols>
    <col min="2" max="2" width="10.109375" bestFit="1" customWidth="1"/>
    <col min="6" max="6" width="13.44140625" bestFit="1" customWidth="1"/>
    <col min="7" max="7" width="14" bestFit="1" customWidth="1"/>
  </cols>
  <sheetData>
    <row r="1" spans="1:8" x14ac:dyDescent="0.3">
      <c r="B1" t="s">
        <v>30</v>
      </c>
      <c r="C1" t="s">
        <v>31</v>
      </c>
      <c r="D1" t="s">
        <v>29</v>
      </c>
      <c r="F1" t="s">
        <v>36</v>
      </c>
      <c r="G1" t="s">
        <v>37</v>
      </c>
      <c r="H1" t="s">
        <v>29</v>
      </c>
    </row>
    <row r="2" spans="1:8" x14ac:dyDescent="0.3">
      <c r="A2" t="s">
        <v>32</v>
      </c>
      <c r="B2" s="2">
        <f>'Original data'!C7</f>
        <v>1059434.536482133</v>
      </c>
      <c r="C2" s="2">
        <f>'Original data'!F7</f>
        <v>909155.48311126966</v>
      </c>
      <c r="D2" s="3">
        <f>(C2-B2)/B2</f>
        <v>-0.14184836174009108</v>
      </c>
      <c r="F2" s="2">
        <f>'Original data'!B7</f>
        <v>1259253.1857635758</v>
      </c>
      <c r="G2" s="2">
        <f>'Original data'!E7</f>
        <v>873680.81660585257</v>
      </c>
      <c r="H2" s="3">
        <f>(G2-F2)/F2</f>
        <v>-0.30619129934852857</v>
      </c>
    </row>
    <row r="3" spans="1:8" x14ac:dyDescent="0.3">
      <c r="A3" t="s">
        <v>33</v>
      </c>
      <c r="B3" s="2">
        <f>'Original data'!C21</f>
        <v>273704.62920583191</v>
      </c>
      <c r="C3" s="2">
        <f>'Original data'!F21</f>
        <v>281945.05951401952</v>
      </c>
      <c r="D3" s="3">
        <f>(C3-B3)/B3</f>
        <v>3.0107018401908825E-2</v>
      </c>
      <c r="F3" s="2">
        <f>'Original data'!B21</f>
        <v>287542.6616476464</v>
      </c>
      <c r="G3" s="2">
        <f>'Original data'!E21</f>
        <v>267530.69022844493</v>
      </c>
      <c r="H3" s="3">
        <f t="shared" ref="H3:H5" si="0">(G3-F3)/F3</f>
        <v>-6.9596529796764742E-2</v>
      </c>
    </row>
    <row r="4" spans="1:8" x14ac:dyDescent="0.3">
      <c r="A4" t="s">
        <v>34</v>
      </c>
      <c r="B4" s="2">
        <f>'Original data'!C19</f>
        <v>197151.70483081049</v>
      </c>
      <c r="C4" s="2">
        <f>'Original data'!F19</f>
        <v>89150.077269587913</v>
      </c>
      <c r="D4" s="3">
        <f>(C4-B4)/B4</f>
        <v>-0.54780975723190539</v>
      </c>
      <c r="F4" s="2">
        <f>'Original data'!B19</f>
        <v>270586.7860681517</v>
      </c>
      <c r="G4" s="2">
        <f>'Original data'!E19</f>
        <v>84856.762520288743</v>
      </c>
      <c r="H4" s="3">
        <f t="shared" si="0"/>
        <v>-0.68639724151601333</v>
      </c>
    </row>
    <row r="5" spans="1:8" x14ac:dyDescent="0.3">
      <c r="A5" t="s">
        <v>35</v>
      </c>
      <c r="B5" s="2">
        <f>'Original data'!C20</f>
        <v>245278.45677849493</v>
      </c>
      <c r="C5" s="2">
        <f>'Original data'!F20</f>
        <v>245203.88461265026</v>
      </c>
      <c r="D5" s="3">
        <f>(C5-B5)/B5</f>
        <v>-3.0403063858158274E-4</v>
      </c>
      <c r="F5" s="2">
        <f>'Original data'!B20</f>
        <v>235269.75005091721</v>
      </c>
      <c r="G5" s="2">
        <f>'Original data'!E20</f>
        <v>209984.18509420002</v>
      </c>
      <c r="H5" s="3">
        <f t="shared" si="0"/>
        <v>-0.10747478139983944</v>
      </c>
    </row>
    <row r="7" spans="1:8" x14ac:dyDescent="0.3">
      <c r="B7" s="2"/>
      <c r="C7" s="2"/>
      <c r="D7" s="3"/>
      <c r="F7" s="2"/>
      <c r="G7" s="2"/>
      <c r="H7" s="3"/>
    </row>
    <row r="8" spans="1:8" x14ac:dyDescent="0.3">
      <c r="B8" s="2"/>
      <c r="C8" s="2"/>
      <c r="D8" s="3"/>
      <c r="F8" s="2"/>
      <c r="G8" s="2"/>
      <c r="H8" s="3"/>
    </row>
    <row r="9" spans="1:8" x14ac:dyDescent="0.3">
      <c r="A9" t="s">
        <v>38</v>
      </c>
      <c r="B9" s="2">
        <f>'Original data'!C6</f>
        <v>1603435.3937259433</v>
      </c>
      <c r="C9" s="2">
        <f>'Original data'!F6</f>
        <v>991380.35460923286</v>
      </c>
      <c r="D9" s="3">
        <f t="shared" ref="D9:D17" si="1">(C9-B9)/B9</f>
        <v>-0.38171481153005027</v>
      </c>
      <c r="F9" s="2">
        <f>'Original data'!B6</f>
        <v>1378481.5734969797</v>
      </c>
      <c r="G9" s="2">
        <f>'Original data'!E6</f>
        <v>786553.4977292734</v>
      </c>
      <c r="H9" s="3">
        <f t="shared" ref="H9:H17" si="2">(G9-F9)/F9</f>
        <v>-0.4294058674038585</v>
      </c>
    </row>
    <row r="10" spans="1:8" x14ac:dyDescent="0.3">
      <c r="A10" t="s">
        <v>39</v>
      </c>
      <c r="B10" s="2">
        <f>'Original data'!C8</f>
        <v>798527.50924186432</v>
      </c>
      <c r="C10" s="2">
        <f>'Original data'!F8</f>
        <v>739500.59412688552</v>
      </c>
      <c r="D10" s="3">
        <f>(C10-B10)/B10</f>
        <v>-7.3919701490334319E-2</v>
      </c>
      <c r="F10" s="2">
        <f>'Original data'!B8</f>
        <v>860760.0264236544</v>
      </c>
      <c r="G10" s="2">
        <f>'Original data'!E8</f>
        <v>693753.13808902074</v>
      </c>
      <c r="H10" s="3">
        <f>(G10-F10)/F10</f>
        <v>-0.19402258841935946</v>
      </c>
    </row>
    <row r="11" spans="1:8" x14ac:dyDescent="0.3">
      <c r="A11" t="s">
        <v>40</v>
      </c>
      <c r="B11" s="2">
        <v>7667837.5873571299</v>
      </c>
      <c r="C11" s="2">
        <v>2994756.4525386929</v>
      </c>
      <c r="D11" s="3">
        <f t="shared" si="1"/>
        <v>-0.60943924301728791</v>
      </c>
      <c r="F11" s="2">
        <v>7286217.4687347542</v>
      </c>
      <c r="G11" s="2">
        <v>2758857.3268125001</v>
      </c>
      <c r="H11" s="3">
        <f t="shared" si="2"/>
        <v>-0.62135945864218445</v>
      </c>
    </row>
    <row r="12" spans="1:8" x14ac:dyDescent="0.3">
      <c r="A12" t="s">
        <v>41</v>
      </c>
      <c r="B12" s="2">
        <v>4837704.7469990887</v>
      </c>
      <c r="C12" s="2">
        <v>2133619.0646636328</v>
      </c>
      <c r="D12" s="3">
        <f t="shared" si="1"/>
        <v>-0.55896046239962183</v>
      </c>
      <c r="F12" s="2">
        <v>3931342.0505075059</v>
      </c>
      <c r="G12" s="2">
        <v>1946134.2538470339</v>
      </c>
      <c r="H12" s="3">
        <f t="shared" si="2"/>
        <v>-0.50496949162797899</v>
      </c>
    </row>
    <row r="13" spans="1:8" x14ac:dyDescent="0.3">
      <c r="A13" t="s">
        <v>42</v>
      </c>
      <c r="B13" s="2">
        <v>19098463.317807399</v>
      </c>
      <c r="C13" s="2">
        <v>24770775.97859025</v>
      </c>
      <c r="D13" s="3">
        <f t="shared" si="1"/>
        <v>0.29700361575656137</v>
      </c>
      <c r="F13" s="2">
        <v>14968586.759722052</v>
      </c>
      <c r="G13" s="2">
        <v>24077386.253516756</v>
      </c>
      <c r="H13" s="3">
        <f t="shared" si="2"/>
        <v>0.60852768801828039</v>
      </c>
    </row>
    <row r="14" spans="1:8" x14ac:dyDescent="0.3">
      <c r="A14" t="s">
        <v>43</v>
      </c>
      <c r="B14" s="2">
        <v>6756993.9573842827</v>
      </c>
      <c r="C14" s="2">
        <v>5193853.0624739956</v>
      </c>
      <c r="D14" s="3">
        <f t="shared" si="1"/>
        <v>-0.23133673121048617</v>
      </c>
      <c r="F14" s="2">
        <v>6596372.6619130922</v>
      </c>
      <c r="G14" s="2">
        <v>4973475.3876898224</v>
      </c>
      <c r="H14" s="3">
        <f t="shared" si="2"/>
        <v>-0.24602874297774957</v>
      </c>
    </row>
    <row r="15" spans="1:8" x14ac:dyDescent="0.3">
      <c r="A15" t="s">
        <v>44</v>
      </c>
      <c r="B15" s="2">
        <v>4791546.4101748522</v>
      </c>
      <c r="C15" s="2">
        <v>1241639.3773144847</v>
      </c>
      <c r="D15" s="3">
        <f t="shared" si="1"/>
        <v>-0.74086875696792531</v>
      </c>
      <c r="F15" s="2">
        <v>4330036.4571430488</v>
      </c>
      <c r="G15" s="2">
        <v>1108206.421825127</v>
      </c>
      <c r="H15" s="3">
        <f t="shared" si="2"/>
        <v>-0.74406533691027632</v>
      </c>
    </row>
    <row r="16" spans="1:8" x14ac:dyDescent="0.3">
      <c r="A16" t="s">
        <v>45</v>
      </c>
      <c r="B16" s="2">
        <v>6470324.2564188773</v>
      </c>
      <c r="C16" s="2">
        <v>7677482.6676078485</v>
      </c>
      <c r="D16" s="3">
        <f t="shared" si="1"/>
        <v>0.18656845674950698</v>
      </c>
      <c r="F16" s="2">
        <v>6304135.4455696968</v>
      </c>
      <c r="G16" s="2">
        <v>8705870.1895395741</v>
      </c>
      <c r="H16" s="3">
        <f t="shared" si="2"/>
        <v>0.38097765581126969</v>
      </c>
    </row>
    <row r="17" spans="1:8" x14ac:dyDescent="0.3">
      <c r="A17" t="s">
        <v>46</v>
      </c>
      <c r="B17" s="2">
        <v>3428453.376513964</v>
      </c>
      <c r="C17" s="2">
        <v>3412741.4937963597</v>
      </c>
      <c r="D17" s="3">
        <f t="shared" si="1"/>
        <v>-4.5827902532482607E-3</v>
      </c>
      <c r="F17" s="2">
        <v>3106669.0466236607</v>
      </c>
      <c r="G17" s="2">
        <v>3340056.5034675444</v>
      </c>
      <c r="H17" s="3">
        <f t="shared" si="2"/>
        <v>7.5124660316659764E-2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4DD5-E510-44A6-AE14-2FC357DC2B25}">
  <dimension ref="A1:H24"/>
  <sheetViews>
    <sheetView tabSelected="1" workbookViewId="0">
      <selection activeCell="D25" sqref="D25"/>
    </sheetView>
  </sheetViews>
  <sheetFormatPr defaultRowHeight="14.4" x14ac:dyDescent="0.3"/>
  <cols>
    <col min="8" max="8" width="10" bestFit="1" customWidth="1"/>
  </cols>
  <sheetData>
    <row r="1" spans="1:8" x14ac:dyDescent="0.3">
      <c r="B1" t="s">
        <v>30</v>
      </c>
      <c r="C1" t="s">
        <v>47</v>
      </c>
      <c r="D1" t="s">
        <v>48</v>
      </c>
      <c r="F1" t="s">
        <v>49</v>
      </c>
      <c r="G1" t="s">
        <v>50</v>
      </c>
      <c r="H1" t="s">
        <v>48</v>
      </c>
    </row>
    <row r="2" spans="1:8" x14ac:dyDescent="0.3">
      <c r="A2" t="s">
        <v>23</v>
      </c>
      <c r="B2" s="2">
        <v>1366785.2685633916</v>
      </c>
      <c r="C2" s="2">
        <v>85859.987747379739</v>
      </c>
      <c r="D2" s="3">
        <f>(C2-B2)/B2</f>
        <v>-0.93718107026597819</v>
      </c>
      <c r="F2" s="2">
        <v>1963947.7849423785</v>
      </c>
      <c r="G2" s="2">
        <v>157460.97250973634</v>
      </c>
      <c r="H2" s="3">
        <f>(G2-F2)/F2</f>
        <v>-0.91982425718392702</v>
      </c>
    </row>
    <row r="3" spans="1:8" x14ac:dyDescent="0.3">
      <c r="A3" t="s">
        <v>0</v>
      </c>
      <c r="B3" s="2">
        <v>3978177.2520047575</v>
      </c>
      <c r="C3" s="2">
        <v>2046317.9848808544</v>
      </c>
      <c r="D3" s="3">
        <f t="shared" ref="D3:D23" si="0">(C3-B3)/B3</f>
        <v>-0.48561417572592186</v>
      </c>
      <c r="F3" s="2">
        <v>5139899.1286208928</v>
      </c>
      <c r="G3" s="2">
        <v>2317907.3704643724</v>
      </c>
      <c r="H3" s="3">
        <f t="shared" ref="H3:H23" si="1">(G3-F3)/F3</f>
        <v>-0.54903640860238057</v>
      </c>
    </row>
    <row r="4" spans="1:8" x14ac:dyDescent="0.3">
      <c r="A4" t="s">
        <v>1</v>
      </c>
      <c r="B4" s="2">
        <v>2374741.8582788142</v>
      </c>
      <c r="C4" s="2">
        <v>1043598.3874141129</v>
      </c>
      <c r="D4" s="3">
        <f t="shared" si="0"/>
        <v>-0.56054238747006335</v>
      </c>
      <c r="F4" s="2">
        <v>3761417.5551239131</v>
      </c>
      <c r="G4" s="2">
        <v>1254246.8367305913</v>
      </c>
      <c r="H4" s="3">
        <f t="shared" si="1"/>
        <v>-0.66654942761618707</v>
      </c>
    </row>
    <row r="5" spans="1:8" x14ac:dyDescent="0.3">
      <c r="A5" t="s">
        <v>2</v>
      </c>
      <c r="B5" s="2">
        <v>1603435.3937259433</v>
      </c>
      <c r="C5" s="2">
        <v>1002719.5974667413</v>
      </c>
      <c r="D5" s="3">
        <f t="shared" si="0"/>
        <v>-0.37464296884659848</v>
      </c>
      <c r="F5" s="2">
        <v>1378481.5734969797</v>
      </c>
      <c r="G5" s="2">
        <v>1063660.5337337812</v>
      </c>
      <c r="H5" s="3">
        <f t="shared" si="1"/>
        <v>-0.22838247954562757</v>
      </c>
    </row>
    <row r="6" spans="1:8" x14ac:dyDescent="0.3">
      <c r="A6" t="s">
        <v>3</v>
      </c>
      <c r="B6" s="2">
        <v>1059434.536482133</v>
      </c>
      <c r="C6" s="2">
        <v>845285.93581519707</v>
      </c>
      <c r="D6" s="3">
        <f t="shared" si="0"/>
        <v>-0.20213481181953846</v>
      </c>
      <c r="F6" s="2">
        <v>1259253.1857635758</v>
      </c>
      <c r="G6" s="2">
        <v>863488.33430098358</v>
      </c>
      <c r="H6" s="3">
        <f t="shared" si="1"/>
        <v>-0.3142853684524225</v>
      </c>
    </row>
    <row r="7" spans="1:8" x14ac:dyDescent="0.3">
      <c r="A7" t="s">
        <v>4</v>
      </c>
      <c r="B7" s="2">
        <v>798527.50924186432</v>
      </c>
      <c r="C7" s="2">
        <v>788275.07230695488</v>
      </c>
      <c r="D7" s="3">
        <f t="shared" si="0"/>
        <v>-1.2839178132564617E-2</v>
      </c>
      <c r="F7" s="2">
        <v>860760.0264236544</v>
      </c>
      <c r="G7" s="2">
        <v>758381.12775088334</v>
      </c>
      <c r="H7" s="3">
        <f t="shared" si="1"/>
        <v>-0.11894011748912414</v>
      </c>
    </row>
    <row r="8" spans="1:8" x14ac:dyDescent="0.3">
      <c r="A8" t="s">
        <v>5</v>
      </c>
      <c r="B8" s="2">
        <v>7667837.5873571299</v>
      </c>
      <c r="C8" s="2">
        <v>3019887.3078205124</v>
      </c>
      <c r="D8" s="3">
        <f t="shared" si="0"/>
        <v>-0.60616180593081981</v>
      </c>
      <c r="F8" s="2">
        <v>7286217.4687347542</v>
      </c>
      <c r="G8" s="2">
        <v>3068653.473982282</v>
      </c>
      <c r="H8" s="3">
        <f t="shared" si="1"/>
        <v>-0.57884135531914738</v>
      </c>
    </row>
    <row r="9" spans="1:8" x14ac:dyDescent="0.3">
      <c r="A9" t="s">
        <v>6</v>
      </c>
      <c r="B9" s="2">
        <v>4837704.7469990887</v>
      </c>
      <c r="C9" s="2">
        <v>2209928.8895246508</v>
      </c>
      <c r="D9" s="3">
        <f t="shared" si="0"/>
        <v>-0.54318648923427837</v>
      </c>
      <c r="F9" s="2">
        <v>3931342.0505075059</v>
      </c>
      <c r="G9" s="2">
        <v>1910900.8862057962</v>
      </c>
      <c r="H9" s="3">
        <f t="shared" si="1"/>
        <v>-0.5139316646438552</v>
      </c>
    </row>
    <row r="10" spans="1:8" x14ac:dyDescent="0.3">
      <c r="A10" t="s">
        <v>26</v>
      </c>
      <c r="B10" s="2">
        <v>19098463.317807399</v>
      </c>
      <c r="C10" s="2">
        <v>25830754.383072346</v>
      </c>
      <c r="D10" s="3">
        <f t="shared" si="0"/>
        <v>0.35250433258615954</v>
      </c>
      <c r="F10" s="2">
        <v>14968586.759722052</v>
      </c>
      <c r="G10" s="2">
        <v>25465405.286804859</v>
      </c>
      <c r="H10" s="3">
        <f t="shared" si="1"/>
        <v>0.70125648436818222</v>
      </c>
    </row>
    <row r="11" spans="1:8" x14ac:dyDescent="0.3">
      <c r="A11" t="s">
        <v>7</v>
      </c>
      <c r="B11" s="2">
        <v>6756993.9573842827</v>
      </c>
      <c r="C11" s="2">
        <v>4826806.8707295554</v>
      </c>
      <c r="D11" s="3">
        <f t="shared" si="0"/>
        <v>-0.28565766061479902</v>
      </c>
      <c r="F11" s="2">
        <v>6596372.6619130922</v>
      </c>
      <c r="G11" s="2">
        <v>5015104.8119692998</v>
      </c>
      <c r="H11" s="3">
        <f t="shared" si="1"/>
        <v>-0.23971778596953772</v>
      </c>
    </row>
    <row r="12" spans="1:8" x14ac:dyDescent="0.3">
      <c r="A12" t="s">
        <v>22</v>
      </c>
      <c r="B12" s="2">
        <v>4791546.4101748522</v>
      </c>
      <c r="C12" s="2">
        <v>1113981.5768650093</v>
      </c>
      <c r="D12" s="3">
        <f t="shared" si="0"/>
        <v>-0.76751105352971882</v>
      </c>
      <c r="F12" s="2">
        <v>4330036.4571430488</v>
      </c>
      <c r="G12" s="2">
        <v>1149637.2896412637</v>
      </c>
      <c r="H12" s="3">
        <f t="shared" si="1"/>
        <v>-0.73449708772202982</v>
      </c>
    </row>
    <row r="13" spans="1:8" x14ac:dyDescent="0.3">
      <c r="A13" t="s">
        <v>9</v>
      </c>
      <c r="B13" s="2">
        <v>6470324.2564188773</v>
      </c>
      <c r="C13" s="2">
        <v>7250641.9503137581</v>
      </c>
      <c r="D13" s="3">
        <f t="shared" si="0"/>
        <v>0.12059947275760834</v>
      </c>
      <c r="F13" s="2">
        <v>6304135.4455696968</v>
      </c>
      <c r="G13" s="2">
        <v>7962749.2965495642</v>
      </c>
      <c r="H13" s="3">
        <f t="shared" si="1"/>
        <v>0.26309933618978271</v>
      </c>
    </row>
    <row r="14" spans="1:8" x14ac:dyDescent="0.3">
      <c r="A14" t="s">
        <v>10</v>
      </c>
      <c r="B14" s="2">
        <v>3428453.376513964</v>
      </c>
      <c r="C14" s="2">
        <v>2979349.7186993635</v>
      </c>
      <c r="D14" s="3">
        <f t="shared" si="0"/>
        <v>-0.13099307719658917</v>
      </c>
      <c r="F14" s="2">
        <v>3106669.0466236607</v>
      </c>
      <c r="G14" s="2">
        <v>3100493.1063526245</v>
      </c>
      <c r="H14" s="3">
        <f t="shared" si="1"/>
        <v>-1.9879620836175866E-3</v>
      </c>
    </row>
    <row r="15" spans="1:8" x14ac:dyDescent="0.3">
      <c r="A15" t="s">
        <v>24</v>
      </c>
      <c r="B15" s="2">
        <v>74160.49016328463</v>
      </c>
      <c r="C15" s="2">
        <v>1793611.8881915314</v>
      </c>
      <c r="D15" s="3">
        <f t="shared" si="0"/>
        <v>23.185545217438609</v>
      </c>
      <c r="F15" s="2">
        <v>58751.974953682147</v>
      </c>
      <c r="G15" s="2">
        <v>1959086.422484433</v>
      </c>
      <c r="H15" s="3">
        <f t="shared" si="1"/>
        <v>32.345030937749804</v>
      </c>
    </row>
    <row r="16" spans="1:8" x14ac:dyDescent="0.3">
      <c r="A16" t="s">
        <v>25</v>
      </c>
      <c r="B16" s="2">
        <v>12699.998228285236</v>
      </c>
      <c r="C16" s="2">
        <v>1219398.5231727015</v>
      </c>
      <c r="D16" s="3">
        <f t="shared" si="0"/>
        <v>95.015645140554142</v>
      </c>
      <c r="F16" s="2">
        <v>14616.694674036633</v>
      </c>
      <c r="G16" s="2">
        <v>2133847.5817999551</v>
      </c>
      <c r="H16" s="3">
        <f>(G16-F16)/F16</f>
        <v>144.9870120698539</v>
      </c>
    </row>
    <row r="17" spans="1:8" x14ac:dyDescent="0.3">
      <c r="A17" t="s">
        <v>15</v>
      </c>
      <c r="B17" s="2">
        <v>1191045.3229997789</v>
      </c>
      <c r="C17" s="2">
        <v>1367859.8342847596</v>
      </c>
      <c r="D17" s="3">
        <f t="shared" si="0"/>
        <v>0.14845321825340269</v>
      </c>
      <c r="F17" s="2">
        <v>7544652.4367278377</v>
      </c>
      <c r="G17" s="2">
        <v>3050505.6860367372</v>
      </c>
      <c r="H17" s="3">
        <f t="shared" si="1"/>
        <v>-0.5956731325108251</v>
      </c>
    </row>
    <row r="18" spans="1:8" x14ac:dyDescent="0.3">
      <c r="A18" t="s">
        <v>8</v>
      </c>
      <c r="B18" s="2">
        <v>197151.70483081049</v>
      </c>
      <c r="C18" s="2">
        <v>91001.454059339099</v>
      </c>
      <c r="D18" s="3">
        <f t="shared" si="0"/>
        <v>-0.53841913699182187</v>
      </c>
      <c r="F18" s="2">
        <v>270586.7860681517</v>
      </c>
      <c r="G18" s="2">
        <v>112543.98541634128</v>
      </c>
      <c r="H18" s="3">
        <f t="shared" si="1"/>
        <v>-0.58407434800605806</v>
      </c>
    </row>
    <row r="19" spans="1:8" x14ac:dyDescent="0.3">
      <c r="A19" t="s">
        <v>16</v>
      </c>
      <c r="B19" s="2">
        <v>245278.45677849493</v>
      </c>
      <c r="C19" s="2">
        <v>259167.55501212471</v>
      </c>
      <c r="D19" s="3">
        <f t="shared" si="0"/>
        <v>5.6625838306593249E-2</v>
      </c>
      <c r="F19" s="2">
        <v>235269.75005091721</v>
      </c>
      <c r="G19" s="2">
        <v>258724.78785115961</v>
      </c>
      <c r="H19" s="3">
        <f t="shared" si="1"/>
        <v>9.9694235213690863E-2</v>
      </c>
    </row>
    <row r="20" spans="1:8" x14ac:dyDescent="0.3">
      <c r="A20" t="s">
        <v>17</v>
      </c>
      <c r="B20" s="2">
        <v>273704.62920583191</v>
      </c>
      <c r="C20" s="2">
        <v>270613.02128189534</v>
      </c>
      <c r="D20" s="3">
        <f t="shared" si="0"/>
        <v>-1.1295417008134002E-2</v>
      </c>
      <c r="F20" s="2">
        <v>287542.6616476464</v>
      </c>
      <c r="G20" s="2">
        <v>307157.2660073411</v>
      </c>
      <c r="H20" s="3">
        <f t="shared" si="1"/>
        <v>6.8214588566792758E-2</v>
      </c>
    </row>
    <row r="21" spans="1:8" x14ac:dyDescent="0.3">
      <c r="A21" t="s">
        <v>18</v>
      </c>
      <c r="B21" s="2">
        <v>114908.3220840547</v>
      </c>
      <c r="C21" s="2"/>
      <c r="D21" s="3"/>
      <c r="F21" s="2">
        <v>164965.43854662994</v>
      </c>
      <c r="G21" s="2"/>
      <c r="H21" s="3"/>
    </row>
    <row r="22" spans="1:8" x14ac:dyDescent="0.3">
      <c r="A22" t="s">
        <v>19</v>
      </c>
      <c r="B22" s="2">
        <v>5726.557761584465</v>
      </c>
      <c r="C22" s="2"/>
      <c r="D22" s="3"/>
      <c r="F22" s="2">
        <v>14815.249447202939</v>
      </c>
      <c r="G22" s="2"/>
      <c r="H22" s="3"/>
    </row>
    <row r="23" spans="1:8" x14ac:dyDescent="0.3">
      <c r="A23" t="s">
        <v>20</v>
      </c>
      <c r="B23" s="2">
        <v>54998.178602677144</v>
      </c>
      <c r="C23" s="2">
        <v>134088.71801402542</v>
      </c>
      <c r="D23" s="3">
        <f t="shared" si="0"/>
        <v>1.4380574306418648</v>
      </c>
      <c r="F23" s="2">
        <v>139824.58664707633</v>
      </c>
      <c r="G23" s="2">
        <v>172234.16399191818</v>
      </c>
      <c r="H23" s="3">
        <f t="shared" si="1"/>
        <v>0.23178739964127415</v>
      </c>
    </row>
    <row r="24" spans="1:8" x14ac:dyDescent="0.3">
      <c r="A24" t="s">
        <v>21</v>
      </c>
      <c r="B24" s="2">
        <v>27919.619528626015</v>
      </c>
      <c r="C24" s="2"/>
      <c r="D24" s="3"/>
      <c r="F24" s="2">
        <v>87349.933969000529</v>
      </c>
      <c r="G24" s="2"/>
      <c r="H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Fruc vs Glc</vt:lpstr>
      <vt:lpstr>Malt vs Glc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Verhagen</dc:creator>
  <cp:lastModifiedBy>Hugo</cp:lastModifiedBy>
  <dcterms:created xsi:type="dcterms:W3CDTF">2021-06-07T14:32:09Z</dcterms:created>
  <dcterms:modified xsi:type="dcterms:W3CDTF">2021-12-25T14:23:12Z</dcterms:modified>
</cp:coreProperties>
</file>