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burke\Documents\"/>
    </mc:Choice>
  </mc:AlternateContent>
  <xr:revisionPtr revIDLastSave="0" documentId="8_{C38A656E-29B3-4944-91B8-AA0E85B9081D}" xr6:coauthVersionLast="47" xr6:coauthVersionMax="47" xr10:uidLastSave="{00000000-0000-0000-0000-000000000000}"/>
  <bookViews>
    <workbookView xWindow="768" yWindow="768" windowWidth="12936" windowHeight="11364" tabRatio="829" activeTab="4" xr2:uid="{EF5A4E2D-A5FC-45D7-A69B-CCF9A5090905}"/>
  </bookViews>
  <sheets>
    <sheet name="Skills" sheetId="1" r:id="rId1"/>
    <sheet name="Location actions" sheetId="2" r:id="rId2"/>
    <sheet name="Starting Planet" sheetId="4" r:id="rId3"/>
    <sheet name="Buildings" sheetId="11" r:id="rId4"/>
    <sheet name="Gear" sheetId="5" r:id="rId5"/>
    <sheet name="Creatures" sheetId="6" r:id="rId6"/>
    <sheet name="Items" sheetId="7" r:id="rId7"/>
    <sheet name="Weapons" sheetId="8" r:id="rId8"/>
    <sheet name="Random Thoughts" sheetId="9" r:id="rId9"/>
    <sheet name="Lore" sheetId="10" r:id="rId10"/>
    <sheet name="Minigames"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23" i="1"/>
  <c r="B24" i="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23" i="1"/>
  <c r="C23" i="1" l="1"/>
</calcChain>
</file>

<file path=xl/sharedStrings.xml><?xml version="1.0" encoding="utf-8"?>
<sst xmlns="http://schemas.openxmlformats.org/spreadsheetml/2006/main" count="967" uniqueCount="595">
  <si>
    <t>Melee</t>
  </si>
  <si>
    <t>Ranged</t>
  </si>
  <si>
    <t>Psychic</t>
  </si>
  <si>
    <t>Block</t>
  </si>
  <si>
    <t>Armor Crafting</t>
  </si>
  <si>
    <t>Weapon Smithing</t>
  </si>
  <si>
    <t>Geology</t>
  </si>
  <si>
    <t>Construction</t>
  </si>
  <si>
    <t>Farming</t>
  </si>
  <si>
    <t>Foraging</t>
  </si>
  <si>
    <t>Animals</t>
  </si>
  <si>
    <t>Leadership</t>
  </si>
  <si>
    <t>Diplomacy</t>
  </si>
  <si>
    <t>Skills:</t>
  </si>
  <si>
    <t>Thrown</t>
  </si>
  <si>
    <t>Bows</t>
  </si>
  <si>
    <t>Pistols</t>
  </si>
  <si>
    <t>Rifles</t>
  </si>
  <si>
    <t>Explosives</t>
  </si>
  <si>
    <t>Grenades</t>
  </si>
  <si>
    <t>Mines</t>
  </si>
  <si>
    <t>Shot Guns</t>
  </si>
  <si>
    <t>Energy</t>
  </si>
  <si>
    <t>Kinetic</t>
  </si>
  <si>
    <t>Rockets</t>
  </si>
  <si>
    <t>Flamethrowers</t>
  </si>
  <si>
    <t>Dual Wielding *</t>
  </si>
  <si>
    <t>Kinetic *</t>
  </si>
  <si>
    <t>Energy *</t>
  </si>
  <si>
    <t>Machine Guns</t>
  </si>
  <si>
    <t>Energy*</t>
  </si>
  <si>
    <t>Kinetic*</t>
  </si>
  <si>
    <t>Psychic attacks</t>
  </si>
  <si>
    <t>Psychic Shields</t>
  </si>
  <si>
    <t>Area Buffs</t>
  </si>
  <si>
    <t>Area Debuffs</t>
  </si>
  <si>
    <t>Psychic Defense</t>
  </si>
  <si>
    <t>Armored</t>
  </si>
  <si>
    <t>Unarmored</t>
  </si>
  <si>
    <t>Explosive</t>
  </si>
  <si>
    <t>Targeted</t>
  </si>
  <si>
    <t>AoE</t>
  </si>
  <si>
    <t>Notes:</t>
  </si>
  <si>
    <t>* Receives 25% of proficiency received by weapons in use</t>
  </si>
  <si>
    <t>Single Handed*</t>
  </si>
  <si>
    <t>Leather</t>
  </si>
  <si>
    <t>Metal</t>
  </si>
  <si>
    <t>Cloth</t>
  </si>
  <si>
    <t>Light*</t>
  </si>
  <si>
    <t>Medium*</t>
  </si>
  <si>
    <t>Heavy*</t>
  </si>
  <si>
    <t xml:space="preserve">*receives 33% of proficiency received by crafting category  </t>
  </si>
  <si>
    <t>Chitin</t>
  </si>
  <si>
    <t>Alien</t>
  </si>
  <si>
    <t>Cybernetic*</t>
  </si>
  <si>
    <t>Small  Melee</t>
  </si>
  <si>
    <t>Med Melee</t>
  </si>
  <si>
    <t>Small Ranged</t>
  </si>
  <si>
    <t>Med Ranged</t>
  </si>
  <si>
    <t>Lg. Ranged</t>
  </si>
  <si>
    <t>Lg. Melee</t>
  </si>
  <si>
    <t>Cybernetics</t>
  </si>
  <si>
    <t>Turrets</t>
  </si>
  <si>
    <t>Sentries</t>
  </si>
  <si>
    <t>Drones</t>
  </si>
  <si>
    <t>AI</t>
  </si>
  <si>
    <t>Repairs</t>
  </si>
  <si>
    <t xml:space="preserve">*receives 15% of proficiency received by crafting category  </t>
  </si>
  <si>
    <t>NOTES:</t>
  </si>
  <si>
    <t>Categories with * are bonus proficiencies, each action in the skill will always give profieciency to an item without asterisks.</t>
  </si>
  <si>
    <t xml:space="preserve">Skills gain an XP gain bonus of (# of proficiency levels / total profiency levels) * 100%  =&gt; at 50/100 in each proficiency, 50% boost to skill xp rate  </t>
  </si>
  <si>
    <t>Proficiencies gain xp at a rate of Skill XP * Total # of proficiencies.</t>
  </si>
  <si>
    <t>metal/rock 1</t>
  </si>
  <si>
    <t>metal/rock 2</t>
  </si>
  <si>
    <t>metal/rock 3</t>
  </si>
  <si>
    <t>metal/rock 4</t>
  </si>
  <si>
    <t>metal/rock 5</t>
  </si>
  <si>
    <t>metal/rock 6</t>
  </si>
  <si>
    <t>metal/rock 7</t>
  </si>
  <si>
    <t>etc.</t>
  </si>
  <si>
    <t>Shelter</t>
  </si>
  <si>
    <t>Farm</t>
  </si>
  <si>
    <t>Home</t>
  </si>
  <si>
    <t>Building</t>
  </si>
  <si>
    <t>crop 1</t>
  </si>
  <si>
    <t>crop 2</t>
  </si>
  <si>
    <t>crop 3</t>
  </si>
  <si>
    <t>crop 4</t>
  </si>
  <si>
    <t>crop 5</t>
  </si>
  <si>
    <t>crop 6</t>
  </si>
  <si>
    <t>crop 7</t>
  </si>
  <si>
    <t>foragable 1</t>
  </si>
  <si>
    <t>foragable 2</t>
  </si>
  <si>
    <t>foragable 3</t>
  </si>
  <si>
    <t>foragable 4</t>
  </si>
  <si>
    <t>foragable 5</t>
  </si>
  <si>
    <t>foragable 6</t>
  </si>
  <si>
    <t>foragable 7</t>
  </si>
  <si>
    <t>animal 1</t>
  </si>
  <si>
    <t>animal 2</t>
  </si>
  <si>
    <t>animal 3</t>
  </si>
  <si>
    <t>animal 4</t>
  </si>
  <si>
    <t>animal 5</t>
  </si>
  <si>
    <t>animal 6</t>
  </si>
  <si>
    <t>animal 7</t>
  </si>
  <si>
    <t>group combat</t>
  </si>
  <si>
    <t>character missions</t>
  </si>
  <si>
    <t>ship combat</t>
  </si>
  <si>
    <t>leveling companions</t>
  </si>
  <si>
    <t>aliens faction 1</t>
  </si>
  <si>
    <t>aliens faction 2</t>
  </si>
  <si>
    <t>aliens faction 3</t>
  </si>
  <si>
    <t>aliens faction 4</t>
  </si>
  <si>
    <t>aliens faction 5</t>
  </si>
  <si>
    <t>aliens faction 6</t>
  </si>
  <si>
    <t>aliens faction 7</t>
  </si>
  <si>
    <t>Armor</t>
  </si>
  <si>
    <t>Weapon</t>
  </si>
  <si>
    <t>Level Perks:</t>
  </si>
  <si>
    <t>Every level: Damage dealt, chance to hit in ranged attacks.
At 25, 50, 75, 100 gain extra shot per round.
Every 10: increase chance to ignore armor by 2.5%</t>
  </si>
  <si>
    <t>Every level: Damage dealt, chance to hit with explosives.
At 25, 50, 75, 100: gain additional 5% chance to stun
Every 10: Increase likelihood of armor breaking by 2.5%</t>
  </si>
  <si>
    <t>Every level: Increase psychic energy, resistance rating
At 25, 50, 75, 100: additional turn in duration of buffs/debuffs
Every 10: 2.5% increase in psychic regen</t>
  </si>
  <si>
    <t>Every level: Damage dealt, chance to hit in melee attacks.
25, 50, 75, 100: gain extra melee attack per round.
Every 10: increase chance to crit by 1.5%</t>
  </si>
  <si>
    <t>Universal proficiency perks:</t>
  </si>
  <si>
    <t xml:space="preserve">Unarmed:
Every 25: Extra melee
attack per round
</t>
  </si>
  <si>
    <t>Knives:
Every 10: +5% chance
to inflict bleed</t>
  </si>
  <si>
    <t>Swords:
Every 10: +10% chance
to inflict bleed</t>
  </si>
  <si>
    <t>Spears:
Every 10: +5% chance
to ignore armor</t>
  </si>
  <si>
    <t>Clubs/hammers:
Every 10: +2.5% chance
to stun</t>
  </si>
  <si>
    <t>Description</t>
  </si>
  <si>
    <t xml:space="preserve">Ability to hit and damage dealt with melee attacks, level of weapons able to wield. </t>
  </si>
  <si>
    <t>How XP is gained</t>
  </si>
  <si>
    <t>melee attacks, flat rate per attack (including missing) + damage*enemyLevel*someConstant</t>
  </si>
  <si>
    <t xml:space="preserve">Ability to hit and damage dealt with ranged attacks, level of weapons able to wield. </t>
  </si>
  <si>
    <t xml:space="preserve">Ability to hit and damage dealt with explosives, level of weapons able to wield. </t>
  </si>
  <si>
    <t>Ability to hit and damage dealt with psychic attacks, psychic regen rate, level of psychic abilities available for use</t>
  </si>
  <si>
    <t>Chance to prevent hits and reduction in damage from hits</t>
  </si>
  <si>
    <t>Level of armor that can be crafted and chance of higher quality crafts</t>
  </si>
  <si>
    <t>Level of weapon that can be crafted and chance of higher quality crafts</t>
  </si>
  <si>
    <t>Level of minerals/metals that can be mined, mining lasers that can be used</t>
  </si>
  <si>
    <t>Experience from building and reparing buildings/structures</t>
  </si>
  <si>
    <t>Level of building that can be constructed, material cost for building</t>
  </si>
  <si>
    <t>Stealth</t>
  </si>
  <si>
    <t>Level of crops/animals that can be farmed, chance of success, crop yield</t>
  </si>
  <si>
    <t>Rate and yield of finding materials while foraging</t>
  </si>
  <si>
    <t>Experience from fighting, trapping, studying, and taming animals (study is an option in trapping, rather than harvesting)</t>
  </si>
  <si>
    <t>Chance to be undetected.</t>
  </si>
  <si>
    <t>Experience from successful stealth checks. (When foraging, option to attempt to sneak past certain hostile creatures.</t>
  </si>
  <si>
    <t>animals</t>
  </si>
  <si>
    <t>humanoids</t>
  </si>
  <si>
    <t>thieving</t>
  </si>
  <si>
    <t>Passive boosts to companions, max level of companions</t>
  </si>
  <si>
    <t>fighting with companions, leveling up companions via companion quests</t>
  </si>
  <si>
    <t>Access to specific locations within factions, discount on prices, level of rewards from jobs</t>
  </si>
  <si>
    <t>Experience from completing quests, building structures, and trading goods</t>
  </si>
  <si>
    <t>Experience from foraging</t>
  </si>
  <si>
    <t>Experience from harvesting crops / materials from farmed animals</t>
  </si>
  <si>
    <t>ranged attacks, flat rate per attack (including missing) + damage*enemyLevel*someConstant</t>
  </si>
  <si>
    <t>explosive attacks, flat rate per attack (including missing) + damage*enemyLevel*someConstant</t>
  </si>
  <si>
    <t>Flat rate per ability cast</t>
  </si>
  <si>
    <t>Flat rate per attempted block + bonus on successful block * enemyLevel * someConstant</t>
  </si>
  <si>
    <t>Flat rate per item crafted / upgraded</t>
  </si>
  <si>
    <t>Level of droids / cybernetic buildings and gear that can be crafted, healing on robotic companions</t>
  </si>
  <si>
    <t>Flat rate per item crafted / upgraded. Repairing robotic companions</t>
  </si>
  <si>
    <t>Flat rate per material mined</t>
  </si>
  <si>
    <t xml:space="preserve">Every level: Chance to block enemy attack
At 25, 50, 75,100: (10/20/30/50)% chance to attempt second block on failed attempt
Every 10: 1% flat damage reduction
</t>
  </si>
  <si>
    <t xml:space="preserve">Every level: Gear unlocks
Higher percent chance of each higher quality craft
</t>
  </si>
  <si>
    <t xml:space="preserve">Every level: Robot unlocks
Higher percent chance of each higher quality craft
</t>
  </si>
  <si>
    <t>Every level: Mineral unlocks, higher chance of better loot</t>
  </si>
  <si>
    <t>Every level: Building unlocks, building repair costs -1%</t>
  </si>
  <si>
    <t xml:space="preserve">Every level: Crop unlocks, chance of failure -0.5%
</t>
  </si>
  <si>
    <t>Chance to tame an animal, level of animal that can be tamed, chance to find animal when hunting</t>
  </si>
  <si>
    <t>Forage:</t>
  </si>
  <si>
    <t>Search for materials / food. May encounter hostile animals. Stealth option: Attempt to sneak by animals.</t>
  </si>
  <si>
    <t>These are all the options that may be available at a location, but they will not necessarily all be at each and they will be different in each location.</t>
  </si>
  <si>
    <t>Build:</t>
  </si>
  <si>
    <t>Trade:</t>
  </si>
  <si>
    <t>Trade with available traders</t>
  </si>
  <si>
    <t>Trap:</t>
  </si>
  <si>
    <t>Build / collect from traps</t>
  </si>
  <si>
    <t>Craft:</t>
  </si>
  <si>
    <t>Craft items with available resources</t>
  </si>
  <si>
    <t>Missions:</t>
  </si>
  <si>
    <t>Build from the given general slots (shelter, farm, turret, bot hub, transport, etc.) or unique area builds</t>
  </si>
  <si>
    <t>Bring X items, kill X enemy, etc., refresh after set time, gain rewards and diplomacy</t>
  </si>
  <si>
    <t>Every level: +% bonus to forage quantity. Findable item unlocks</t>
  </si>
  <si>
    <t>Track:</t>
  </si>
  <si>
    <t>Search for specific animals to fight. Uses bait. Stealth option: Attempt to sneak up on animals (gives a free attack round)</t>
  </si>
  <si>
    <t>Experience from hunting/trapping animals, creating bait</t>
  </si>
  <si>
    <t>Every level: Trappable animal unlocks, craftable bait unlocks</t>
  </si>
  <si>
    <t>Every level: +0.5% damage and accuracy</t>
  </si>
  <si>
    <t xml:space="preserve">Every level: +0.5% damage and accuracy
</t>
  </si>
  <si>
    <t xml:space="preserve">Every level: + 1.0% damage
</t>
  </si>
  <si>
    <t xml:space="preserve">Every level: +1.0% to effects
</t>
  </si>
  <si>
    <t xml:space="preserve">Every level: +1.0% block rating
</t>
  </si>
  <si>
    <t xml:space="preserve">Every level: Higher % Chance of higher quality
</t>
  </si>
  <si>
    <t>Every level: Higher % Chance of higher quality</t>
  </si>
  <si>
    <t>Every level: Faster mining rate</t>
  </si>
  <si>
    <t>Every level: Reduce construction costs</t>
  </si>
  <si>
    <t>Every level: Tameable animal unlocks</t>
  </si>
  <si>
    <t>Every level: %experience gain increase</t>
  </si>
  <si>
    <t>Every level: Trade price improvement</t>
  </si>
  <si>
    <t xml:space="preserve">Every level: percent chance of detection decreased
</t>
  </si>
  <si>
    <t>Plateau</t>
  </si>
  <si>
    <t>Chasm</t>
  </si>
  <si>
    <t>Rocky Outcropping</t>
  </si>
  <si>
    <t>Tier 0</t>
  </si>
  <si>
    <t>Head</t>
  </si>
  <si>
    <t>Neck</t>
  </si>
  <si>
    <t>Chest</t>
  </si>
  <si>
    <t>Belt</t>
  </si>
  <si>
    <t>Legs</t>
  </si>
  <si>
    <t>Feet</t>
  </si>
  <si>
    <t>Hands</t>
  </si>
  <si>
    <t>Right
Weapon</t>
  </si>
  <si>
    <t>Left
Weapon</t>
  </si>
  <si>
    <t>Weapon
Mod
1</t>
  </si>
  <si>
    <t>Weapon
Mod
2</t>
  </si>
  <si>
    <t>Weapon
Mod 
3</t>
  </si>
  <si>
    <t>Wrist</t>
  </si>
  <si>
    <t>Brain
Cybernetic 1</t>
  </si>
  <si>
    <t>Body
Cybernetic
1</t>
  </si>
  <si>
    <t xml:space="preserve">Brain
Cybernetic
2 </t>
  </si>
  <si>
    <t>Brain
Cybernetic 3</t>
  </si>
  <si>
    <t>Body
Cybernetic
2</t>
  </si>
  <si>
    <t>Body
Cybernetic
3</t>
  </si>
  <si>
    <t>Tardihop</t>
  </si>
  <si>
    <t>6-legged mammal that looks like a cross between a rabbit and a tardigrade</t>
  </si>
  <si>
    <t>Description:</t>
  </si>
  <si>
    <t>Name:</t>
  </si>
  <si>
    <t>Drops:</t>
  </si>
  <si>
    <t>Tardihop Fur</t>
  </si>
  <si>
    <t>Small Bones</t>
  </si>
  <si>
    <t>Tardihop Fur Hat</t>
  </si>
  <si>
    <t>Tardihop Fur Shirt</t>
  </si>
  <si>
    <t>Tardihop Fur Pants</t>
  </si>
  <si>
    <t>Tardihop Fur Boots</t>
  </si>
  <si>
    <t>Tardihop Fur Gloves</t>
  </si>
  <si>
    <t>Stick</t>
  </si>
  <si>
    <t>Melee
Weapons</t>
  </si>
  <si>
    <t>Ranged
Weapons</t>
  </si>
  <si>
    <t>Throwing Rocks</t>
  </si>
  <si>
    <t>Bone Knife</t>
  </si>
  <si>
    <t>Bone Spear</t>
  </si>
  <si>
    <t>Carapig Chitin Knife</t>
  </si>
  <si>
    <t>Carapig Chitin Sword</t>
  </si>
  <si>
    <t>Ammo</t>
  </si>
  <si>
    <t>Stone Arrow</t>
  </si>
  <si>
    <t>Untipped Arrow</t>
  </si>
  <si>
    <t>Stone Tipped Arrow</t>
  </si>
  <si>
    <t>Primitive Bow</t>
  </si>
  <si>
    <t>Carapig</t>
  </si>
  <si>
    <t>Boar-like animal with beetle pincers and a chitinous shell</t>
  </si>
  <si>
    <t>Carapig Chitin</t>
  </si>
  <si>
    <t>Carapig Mask</t>
  </si>
  <si>
    <t>Carapig Armor Top</t>
  </si>
  <si>
    <t>Carapig Armor Legs</t>
  </si>
  <si>
    <t>Carapig Chitin Throwing Knife</t>
  </si>
  <si>
    <t>Carapig Chitin Tipped Arrow</t>
  </si>
  <si>
    <t>Bug Parts</t>
  </si>
  <si>
    <t>Tardihop Guts</t>
  </si>
  <si>
    <t>Item</t>
  </si>
  <si>
    <t>Scraps Into:</t>
  </si>
  <si>
    <t>Sources</t>
  </si>
  <si>
    <t>Bone Fragment</t>
  </si>
  <si>
    <t>Tar</t>
  </si>
  <si>
    <t>Recipe</t>
  </si>
  <si>
    <t>Plant Fiber</t>
  </si>
  <si>
    <t>Tardihop Fur, Plant Fiber</t>
  </si>
  <si>
    <t>Carapig Bait</t>
  </si>
  <si>
    <t>Tardihop Guts, Plant Fiber</t>
  </si>
  <si>
    <t>Carapig Scent Gland</t>
  </si>
  <si>
    <t>Slingshot</t>
  </si>
  <si>
    <t>Grizzix</t>
  </si>
  <si>
    <t>Animal somewhere between a bear and a cat with long fur like a bison</t>
  </si>
  <si>
    <t>Grizzix Fur</t>
  </si>
  <si>
    <t>Grizzix Hide</t>
  </si>
  <si>
    <t>Grizzix Bait</t>
  </si>
  <si>
    <t>Animal Parts</t>
  </si>
  <si>
    <t>Carapig Chitin, Plant Fiber</t>
  </si>
  <si>
    <t>Type</t>
  </si>
  <si>
    <t>Large bones</t>
  </si>
  <si>
    <t>Scrapping</t>
  </si>
  <si>
    <t>Component</t>
  </si>
  <si>
    <t>SubType</t>
  </si>
  <si>
    <t>Body</t>
  </si>
  <si>
    <t>Bone Fragments</t>
  </si>
  <si>
    <t>Scrap</t>
  </si>
  <si>
    <t>Small Bone</t>
  </si>
  <si>
    <t>Medium Bone</t>
  </si>
  <si>
    <t>Large Bone</t>
  </si>
  <si>
    <t>Leather Scraps</t>
  </si>
  <si>
    <t>Stone</t>
  </si>
  <si>
    <t>Special</t>
  </si>
  <si>
    <t>Note</t>
  </si>
  <si>
    <t>Component, Ranged Weapon, or Ammo</t>
  </si>
  <si>
    <t>Arrow</t>
  </si>
  <si>
    <t>Carapig Chitin Arrow</t>
  </si>
  <si>
    <t>Headless Arrow</t>
  </si>
  <si>
    <t>Stick, Feather</t>
  </si>
  <si>
    <t>Stick, Feather, Stone</t>
  </si>
  <si>
    <t>Stick, Feather, Carapig Chitin</t>
  </si>
  <si>
    <t>Stick, Plant Fiber</t>
  </si>
  <si>
    <t>Stick, Animal Parts</t>
  </si>
  <si>
    <t>Bone Arrow</t>
  </si>
  <si>
    <t>Stick, Bone Fragments</t>
  </si>
  <si>
    <t>Carapig Chitin, Animal Parts</t>
  </si>
  <si>
    <t>Boombeak</t>
  </si>
  <si>
    <t>Bird-like creature similar to an ibis that spits bombs</t>
  </si>
  <si>
    <t>Boombeak Feather</t>
  </si>
  <si>
    <t>Feathers</t>
  </si>
  <si>
    <t>Boombeak Feathers</t>
  </si>
  <si>
    <t>Boombeak Feather Necklace</t>
  </si>
  <si>
    <t>Plant Fiber, Feathers, Stone</t>
  </si>
  <si>
    <t>Plant Fiber, Feathers</t>
  </si>
  <si>
    <t>Plant Fiber, Feathers, Bug Parts</t>
  </si>
  <si>
    <t>Boombeak Feather Belt</t>
  </si>
  <si>
    <t>Boombeak Feathers, Explosive Chemicals</t>
  </si>
  <si>
    <t>Bonuses to Explosives</t>
  </si>
  <si>
    <t>Bonuses to Stealth</t>
  </si>
  <si>
    <t>Boombeak Bomb Gland</t>
  </si>
  <si>
    <t>Explosive Chemicals</t>
  </si>
  <si>
    <t>Boombeak Grenade</t>
  </si>
  <si>
    <t>Bomb</t>
  </si>
  <si>
    <t>Health Pack</t>
  </si>
  <si>
    <t>Droid</t>
  </si>
  <si>
    <t>Droid
Mod</t>
  </si>
  <si>
    <t>Herbalism</t>
  </si>
  <si>
    <t>Explosion Resistance</t>
  </si>
  <si>
    <t>Boombeak Bomb Gland, Georoot</t>
  </si>
  <si>
    <t>Georoot</t>
  </si>
  <si>
    <t>Foragable</t>
  </si>
  <si>
    <t>Plant</t>
  </si>
  <si>
    <t>not edible, good source of plant fiber</t>
  </si>
  <si>
    <t>Grub</t>
  </si>
  <si>
    <t>Food</t>
  </si>
  <si>
    <t>not edible</t>
  </si>
  <si>
    <t>Weapon Quality Scale:</t>
  </si>
  <si>
    <t>Poor</t>
  </si>
  <si>
    <t>Great</t>
  </si>
  <si>
    <t>Masterwork</t>
  </si>
  <si>
    <t>Average</t>
  </si>
  <si>
    <t xml:space="preserve">Shoddy </t>
  </si>
  <si>
    <t>Perfect</t>
  </si>
  <si>
    <t>Level required</t>
  </si>
  <si>
    <t>The higher the crafting level and proficiency, the higher chance of better quality items</t>
  </si>
  <si>
    <t>Item list will have a dropdown, so for example you might have 20 'chitin sword', but in you inventory it will just "Chitin Sword (20)", then the dropdown will show all items</t>
  </si>
  <si>
    <t>Ex:</t>
  </si>
  <si>
    <t xml:space="preserve">There will be a 'merge all' feature for an item, and for whole inventory as well. </t>
  </si>
  <si>
    <t>Default</t>
  </si>
  <si>
    <t>Expanded</t>
  </si>
  <si>
    <t>Each quality has 5 levels within it. Two items of the same quality can be combined to increase their level by one, and a 5/5 item can be upgraded without merging to the next quality level if crafting level is high enough</t>
  </si>
  <si>
    <t>Chitten Sword (Average 3/5)</t>
  </si>
  <si>
    <t>Chitten Sword (Average 0/5)</t>
  </si>
  <si>
    <t>Chitin Sword (8) ⬇️</t>
  </si>
  <si>
    <t>Chitten Sword (8)</t>
  </si>
  <si>
    <t>Chitten Sword (Poor 4/5)</t>
  </si>
  <si>
    <t>Chitten Sword (Poor 2/5)</t>
  </si>
  <si>
    <t>Chitten Sword (Shoddy 0/5)</t>
  </si>
  <si>
    <t>Chitten Sword (Average 4/5)</t>
  </si>
  <si>
    <t>The two 3/5s could be merged to a 4/5, then those merged to a 5/5</t>
  </si>
  <si>
    <t>then upgrade to Great 0/5, or player can hit 'merge all' and that</t>
  </si>
  <si>
    <t>will happen automatically</t>
  </si>
  <si>
    <t>pity-timer', if drop doesn't happen in 5x the statistical chance it drops automatically. Ex. Item has 1/100 chance of dropping, if it hasn't dropped in 500 rolls it automatically is added to next drop</t>
  </si>
  <si>
    <t>Minigames for active training skills</t>
  </si>
  <si>
    <t>Unlockable</t>
  </si>
  <si>
    <t>Broken Transponder</t>
  </si>
  <si>
    <t>Broken</t>
  </si>
  <si>
    <t>Cannot be used / merged</t>
  </si>
  <si>
    <t>OmniLink</t>
  </si>
  <si>
    <t>Device worn around the wrist by space travellers. Incredibly adaptable and capable of rapidly learning and translating new languages, integrating with virtually any alien technology, storing and providing data about alien flora and fauna, giving star coordinates and identifying celestial bodies, etc.</t>
  </si>
  <si>
    <t>Forageables:</t>
  </si>
  <si>
    <t>Boombeak, Carapig, Tardihop, Grizzix</t>
  </si>
  <si>
    <t>General Building slots:</t>
  </si>
  <si>
    <t>Progress Missions</t>
  </si>
  <si>
    <t>Azurali Grass, Georoot, Rock, Stick, Feather, Droppings, Grub</t>
  </si>
  <si>
    <t>Azurali Grass</t>
  </si>
  <si>
    <t>Tardihop Trap</t>
  </si>
  <si>
    <t>Trap</t>
  </si>
  <si>
    <t>Plant Fiber, Rock</t>
  </si>
  <si>
    <t>Stick, Rock, Tardihop Bait</t>
  </si>
  <si>
    <t>Tardihop Meat</t>
  </si>
  <si>
    <t>Tardihop Meat (raw)</t>
  </si>
  <si>
    <t>Carapig Scent Gland, Tardihop Meat (raw)</t>
  </si>
  <si>
    <t>Tardihop Droppings</t>
  </si>
  <si>
    <t>Carapig Droppings</t>
  </si>
  <si>
    <t>Grizzix Droppings</t>
  </si>
  <si>
    <t>Boombeak Droppings</t>
  </si>
  <si>
    <t>Scat</t>
  </si>
  <si>
    <t>Manure</t>
  </si>
  <si>
    <t>Pile of Scat</t>
  </si>
  <si>
    <t>Basic Farm Plot</t>
  </si>
  <si>
    <t>Georoot Seed</t>
  </si>
  <si>
    <t>Azurali Grass Seed</t>
  </si>
  <si>
    <t>Seed</t>
  </si>
  <si>
    <t>Plant Fiber, Georoot Seed</t>
  </si>
  <si>
    <t>Plant Fiber, Azurali Seed</t>
  </si>
  <si>
    <t>Raised Farm Bed</t>
  </si>
  <si>
    <t>Boombeak Egg</t>
  </si>
  <si>
    <t>OmniLink
Mod</t>
  </si>
  <si>
    <t>Lean-to</t>
  </si>
  <si>
    <t>Leaf</t>
  </si>
  <si>
    <t>Basic Tent</t>
  </si>
  <si>
    <t>Requires: Stick, Plant Fiber</t>
  </si>
  <si>
    <t>Animal Skins</t>
  </si>
  <si>
    <t>Requires: Stick, Rope, Animal Skins</t>
  </si>
  <si>
    <t>Survival</t>
  </si>
  <si>
    <t>Rope</t>
  </si>
  <si>
    <t>Grow crops and raise animals</t>
  </si>
  <si>
    <t>Provides passive HP generation and local storage</t>
  </si>
  <si>
    <t>Fenced Dirt Plot</t>
  </si>
  <si>
    <t>Planks</t>
  </si>
  <si>
    <t>2 Plots for crops</t>
  </si>
  <si>
    <t>Hold 2 animals</t>
  </si>
  <si>
    <t>4 Plots for crops</t>
  </si>
  <si>
    <t>Requires: Planks, Ash, Manure</t>
  </si>
  <si>
    <t>Hut</t>
  </si>
  <si>
    <t>Requires: Plank, Nails, Tar</t>
  </si>
  <si>
    <t>Shock Mollusk</t>
  </si>
  <si>
    <t>Large glowing blue slug that does shock when melee attacked</t>
  </si>
  <si>
    <t>Fire Fly</t>
  </si>
  <si>
    <t>Big fly with glowing hot stinger that deals fire damage when attacking or melee attacked</t>
  </si>
  <si>
    <t>Lurking Leaf</t>
  </si>
  <si>
    <t>Viney plant that can uproot and crawl onto prey. Deals poison damage when attacking or melee attacked</t>
  </si>
  <si>
    <t>Acidile</t>
  </si>
  <si>
    <t>Location:</t>
  </si>
  <si>
    <t>Azurali Plains</t>
  </si>
  <si>
    <t>Special Buildings</t>
  </si>
  <si>
    <t>Bow Training Minigame</t>
  </si>
  <si>
    <t>Energy Defense Minigame</t>
  </si>
  <si>
    <t>Bow Training</t>
  </si>
  <si>
    <t>Energy Defense Training</t>
  </si>
  <si>
    <t>Bow target practice similar to GamePigeon</t>
  </si>
  <si>
    <t>Simon Says with 4 energy types</t>
  </si>
  <si>
    <t>Passive boosts when hunting</t>
  </si>
  <si>
    <t>Hunting Tent</t>
  </si>
  <si>
    <t>Requires: Stick, Rope, Plant Fiber</t>
  </si>
  <si>
    <t>Hunter's Blind</t>
  </si>
  <si>
    <t>Requires: Planks, Nails</t>
  </si>
  <si>
    <t>Requires: Sticks, Ash, Manure</t>
  </si>
  <si>
    <t>LVL #</t>
  </si>
  <si>
    <t>Defense</t>
  </si>
  <si>
    <t>Hunting</t>
  </si>
  <si>
    <t>Reduce chance of being raided</t>
  </si>
  <si>
    <t>Requires: Logs, Rope</t>
  </si>
  <si>
    <t>Spiked Logs</t>
  </si>
  <si>
    <t>Fence</t>
  </si>
  <si>
    <t>Barbed Wire Fence</t>
  </si>
  <si>
    <t>Requires: Planks, Nails, Wire</t>
  </si>
  <si>
    <t>Crafting</t>
  </si>
  <si>
    <t>Workbench</t>
  </si>
  <si>
    <t>Crafting Plot</t>
  </si>
  <si>
    <t>Higher chance of quality crafts of area specific crafts. (applies when crafting at other locations as well)</t>
  </si>
  <si>
    <t>Scrapper</t>
  </si>
  <si>
    <t>Requires:  Iron</t>
  </si>
  <si>
    <t>Automatically scrap items found in area with autoscrap selected</t>
  </si>
  <si>
    <t>Defenses: Unlike most buildings, you will be able to build any number of each defense, and they will slowly be worn down by attacks on your encampment. This gives an endless / idle training option for training construction</t>
  </si>
  <si>
    <t>Unlock Items for crafting and provide boosts</t>
  </si>
  <si>
    <t>Campfire</t>
  </si>
  <si>
    <t>Unlock cooking recipes</t>
  </si>
  <si>
    <t>cooking</t>
  </si>
  <si>
    <t>med-kids</t>
  </si>
  <si>
    <t>stims</t>
  </si>
  <si>
    <t>Stims</t>
  </si>
  <si>
    <t>Chemistry bench</t>
  </si>
  <si>
    <t>Unlock stim recipes</t>
  </si>
  <si>
    <t>Herbalist Tent</t>
  </si>
  <si>
    <t>Requires: Sticks, Rope, Animal Skins</t>
  </si>
  <si>
    <t>Unlock med-pack recipes</t>
  </si>
  <si>
    <t>Automate processes</t>
  </si>
  <si>
    <t>Drone dock 1</t>
  </si>
  <si>
    <t>Requires: TBD</t>
  </si>
  <si>
    <t>Drone dock 2</t>
  </si>
  <si>
    <t>Drone dock 3</t>
  </si>
  <si>
    <t>1 drone slot for tending farms, tending traps, crafting goods, transporting from storage to ship</t>
  </si>
  <si>
    <t>2 drone slot for tending farms, tending traps, crafting goods, transporting from storage to ship</t>
  </si>
  <si>
    <t>3 drone slot for tending farms, tending traps, crafting goods, transporting from storage to ship</t>
  </si>
  <si>
    <t>Noxious Wetlands</t>
  </si>
  <si>
    <t>Level of trap that can be build, materials recovered from traps, chance to catch higher level creatures, and fishing skill</t>
  </si>
  <si>
    <t>trapping</t>
  </si>
  <si>
    <t>fishing</t>
  </si>
  <si>
    <t>crafting</t>
  </si>
  <si>
    <t>Shock Mollusk, Lurking Leaf, Fire Fly, Acidile</t>
  </si>
  <si>
    <t>Requires: Stick</t>
  </si>
  <si>
    <t>Shock Mollusk Slime</t>
  </si>
  <si>
    <t>Lurking Leaf Leaves</t>
  </si>
  <si>
    <t>Fire Fly Chitin</t>
  </si>
  <si>
    <t>Acidile Scale</t>
  </si>
  <si>
    <t>Minigames</t>
  </si>
  <si>
    <t>Train proficiencies</t>
  </si>
  <si>
    <t>Bow Practice</t>
  </si>
  <si>
    <t>Train Energy Defense Proficiency  - Noxious Swamps</t>
  </si>
  <si>
    <t>Train Bow proficiency - Azuruli Plains</t>
  </si>
  <si>
    <t>Crafting, Defense, Drone, Farm, Herbalism, Hunting, Shelter, Storage</t>
  </si>
  <si>
    <t>Crafting, Defense, Drone, Fishing, Herbalism, Hunting, Shelter, Storage</t>
  </si>
  <si>
    <t>Fishing</t>
  </si>
  <si>
    <t>Catch food by fishing</t>
  </si>
  <si>
    <t>Requires: Sticks, Rope, Ash, Manure</t>
  </si>
  <si>
    <t>Bonus to fish catch rate</t>
  </si>
  <si>
    <t>Allows fishing in area</t>
  </si>
  <si>
    <t>Basic Dock</t>
  </si>
  <si>
    <t>Requires: None</t>
  </si>
  <si>
    <t>Fishing Clearing</t>
  </si>
  <si>
    <t>LVL 1</t>
  </si>
  <si>
    <t>Add area crafts to unlocked, craft in area</t>
  </si>
  <si>
    <t>LVL 5</t>
  </si>
  <si>
    <t>Increase stealth when hunting in area</t>
  </si>
  <si>
    <t>Scaly leopleurodon-looking creature that spits acid</t>
  </si>
  <si>
    <t>Vine</t>
  </si>
  <si>
    <t>Sticky Goo</t>
  </si>
  <si>
    <t>Petrol Berry, Rock, Stick, Log, Vine, Frogtails, Tar</t>
  </si>
  <si>
    <t>Petrol Berry</t>
  </si>
  <si>
    <t>Food Scraps</t>
  </si>
  <si>
    <t>Frogtail</t>
  </si>
  <si>
    <t>Plant like a cattail but with what looks like a slimy tadpole at the top</t>
  </si>
  <si>
    <t>Weak Poison</t>
  </si>
  <si>
    <t>Weak Fuel</t>
  </si>
  <si>
    <t>Weak Acid</t>
  </si>
  <si>
    <t>Acidile Acid Sacs</t>
  </si>
  <si>
    <t>Firefly Flamable Liquid Sacs</t>
  </si>
  <si>
    <t>Firefly Flammable Liquid Sacs</t>
  </si>
  <si>
    <t>Lurking Leaf Poison</t>
  </si>
  <si>
    <t>Shock Molusk Organ</t>
  </si>
  <si>
    <t>Weak Electret</t>
  </si>
  <si>
    <t>Moderate Poison</t>
  </si>
  <si>
    <t>Moderate Electret</t>
  </si>
  <si>
    <t>Moderate Fuel</t>
  </si>
  <si>
    <t>Moderate Acid</t>
  </si>
  <si>
    <t>Scrapping / Technology</t>
  </si>
  <si>
    <t>100 X Weak Poison</t>
  </si>
  <si>
    <t>100 X Weak Electret</t>
  </si>
  <si>
    <t>100 X Weak Fuel</t>
  </si>
  <si>
    <t>100 X Weak Acid</t>
  </si>
  <si>
    <t>Strong Poison</t>
  </si>
  <si>
    <t>Strong Electret</t>
  </si>
  <si>
    <t>Strong Acid</t>
  </si>
  <si>
    <t>Strong Fuel</t>
  </si>
  <si>
    <t>Scrapping / Herbalism</t>
  </si>
  <si>
    <t>100 X Moderate Poison</t>
  </si>
  <si>
    <t>100 X Moderate Electret</t>
  </si>
  <si>
    <t>100 X Moderate Fuel</t>
  </si>
  <si>
    <t>100 X Moderate Acid</t>
  </si>
  <si>
    <t>Level</t>
  </si>
  <si>
    <t>Minigame:</t>
  </si>
  <si>
    <t>Minigame based on a proficiency that gains xp actively</t>
  </si>
  <si>
    <t>Fish:</t>
  </si>
  <si>
    <t>Catch fish, possibly fight aquatic creatures</t>
  </si>
  <si>
    <t>Dark Chasm</t>
  </si>
  <si>
    <t>Cobalt Forest</t>
  </si>
  <si>
    <t xml:space="preserve">Rock, Sibara Flowers, Quicksilver </t>
  </si>
  <si>
    <t xml:space="preserve">Crag Lion, </t>
  </si>
  <si>
    <t>Crag Hornet</t>
  </si>
  <si>
    <t>A giant scorpionfly</t>
  </si>
  <si>
    <t>Cliff Treader</t>
  </si>
  <si>
    <t>Giant rat with long toes and razor sharp claws</t>
  </si>
  <si>
    <t>Chasm Rat</t>
  </si>
  <si>
    <t>Crag Lion</t>
  </si>
  <si>
    <t>Giant creature like an antlion that hurls rocks to cause rockslides to catch its pret</t>
  </si>
  <si>
    <t>Crag Hornet Queen</t>
  </si>
  <si>
    <t>Bloated scorpionfly that spawns scorpionflys</t>
  </si>
  <si>
    <t>XP ( = lastLvlXp * 1.05 + 500*lastLvl</t>
  </si>
  <si>
    <t>=FLOOR((20/21)^(1-A22)+200000*((21/20)^A22-1)-10000*A22, 1)-1</t>
  </si>
  <si>
    <t>Ancient Ruins</t>
  </si>
  <si>
    <t>Ancient Factory</t>
  </si>
  <si>
    <t>A</t>
  </si>
  <si>
    <t>Psycher Valley</t>
  </si>
  <si>
    <t>B</t>
  </si>
  <si>
    <t>Scale the Cliffs</t>
  </si>
  <si>
    <t>C</t>
  </si>
  <si>
    <t>The Forge</t>
  </si>
  <si>
    <t>Locations</t>
  </si>
  <si>
    <t>Dungeons</t>
  </si>
  <si>
    <t>none</t>
  </si>
  <si>
    <t>Psychic Attack Minigame</t>
  </si>
  <si>
    <t>Scale The Cliffs</t>
  </si>
  <si>
    <t>Missions</t>
  </si>
  <si>
    <t>Creatures:</t>
  </si>
  <si>
    <t>Sleep Stalker</t>
  </si>
  <si>
    <t>Sleep Stalker, Marmopsycher, Brain Slug, Confushroom, Forget-Me-Now, Shimmer Swarm</t>
  </si>
  <si>
    <t>Unlocks:</t>
  </si>
  <si>
    <t>Technology</t>
  </si>
  <si>
    <t>Locations: Ancient Ruins, Skill: Psychic</t>
  </si>
  <si>
    <t>Bridge to Forest, Energy Defense Minigame</t>
  </si>
  <si>
    <t>Back</t>
  </si>
  <si>
    <t>Creature the size of a horse that looks like if a centaur was a house centipede on its human half and a spider on its horse half</t>
  </si>
  <si>
    <t>Marmopsycher</t>
  </si>
  <si>
    <t>Lemur-sized primate that creates illusory duplicates of itself (similar to mirror image in dnd)</t>
  </si>
  <si>
    <t>Brain Slug</t>
  </si>
  <si>
    <t>Slug the size of a medium dog with an appearance like a long brain coral. Does direct psychic attacks</t>
  </si>
  <si>
    <t>Confushroom</t>
  </si>
  <si>
    <t>Forget-Me-Nows</t>
  </si>
  <si>
    <t>Mushrooms with spores that induce confusion. Does not do damaging attacks but encountered with enemies that do.</t>
  </si>
  <si>
    <t>Toxic viney plant with thorns that boost defensive stats of allies. Does not do damaging attacks but encountered with enemies that do.</t>
  </si>
  <si>
    <t>Shimmer Swarm</t>
  </si>
  <si>
    <t>Shiny flies that make hypnotizing patterns that distract foes.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</si>
</sst>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s>
  <borders count="15">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ck">
        <color auto="1"/>
      </top>
      <bottom/>
      <diagonal/>
    </border>
    <border>
      <left/>
      <right/>
      <top/>
      <bottom style="thick">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43" fontId="1" fillId="0" borderId="0" applyFont="0" applyFill="0" applyBorder="0" applyAlignment="0" applyProtection="0"/>
  </cellStyleXfs>
  <cellXfs count="86">
    <xf numFmtId="0" fontId="0" fillId="0" borderId="0" xfId="0"/>
    <xf numFmtId="0" fontId="0" fillId="0" borderId="0" xfId="0" applyAlignment="1">
      <alignment horizontal="left" vertical="top" wrapText="1"/>
    </xf>
    <xf numFmtId="0" fontId="0" fillId="0" borderId="0" xfId="0" applyAlignment="1">
      <alignment wrapText="1"/>
    </xf>
    <xf numFmtId="0" fontId="2" fillId="0" borderId="0" xfId="0" applyFont="1"/>
    <xf numFmtId="0" fontId="4"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xf numFmtId="0" fontId="4" fillId="0" borderId="0" xfId="0" applyFont="1"/>
    <xf numFmtId="0" fontId="5" fillId="0" borderId="0" xfId="0" applyFont="1" applyAlignment="1">
      <alignment wrapText="1"/>
    </xf>
    <xf numFmtId="0" fontId="5" fillId="0" borderId="0" xfId="0" applyFont="1" applyAlignment="1">
      <alignment horizontal="left" vertical="top" wrapText="1"/>
    </xf>
    <xf numFmtId="0" fontId="0" fillId="0" borderId="0" xfId="0" quotePrefix="1"/>
    <xf numFmtId="0" fontId="0" fillId="0" borderId="0" xfId="0" applyAlignment="1">
      <alignment horizontal="center" wrapText="1"/>
    </xf>
    <xf numFmtId="0" fontId="6" fillId="0" borderId="0" xfId="0" applyFont="1" applyAlignment="1">
      <alignment horizontal="center" vertical="center"/>
    </xf>
    <xf numFmtId="0" fontId="6" fillId="0" borderId="0" xfId="0" applyFont="1"/>
    <xf numFmtId="0" fontId="6" fillId="0" borderId="3" xfId="0" applyFont="1" applyBorder="1" applyAlignment="1">
      <alignment horizontal="center" vertical="center" wrapText="1"/>
    </xf>
    <xf numFmtId="0" fontId="6" fillId="0" borderId="7" xfId="0" applyFont="1" applyBorder="1" applyAlignment="1">
      <alignment horizontal="center" vertical="center" wrapText="1"/>
    </xf>
    <xf numFmtId="0" fontId="0" fillId="0" borderId="3" xfId="0" applyBorder="1" applyAlignment="1">
      <alignment horizontal="center" vertical="center" wrapText="1"/>
    </xf>
    <xf numFmtId="0" fontId="6" fillId="0" borderId="0" xfId="0" applyFont="1" applyAlignment="1">
      <alignment wrapText="1"/>
    </xf>
    <xf numFmtId="0" fontId="6" fillId="0" borderId="0" xfId="0" applyFont="1" applyAlignment="1">
      <alignment horizontal="center" vertical="center" wrapText="1"/>
    </xf>
    <xf numFmtId="0" fontId="7" fillId="0" borderId="3" xfId="0" applyFont="1" applyBorder="1" applyAlignment="1">
      <alignment horizontal="center" vertical="center" wrapText="1"/>
    </xf>
    <xf numFmtId="43" fontId="0" fillId="0" borderId="0" xfId="1" applyFont="1" applyAlignment="1">
      <alignment wrapText="1"/>
    </xf>
    <xf numFmtId="164" fontId="0" fillId="0" borderId="0" xfId="1" applyNumberFormat="1" applyFont="1" applyAlignment="1">
      <alignment wrapText="1"/>
    </xf>
    <xf numFmtId="0" fontId="0" fillId="0" borderId="1" xfId="0" applyBorder="1" applyAlignment="1">
      <alignment vertical="top" wrapText="1"/>
    </xf>
    <xf numFmtId="0" fontId="0" fillId="0" borderId="1" xfId="0" applyBorder="1" applyAlignment="1">
      <alignment wrapText="1"/>
    </xf>
    <xf numFmtId="0" fontId="2" fillId="0" borderId="0" xfId="0" applyFont="1" applyAlignment="1">
      <alignment wrapText="1"/>
    </xf>
    <xf numFmtId="0" fontId="9" fillId="0" borderId="0" xfId="0" applyFont="1" applyAlignment="1">
      <alignment wrapText="1"/>
    </xf>
    <xf numFmtId="0" fontId="5" fillId="0" borderId="0" xfId="0" quotePrefix="1" applyFont="1" applyAlignment="1">
      <alignment horizontal="left" vertical="top"/>
    </xf>
    <xf numFmtId="0" fontId="0" fillId="0" borderId="1" xfId="0" applyBorder="1" applyAlignment="1">
      <alignment horizontal="center" wrapText="1"/>
    </xf>
    <xf numFmtId="0" fontId="0" fillId="0" borderId="0" xfId="0" applyAlignment="1">
      <alignment horizont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8" fillId="0" borderId="9" xfId="0" applyFont="1" applyBorder="1" applyAlignment="1">
      <alignment horizontal="center" vertical="top" wrapText="1"/>
    </xf>
    <xf numFmtId="0" fontId="8" fillId="0" borderId="12" xfId="0" applyFont="1" applyBorder="1" applyAlignment="1">
      <alignment horizontal="center" vertical="top" wrapText="1"/>
    </xf>
    <xf numFmtId="0" fontId="8" fillId="0" borderId="10" xfId="0" applyFont="1" applyBorder="1" applyAlignment="1">
      <alignment horizontal="center"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6" fillId="0" borderId="11" xfId="0" applyFont="1" applyBorder="1" applyAlignment="1">
      <alignment horizontal="left" vertical="top" wrapText="1"/>
    </xf>
    <xf numFmtId="0" fontId="6" fillId="0" borderId="0" xfId="0" applyFont="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center" vertical="top" wrapText="1"/>
    </xf>
    <xf numFmtId="0" fontId="2" fillId="0" borderId="0" xfId="0" applyFont="1" applyAlignment="1">
      <alignment horizontal="center" wrapText="1"/>
    </xf>
    <xf numFmtId="0" fontId="0" fillId="0" borderId="12" xfId="0" applyBorder="1" applyAlignment="1">
      <alignment horizontal="center" vertical="top" wrapText="1"/>
    </xf>
    <xf numFmtId="0" fontId="0" fillId="0" borderId="10" xfId="0" applyBorder="1" applyAlignment="1">
      <alignment horizontal="center" vertical="top" wrapText="1"/>
    </xf>
    <xf numFmtId="0" fontId="6" fillId="0" borderId="9" xfId="0" applyFont="1" applyBorder="1" applyAlignment="1">
      <alignment horizontal="center" vertical="top" wrapText="1"/>
    </xf>
    <xf numFmtId="0" fontId="0" fillId="0" borderId="9" xfId="0" applyBorder="1" applyAlignment="1">
      <alignment horizontal="center" wrapText="1"/>
    </xf>
    <xf numFmtId="0" fontId="0" fillId="0" borderId="12" xfId="0" applyBorder="1" applyAlignment="1">
      <alignment horizontal="center" wrapText="1"/>
    </xf>
    <xf numFmtId="0" fontId="0" fillId="0" borderId="10" xfId="0" applyBorder="1" applyAlignment="1">
      <alignment horizontal="center" wrapText="1"/>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6" fillId="0" borderId="5"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0" xfId="0" applyFont="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
    <cellStyle name="Comma" xfId="1" builtinId="3"/>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7</xdr:col>
      <xdr:colOff>563880</xdr:colOff>
      <xdr:row>17</xdr:row>
      <xdr:rowOff>135036</xdr:rowOff>
    </xdr:to>
    <xdr:pic>
      <xdr:nvPicPr>
        <xdr:cNvPr id="2" name="Picture 1">
          <a:extLst>
            <a:ext uri="{FF2B5EF4-FFF2-40B4-BE49-F238E27FC236}">
              <a16:creationId xmlns:a16="http://schemas.microsoft.com/office/drawing/2014/main" id="{3BF35C2D-63E8-2D81-2811-B34A16511A97}"/>
            </a:ext>
          </a:extLst>
        </xdr:cNvPr>
        <xdr:cNvPicPr>
          <a:picLocks noChangeAspect="1"/>
        </xdr:cNvPicPr>
      </xdr:nvPicPr>
      <xdr:blipFill>
        <a:blip xmlns:r="http://schemas.openxmlformats.org/officeDocument/2006/relationships" r:embed="rId1"/>
        <a:stretch>
          <a:fillRect/>
        </a:stretch>
      </xdr:blipFill>
      <xdr:spPr>
        <a:xfrm>
          <a:off x="1" y="1"/>
          <a:ext cx="4831079" cy="4831079"/>
        </a:xfrm>
        <a:prstGeom prst="rect">
          <a:avLst/>
        </a:prstGeom>
      </xdr:spPr>
    </xdr:pic>
    <xdr:clientData/>
  </xdr:twoCellAnchor>
  <xdr:twoCellAnchor editAs="oneCell">
    <xdr:from>
      <xdr:col>8</xdr:col>
      <xdr:colOff>31230</xdr:colOff>
      <xdr:row>0</xdr:row>
      <xdr:rowOff>0</xdr:rowOff>
    </xdr:from>
    <xdr:to>
      <xdr:col>15</xdr:col>
      <xdr:colOff>455952</xdr:colOff>
      <xdr:row>15</xdr:row>
      <xdr:rowOff>72590</xdr:rowOff>
    </xdr:to>
    <xdr:pic>
      <xdr:nvPicPr>
        <xdr:cNvPr id="7" name="Picture 6">
          <a:extLst>
            <a:ext uri="{FF2B5EF4-FFF2-40B4-BE49-F238E27FC236}">
              <a16:creationId xmlns:a16="http://schemas.microsoft.com/office/drawing/2014/main" id="{24A3EE19-F270-8384-7994-52319CBF3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8017" y="0"/>
          <a:ext cx="4709410" cy="3838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4384AF-3A35-42A0-86EB-2F0533B69A1E}" name="Table1" displayName="Table1" ref="A1:G191" totalsRowShown="0" headerRowDxfId="0">
  <autoFilter ref="A1:G191" xr:uid="{F74384AF-3A35-42A0-86EB-2F0533B69A1E}"/>
  <sortState xmlns:xlrd2="http://schemas.microsoft.com/office/spreadsheetml/2017/richdata2" ref="A2:G82">
    <sortCondition ref="B1:B191"/>
  </sortState>
  <tableColumns count="7">
    <tableColumn id="1" xr3:uid="{5F68F856-8804-42DF-9C62-8B61376CC8A0}" name="Item"/>
    <tableColumn id="6" xr3:uid="{CD5D126D-B6F0-4A5E-B137-2DAC9DCBB6A3}" name="Type"/>
    <tableColumn id="7" xr3:uid="{CD6A49FB-C2FC-4C65-8E16-E98AA3017202}" name="SubType"/>
    <tableColumn id="2" xr3:uid="{761A47D4-1D3D-427A-BD90-FCAC6DEDDDB9}" name="Sources"/>
    <tableColumn id="3" xr3:uid="{02906DA6-3669-4221-B27C-F935764EB95B}" name="Scraps Into:"/>
    <tableColumn id="8" xr3:uid="{A380D6EE-2E79-4D4A-9089-4B4135DEA09A}" name="Note"/>
    <tableColumn id="4" xr3:uid="{6D67FDD6-D672-4140-A410-FD5CAC1A8407}" name="Reci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D5F1-C286-4548-B6F4-2D39E8C768A7}">
  <dimension ref="A1:Q121"/>
  <sheetViews>
    <sheetView topLeftCell="A3" zoomScale="61" workbookViewId="0">
      <selection activeCell="G25" sqref="G25"/>
    </sheetView>
  </sheetViews>
  <sheetFormatPr defaultRowHeight="48.6" customHeight="1" x14ac:dyDescent="0.3"/>
  <cols>
    <col min="1" max="1" width="17.88671875" customWidth="1"/>
    <col min="2" max="3" width="47.44140625" style="2" customWidth="1"/>
    <col min="4" max="4" width="50.44140625" customWidth="1"/>
    <col min="5" max="5" width="38" customWidth="1"/>
    <col min="6" max="15" width="19.88671875" customWidth="1"/>
  </cols>
  <sheetData>
    <row r="1" spans="1:17" ht="48.6" customHeight="1" x14ac:dyDescent="0.3">
      <c r="A1" s="4" t="s">
        <v>13</v>
      </c>
      <c r="B1" s="5" t="s">
        <v>129</v>
      </c>
      <c r="C1" s="5" t="s">
        <v>131</v>
      </c>
      <c r="D1" s="4" t="s">
        <v>118</v>
      </c>
      <c r="E1" s="4" t="s">
        <v>123</v>
      </c>
      <c r="F1" s="6" t="s">
        <v>69</v>
      </c>
      <c r="G1" s="7"/>
      <c r="H1" s="6"/>
      <c r="I1" s="6"/>
      <c r="J1" s="6"/>
      <c r="K1" s="6"/>
      <c r="L1" s="6"/>
      <c r="M1" s="6"/>
      <c r="N1" s="6"/>
      <c r="O1" s="6"/>
      <c r="Q1" t="s">
        <v>42</v>
      </c>
    </row>
    <row r="2" spans="1:17" ht="48.6" customHeight="1" x14ac:dyDescent="0.3">
      <c r="A2" s="8" t="s">
        <v>0</v>
      </c>
      <c r="B2" s="9" t="s">
        <v>130</v>
      </c>
      <c r="C2" s="9" t="s">
        <v>132</v>
      </c>
      <c r="D2" s="10" t="s">
        <v>122</v>
      </c>
      <c r="E2" s="10" t="s">
        <v>190</v>
      </c>
      <c r="F2" s="10" t="s">
        <v>124</v>
      </c>
      <c r="G2" s="10" t="s">
        <v>125</v>
      </c>
      <c r="H2" s="10" t="s">
        <v>126</v>
      </c>
      <c r="I2" s="10" t="s">
        <v>128</v>
      </c>
      <c r="J2" s="10" t="s">
        <v>127</v>
      </c>
      <c r="K2" s="6" t="s">
        <v>28</v>
      </c>
      <c r="L2" s="6" t="s">
        <v>27</v>
      </c>
      <c r="M2" s="6" t="s">
        <v>44</v>
      </c>
      <c r="N2" s="6" t="s">
        <v>26</v>
      </c>
      <c r="O2" s="7"/>
      <c r="Q2" t="s">
        <v>43</v>
      </c>
    </row>
    <row r="3" spans="1:17" ht="48.6" customHeight="1" x14ac:dyDescent="0.3">
      <c r="A3" s="8" t="s">
        <v>1</v>
      </c>
      <c r="B3" s="9" t="s">
        <v>133</v>
      </c>
      <c r="C3" s="9" t="s">
        <v>157</v>
      </c>
      <c r="D3" s="10" t="s">
        <v>119</v>
      </c>
      <c r="E3" s="10" t="s">
        <v>191</v>
      </c>
      <c r="F3" s="6" t="s">
        <v>14</v>
      </c>
      <c r="G3" s="6" t="s">
        <v>15</v>
      </c>
      <c r="H3" s="6" t="s">
        <v>16</v>
      </c>
      <c r="I3" s="6" t="s">
        <v>17</v>
      </c>
      <c r="J3" s="6" t="s">
        <v>21</v>
      </c>
      <c r="K3" s="6" t="s">
        <v>29</v>
      </c>
      <c r="L3" s="6" t="s">
        <v>28</v>
      </c>
      <c r="M3" s="6" t="s">
        <v>27</v>
      </c>
      <c r="N3" s="6" t="s">
        <v>44</v>
      </c>
      <c r="O3" s="6" t="s">
        <v>26</v>
      </c>
      <c r="Q3" t="s">
        <v>43</v>
      </c>
    </row>
    <row r="4" spans="1:17" ht="48.6" customHeight="1" x14ac:dyDescent="0.3">
      <c r="A4" s="8" t="s">
        <v>18</v>
      </c>
      <c r="B4" s="9" t="s">
        <v>134</v>
      </c>
      <c r="C4" s="9" t="s">
        <v>158</v>
      </c>
      <c r="D4" s="10" t="s">
        <v>120</v>
      </c>
      <c r="E4" s="10" t="s">
        <v>192</v>
      </c>
      <c r="F4" s="6" t="s">
        <v>19</v>
      </c>
      <c r="G4" s="6" t="s">
        <v>20</v>
      </c>
      <c r="H4" s="6" t="s">
        <v>24</v>
      </c>
      <c r="I4" s="6" t="s">
        <v>25</v>
      </c>
      <c r="J4" s="6"/>
      <c r="K4" s="6"/>
      <c r="L4" s="6" t="s">
        <v>28</v>
      </c>
      <c r="M4" s="6" t="s">
        <v>27</v>
      </c>
      <c r="N4" s="6"/>
      <c r="O4" s="6"/>
      <c r="Q4" t="s">
        <v>43</v>
      </c>
    </row>
    <row r="5" spans="1:17" ht="48.6" customHeight="1" x14ac:dyDescent="0.3">
      <c r="A5" s="8" t="s">
        <v>2</v>
      </c>
      <c r="B5" s="9" t="s">
        <v>135</v>
      </c>
      <c r="C5" s="9" t="s">
        <v>159</v>
      </c>
      <c r="D5" s="10" t="s">
        <v>121</v>
      </c>
      <c r="E5" s="10" t="s">
        <v>193</v>
      </c>
      <c r="F5" s="6" t="s">
        <v>32</v>
      </c>
      <c r="G5" s="6" t="s">
        <v>33</v>
      </c>
      <c r="H5" s="6" t="s">
        <v>34</v>
      </c>
      <c r="I5" s="6" t="s">
        <v>35</v>
      </c>
      <c r="J5" s="6" t="s">
        <v>36</v>
      </c>
      <c r="K5" s="6"/>
      <c r="L5" s="6"/>
      <c r="M5" s="6"/>
      <c r="N5" s="6"/>
      <c r="O5" s="6"/>
    </row>
    <row r="6" spans="1:17" ht="58.2" customHeight="1" x14ac:dyDescent="0.3">
      <c r="A6" s="8" t="s">
        <v>3</v>
      </c>
      <c r="B6" s="9" t="s">
        <v>136</v>
      </c>
      <c r="C6" s="9" t="s">
        <v>160</v>
      </c>
      <c r="D6" s="10" t="s">
        <v>165</v>
      </c>
      <c r="E6" s="10" t="s">
        <v>194</v>
      </c>
      <c r="F6" s="6" t="s">
        <v>37</v>
      </c>
      <c r="G6" s="6" t="s">
        <v>38</v>
      </c>
      <c r="H6" s="6" t="s">
        <v>22</v>
      </c>
      <c r="I6" s="6" t="s">
        <v>23</v>
      </c>
      <c r="J6" s="6" t="s">
        <v>1</v>
      </c>
      <c r="K6" s="6" t="s">
        <v>0</v>
      </c>
      <c r="L6" s="6" t="s">
        <v>40</v>
      </c>
      <c r="M6" s="6" t="s">
        <v>41</v>
      </c>
      <c r="N6" s="6"/>
      <c r="O6" s="6"/>
    </row>
    <row r="7" spans="1:17" ht="48.6" customHeight="1" x14ac:dyDescent="0.3">
      <c r="A7" s="4" t="s">
        <v>4</v>
      </c>
      <c r="B7" s="9" t="s">
        <v>137</v>
      </c>
      <c r="C7" s="9" t="s">
        <v>161</v>
      </c>
      <c r="D7" s="9" t="s">
        <v>166</v>
      </c>
      <c r="E7" s="10" t="s">
        <v>195</v>
      </c>
      <c r="F7" s="6" t="s">
        <v>47</v>
      </c>
      <c r="G7" s="6" t="s">
        <v>45</v>
      </c>
      <c r="H7" s="6" t="s">
        <v>52</v>
      </c>
      <c r="I7" s="6" t="s">
        <v>46</v>
      </c>
      <c r="J7" s="6" t="s">
        <v>53</v>
      </c>
      <c r="K7" s="6" t="s">
        <v>48</v>
      </c>
      <c r="L7" s="6" t="s">
        <v>49</v>
      </c>
      <c r="M7" s="6" t="s">
        <v>50</v>
      </c>
      <c r="N7" s="6" t="s">
        <v>54</v>
      </c>
      <c r="O7" s="6"/>
      <c r="Q7" t="s">
        <v>51</v>
      </c>
    </row>
    <row r="8" spans="1:17" ht="48.6" customHeight="1" x14ac:dyDescent="0.3">
      <c r="A8" s="4" t="s">
        <v>5</v>
      </c>
      <c r="B8" s="9" t="s">
        <v>138</v>
      </c>
      <c r="C8" s="9" t="s">
        <v>161</v>
      </c>
      <c r="D8" s="9" t="s">
        <v>166</v>
      </c>
      <c r="E8" s="6" t="s">
        <v>196</v>
      </c>
      <c r="F8" s="6" t="s">
        <v>55</v>
      </c>
      <c r="G8" s="6" t="s">
        <v>56</v>
      </c>
      <c r="H8" s="6" t="s">
        <v>60</v>
      </c>
      <c r="I8" s="6" t="s">
        <v>57</v>
      </c>
      <c r="J8" s="6" t="s">
        <v>58</v>
      </c>
      <c r="K8" s="6" t="s">
        <v>59</v>
      </c>
      <c r="L8" s="6" t="s">
        <v>39</v>
      </c>
      <c r="M8" s="6" t="s">
        <v>53</v>
      </c>
      <c r="N8" s="6" t="s">
        <v>31</v>
      </c>
      <c r="O8" s="6" t="s">
        <v>30</v>
      </c>
      <c r="Q8" t="s">
        <v>67</v>
      </c>
    </row>
    <row r="9" spans="1:17" ht="48.6" customHeight="1" x14ac:dyDescent="0.3">
      <c r="A9" s="4" t="s">
        <v>580</v>
      </c>
      <c r="B9" s="9" t="s">
        <v>162</v>
      </c>
      <c r="C9" s="9" t="s">
        <v>163</v>
      </c>
      <c r="D9" s="9" t="s">
        <v>167</v>
      </c>
      <c r="E9" s="6" t="s">
        <v>196</v>
      </c>
      <c r="F9" s="6" t="s">
        <v>61</v>
      </c>
      <c r="G9" s="6" t="s">
        <v>62</v>
      </c>
      <c r="H9" s="6" t="s">
        <v>63</v>
      </c>
      <c r="I9" s="6" t="s">
        <v>64</v>
      </c>
      <c r="J9" s="6" t="s">
        <v>65</v>
      </c>
      <c r="K9" s="6" t="s">
        <v>66</v>
      </c>
      <c r="L9" s="6"/>
      <c r="M9" s="6"/>
      <c r="N9" s="6"/>
      <c r="O9" s="6"/>
    </row>
    <row r="10" spans="1:17" ht="48.6" customHeight="1" x14ac:dyDescent="0.3">
      <c r="A10" s="4" t="s">
        <v>6</v>
      </c>
      <c r="B10" s="9" t="s">
        <v>139</v>
      </c>
      <c r="C10" s="9" t="s">
        <v>164</v>
      </c>
      <c r="D10" s="9" t="s">
        <v>168</v>
      </c>
      <c r="E10" s="6" t="s">
        <v>197</v>
      </c>
      <c r="F10" s="6" t="s">
        <v>72</v>
      </c>
      <c r="G10" s="6" t="s">
        <v>73</v>
      </c>
      <c r="H10" s="6" t="s">
        <v>74</v>
      </c>
      <c r="I10" s="6" t="s">
        <v>75</v>
      </c>
      <c r="J10" s="6" t="s">
        <v>76</v>
      </c>
      <c r="K10" s="6" t="s">
        <v>77</v>
      </c>
      <c r="L10" s="6" t="s">
        <v>78</v>
      </c>
      <c r="M10" s="6" t="s">
        <v>79</v>
      </c>
      <c r="N10" s="6"/>
      <c r="O10" s="6"/>
    </row>
    <row r="11" spans="1:17" ht="48.6" customHeight="1" x14ac:dyDescent="0.3">
      <c r="A11" s="4" t="s">
        <v>7</v>
      </c>
      <c r="B11" s="9" t="s">
        <v>141</v>
      </c>
      <c r="C11" s="9" t="s">
        <v>140</v>
      </c>
      <c r="D11" s="7" t="s">
        <v>169</v>
      </c>
      <c r="E11" s="6" t="s">
        <v>198</v>
      </c>
      <c r="F11" s="6" t="s">
        <v>80</v>
      </c>
      <c r="G11" s="6" t="s">
        <v>81</v>
      </c>
      <c r="H11" s="6" t="s">
        <v>82</v>
      </c>
      <c r="I11" s="6" t="s">
        <v>83</v>
      </c>
      <c r="J11" s="6"/>
      <c r="K11" s="6"/>
      <c r="L11" s="6"/>
      <c r="M11" s="6"/>
      <c r="N11" s="6"/>
      <c r="O11" s="6"/>
    </row>
    <row r="12" spans="1:17" ht="48.6" customHeight="1" x14ac:dyDescent="0.3">
      <c r="A12" s="4" t="s">
        <v>8</v>
      </c>
      <c r="B12" s="9" t="s">
        <v>143</v>
      </c>
      <c r="C12" s="9" t="s">
        <v>156</v>
      </c>
      <c r="D12" s="9" t="s">
        <v>170</v>
      </c>
      <c r="E12" s="6"/>
      <c r="F12" s="6" t="s">
        <v>84</v>
      </c>
      <c r="G12" s="6" t="s">
        <v>85</v>
      </c>
      <c r="H12" s="6" t="s">
        <v>86</v>
      </c>
      <c r="I12" s="6" t="s">
        <v>87</v>
      </c>
      <c r="J12" s="6" t="s">
        <v>88</v>
      </c>
      <c r="K12" s="6" t="s">
        <v>89</v>
      </c>
      <c r="L12" s="6" t="s">
        <v>90</v>
      </c>
      <c r="M12" s="6" t="s">
        <v>79</v>
      </c>
      <c r="N12" s="6"/>
      <c r="O12" s="6"/>
    </row>
    <row r="13" spans="1:17" ht="48.6" customHeight="1" x14ac:dyDescent="0.3">
      <c r="A13" s="4" t="s">
        <v>9</v>
      </c>
      <c r="B13" s="9" t="s">
        <v>144</v>
      </c>
      <c r="C13" s="9" t="s">
        <v>155</v>
      </c>
      <c r="D13" s="7" t="s">
        <v>185</v>
      </c>
      <c r="E13" s="6"/>
      <c r="F13" s="6" t="s">
        <v>91</v>
      </c>
      <c r="G13" s="6" t="s">
        <v>92</v>
      </c>
      <c r="H13" s="6" t="s">
        <v>93</v>
      </c>
      <c r="I13" s="6" t="s">
        <v>94</v>
      </c>
      <c r="J13" s="6" t="s">
        <v>95</v>
      </c>
      <c r="K13" s="6" t="s">
        <v>96</v>
      </c>
      <c r="L13" s="6" t="s">
        <v>97</v>
      </c>
      <c r="M13" s="6" t="s">
        <v>79</v>
      </c>
      <c r="N13" s="6"/>
      <c r="O13" s="6"/>
    </row>
    <row r="14" spans="1:17" ht="48.6" customHeight="1" x14ac:dyDescent="0.3">
      <c r="A14" s="4" t="s">
        <v>406</v>
      </c>
      <c r="B14" s="9" t="s">
        <v>478</v>
      </c>
      <c r="C14" s="9" t="s">
        <v>188</v>
      </c>
      <c r="D14" s="7" t="s">
        <v>189</v>
      </c>
      <c r="E14" s="6"/>
      <c r="F14" s="6" t="s">
        <v>479</v>
      </c>
      <c r="G14" s="6" t="s">
        <v>480</v>
      </c>
      <c r="H14" s="6" t="s">
        <v>481</v>
      </c>
      <c r="I14" s="6"/>
      <c r="J14" s="6"/>
      <c r="K14" s="6"/>
      <c r="L14" s="6"/>
      <c r="M14" s="6"/>
      <c r="N14" s="6"/>
      <c r="O14" s="6"/>
    </row>
    <row r="15" spans="1:17" ht="48.6" customHeight="1" x14ac:dyDescent="0.3">
      <c r="A15" s="4" t="s">
        <v>10</v>
      </c>
      <c r="B15" s="9" t="s">
        <v>171</v>
      </c>
      <c r="C15" s="9" t="s">
        <v>145</v>
      </c>
      <c r="D15" s="7" t="s">
        <v>199</v>
      </c>
      <c r="E15" s="6"/>
      <c r="F15" s="6" t="s">
        <v>98</v>
      </c>
      <c r="G15" s="6" t="s">
        <v>99</v>
      </c>
      <c r="H15" s="6" t="s">
        <v>100</v>
      </c>
      <c r="I15" s="6" t="s">
        <v>101</v>
      </c>
      <c r="J15" s="6" t="s">
        <v>102</v>
      </c>
      <c r="K15" s="6" t="s">
        <v>103</v>
      </c>
      <c r="L15" s="6" t="s">
        <v>104</v>
      </c>
      <c r="M15" s="6" t="s">
        <v>79</v>
      </c>
      <c r="N15" s="6"/>
      <c r="O15" s="6"/>
    </row>
    <row r="16" spans="1:17" ht="48.6" customHeight="1" x14ac:dyDescent="0.3">
      <c r="A16" s="4" t="s">
        <v>11</v>
      </c>
      <c r="B16" s="9" t="s">
        <v>151</v>
      </c>
      <c r="C16" s="9" t="s">
        <v>152</v>
      </c>
      <c r="D16" s="7" t="s">
        <v>200</v>
      </c>
      <c r="E16" s="6"/>
      <c r="F16" s="6" t="s">
        <v>105</v>
      </c>
      <c r="G16" s="6" t="s">
        <v>106</v>
      </c>
      <c r="H16" s="6" t="s">
        <v>107</v>
      </c>
      <c r="I16" s="6" t="s">
        <v>108</v>
      </c>
      <c r="J16" s="6"/>
      <c r="K16" s="6"/>
      <c r="L16" s="6"/>
      <c r="M16" s="6"/>
      <c r="N16" s="6"/>
      <c r="O16" s="6"/>
    </row>
    <row r="17" spans="1:15" ht="48.6" customHeight="1" x14ac:dyDescent="0.3">
      <c r="A17" s="4" t="s">
        <v>12</v>
      </c>
      <c r="B17" s="9" t="s">
        <v>153</v>
      </c>
      <c r="C17" s="9" t="s">
        <v>154</v>
      </c>
      <c r="D17" s="7" t="s">
        <v>201</v>
      </c>
      <c r="E17" s="6"/>
      <c r="F17" s="6" t="s">
        <v>109</v>
      </c>
      <c r="G17" s="6" t="s">
        <v>110</v>
      </c>
      <c r="H17" s="6" t="s">
        <v>111</v>
      </c>
      <c r="I17" s="6" t="s">
        <v>112</v>
      </c>
      <c r="J17" s="6" t="s">
        <v>113</v>
      </c>
      <c r="K17" s="6" t="s">
        <v>114</v>
      </c>
      <c r="L17" s="6" t="s">
        <v>115</v>
      </c>
      <c r="M17" s="6" t="s">
        <v>79</v>
      </c>
      <c r="N17" s="6"/>
      <c r="O17" s="6"/>
    </row>
    <row r="18" spans="1:15" ht="48.6" customHeight="1" x14ac:dyDescent="0.3">
      <c r="A18" s="4" t="s">
        <v>142</v>
      </c>
      <c r="B18" s="9" t="s">
        <v>146</v>
      </c>
      <c r="C18" s="9" t="s">
        <v>147</v>
      </c>
      <c r="D18" s="10" t="s">
        <v>202</v>
      </c>
      <c r="E18" s="6"/>
      <c r="F18" s="6" t="s">
        <v>148</v>
      </c>
      <c r="G18" s="6" t="s">
        <v>149</v>
      </c>
      <c r="H18" s="6" t="s">
        <v>150</v>
      </c>
      <c r="I18" s="6"/>
      <c r="J18" s="6"/>
      <c r="K18" s="6"/>
      <c r="L18" s="6"/>
      <c r="M18" s="6"/>
      <c r="N18" s="6"/>
      <c r="O18" s="6"/>
    </row>
    <row r="19" spans="1:15" ht="48.6" customHeight="1" x14ac:dyDescent="0.3">
      <c r="A19" s="8" t="s">
        <v>327</v>
      </c>
      <c r="B19" s="9"/>
      <c r="C19" s="9"/>
      <c r="F19" s="6" t="s">
        <v>460</v>
      </c>
      <c r="G19" s="6" t="s">
        <v>461</v>
      </c>
      <c r="H19" s="6" t="s">
        <v>462</v>
      </c>
      <c r="L19" s="6"/>
      <c r="M19" s="6"/>
      <c r="N19" s="6"/>
      <c r="O19" s="6"/>
    </row>
    <row r="20" spans="1:15" ht="48.6" customHeight="1" x14ac:dyDescent="0.3">
      <c r="A20" s="8" t="s">
        <v>282</v>
      </c>
      <c r="B20" s="9"/>
      <c r="C20" s="9"/>
      <c r="L20" s="6"/>
      <c r="M20" s="6"/>
      <c r="N20" s="6"/>
      <c r="O20" s="6"/>
    </row>
    <row r="21" spans="1:15" ht="48.6" customHeight="1" x14ac:dyDescent="0.3">
      <c r="A21" s="3" t="s">
        <v>542</v>
      </c>
      <c r="B21" s="2" t="s">
        <v>560</v>
      </c>
      <c r="D21" s="6" t="s">
        <v>68</v>
      </c>
      <c r="E21" s="6" t="s">
        <v>71</v>
      </c>
      <c r="F21" s="6"/>
      <c r="G21" s="6"/>
      <c r="H21" s="6"/>
      <c r="I21" s="6"/>
      <c r="J21" s="6"/>
      <c r="K21" s="6"/>
    </row>
    <row r="22" spans="1:15" ht="48.6" customHeight="1" x14ac:dyDescent="0.3">
      <c r="A22">
        <v>1</v>
      </c>
      <c r="B22" s="21">
        <v>0</v>
      </c>
      <c r="C22">
        <v>1.05</v>
      </c>
      <c r="D22" s="27" t="s">
        <v>561</v>
      </c>
      <c r="E22" s="6" t="s">
        <v>70</v>
      </c>
      <c r="F22" s="6"/>
      <c r="G22" s="6"/>
      <c r="H22" s="6"/>
      <c r="I22" s="6"/>
      <c r="J22" s="6"/>
      <c r="K22" s="6"/>
    </row>
    <row r="23" spans="1:15" ht="48.6" customHeight="1" x14ac:dyDescent="0.3">
      <c r="A23">
        <v>2</v>
      </c>
      <c r="B23" s="22">
        <f>B22*$C$22+500*A22</f>
        <v>500</v>
      </c>
      <c r="C23" s="22">
        <f>B121</f>
        <v>25100251.569260754</v>
      </c>
      <c r="D23" s="6">
        <f>FLOOR(($C$22)^(1-A23)+200000*(($C$22)^A23-1)-10000*A23, 1)</f>
        <v>500</v>
      </c>
    </row>
    <row r="24" spans="1:15" ht="48.6" customHeight="1" x14ac:dyDescent="0.3">
      <c r="A24">
        <v>3</v>
      </c>
      <c r="B24" s="22">
        <f t="shared" ref="B24:B87" si="0">B23*$C$22+500*A23</f>
        <v>1525</v>
      </c>
      <c r="D24" s="6">
        <f t="shared" ref="D24:D87" si="1">FLOOR(($C$22)^(1-A24)+200000*(($C$22)^A24-1)-10000*A24, 1)</f>
        <v>1525</v>
      </c>
    </row>
    <row r="25" spans="1:15" ht="48.6" customHeight="1" x14ac:dyDescent="0.3">
      <c r="A25">
        <v>4</v>
      </c>
      <c r="B25" s="22">
        <f t="shared" si="0"/>
        <v>3101.25</v>
      </c>
      <c r="D25" s="6">
        <f t="shared" si="1"/>
        <v>3102</v>
      </c>
    </row>
    <row r="26" spans="1:15" ht="48.6" customHeight="1" x14ac:dyDescent="0.3">
      <c r="A26">
        <v>5</v>
      </c>
      <c r="B26" s="22">
        <f t="shared" si="0"/>
        <v>5256.3125</v>
      </c>
      <c r="D26" s="6">
        <f t="shared" si="1"/>
        <v>5257</v>
      </c>
    </row>
    <row r="27" spans="1:15" ht="48.6" customHeight="1" x14ac:dyDescent="0.3">
      <c r="A27">
        <v>6</v>
      </c>
      <c r="B27" s="22">
        <f t="shared" si="0"/>
        <v>8019.1281250000002</v>
      </c>
      <c r="D27" s="6">
        <f t="shared" si="1"/>
        <v>8019</v>
      </c>
    </row>
    <row r="28" spans="1:15" ht="48.6" customHeight="1" x14ac:dyDescent="0.3">
      <c r="A28">
        <v>7</v>
      </c>
      <c r="B28" s="22">
        <f t="shared" si="0"/>
        <v>11420.084531250001</v>
      </c>
      <c r="D28" s="6">
        <f t="shared" si="1"/>
        <v>11420</v>
      </c>
    </row>
    <row r="29" spans="1:15" ht="48.6" customHeight="1" x14ac:dyDescent="0.3">
      <c r="A29">
        <v>8</v>
      </c>
      <c r="B29" s="22">
        <f t="shared" si="0"/>
        <v>15491.0887578125</v>
      </c>
      <c r="D29" s="6">
        <f t="shared" si="1"/>
        <v>15491</v>
      </c>
    </row>
    <row r="30" spans="1:15" ht="48.6" customHeight="1" x14ac:dyDescent="0.3">
      <c r="A30">
        <v>9</v>
      </c>
      <c r="B30" s="22">
        <f t="shared" si="0"/>
        <v>20265.643195703124</v>
      </c>
      <c r="D30" s="6">
        <f t="shared" si="1"/>
        <v>20266</v>
      </c>
    </row>
    <row r="31" spans="1:15" ht="48.6" customHeight="1" x14ac:dyDescent="0.3">
      <c r="A31">
        <v>10</v>
      </c>
      <c r="B31" s="22">
        <f t="shared" si="0"/>
        <v>25778.925355488282</v>
      </c>
      <c r="D31" s="6">
        <f t="shared" si="1"/>
        <v>25779</v>
      </c>
    </row>
    <row r="32" spans="1:15" ht="48.6" customHeight="1" x14ac:dyDescent="0.3">
      <c r="A32">
        <v>11</v>
      </c>
      <c r="B32" s="22">
        <f t="shared" si="0"/>
        <v>32067.871623262698</v>
      </c>
      <c r="D32" s="6">
        <f t="shared" si="1"/>
        <v>32068</v>
      </c>
    </row>
    <row r="33" spans="1:4" ht="48.6" customHeight="1" x14ac:dyDescent="0.3">
      <c r="A33">
        <v>12</v>
      </c>
      <c r="B33" s="22">
        <f t="shared" si="0"/>
        <v>39171.265204425836</v>
      </c>
      <c r="D33" s="6">
        <f t="shared" si="1"/>
        <v>39171</v>
      </c>
    </row>
    <row r="34" spans="1:4" ht="48.6" customHeight="1" x14ac:dyDescent="0.3">
      <c r="A34">
        <v>13</v>
      </c>
      <c r="B34" s="22">
        <f t="shared" si="0"/>
        <v>47129.828464647129</v>
      </c>
      <c r="D34" s="6">
        <f t="shared" si="1"/>
        <v>47130</v>
      </c>
    </row>
    <row r="35" spans="1:4" ht="48.6" customHeight="1" x14ac:dyDescent="0.3">
      <c r="A35">
        <v>14</v>
      </c>
      <c r="B35" s="22">
        <f t="shared" si="0"/>
        <v>55986.319887879486</v>
      </c>
      <c r="D35" s="6">
        <f t="shared" si="1"/>
        <v>55986</v>
      </c>
    </row>
    <row r="36" spans="1:4" ht="48.6" customHeight="1" x14ac:dyDescent="0.3">
      <c r="A36">
        <v>15</v>
      </c>
      <c r="B36" s="22">
        <f t="shared" si="0"/>
        <v>65785.635882273462</v>
      </c>
      <c r="D36" s="6">
        <f t="shared" si="1"/>
        <v>65786</v>
      </c>
    </row>
    <row r="37" spans="1:4" ht="48.6" customHeight="1" x14ac:dyDescent="0.3">
      <c r="A37">
        <v>16</v>
      </c>
      <c r="B37" s="22">
        <f t="shared" si="0"/>
        <v>76574.917676387136</v>
      </c>
      <c r="D37" s="6">
        <f t="shared" si="1"/>
        <v>76575</v>
      </c>
    </row>
    <row r="38" spans="1:4" ht="48.6" customHeight="1" x14ac:dyDescent="0.3">
      <c r="A38">
        <v>17</v>
      </c>
      <c r="B38" s="22">
        <f t="shared" si="0"/>
        <v>88403.663560206493</v>
      </c>
      <c r="D38" s="6">
        <f t="shared" si="1"/>
        <v>88404</v>
      </c>
    </row>
    <row r="39" spans="1:4" ht="48.6" customHeight="1" x14ac:dyDescent="0.3">
      <c r="A39">
        <v>18</v>
      </c>
      <c r="B39" s="22">
        <f t="shared" si="0"/>
        <v>101323.84673821682</v>
      </c>
      <c r="D39" s="6">
        <f t="shared" si="1"/>
        <v>101324</v>
      </c>
    </row>
    <row r="40" spans="1:4" ht="48.6" customHeight="1" x14ac:dyDescent="0.3">
      <c r="A40">
        <v>19</v>
      </c>
      <c r="B40" s="22">
        <f t="shared" si="0"/>
        <v>115390.03907512766</v>
      </c>
      <c r="D40" s="6">
        <f t="shared" si="1"/>
        <v>115390</v>
      </c>
    </row>
    <row r="41" spans="1:4" ht="48.6" customHeight="1" x14ac:dyDescent="0.3">
      <c r="A41">
        <v>20</v>
      </c>
      <c r="B41" s="22">
        <f t="shared" si="0"/>
        <v>130659.54102888405</v>
      </c>
      <c r="D41" s="6">
        <f t="shared" si="1"/>
        <v>130659</v>
      </c>
    </row>
    <row r="42" spans="1:4" ht="48.6" customHeight="1" x14ac:dyDescent="0.3">
      <c r="A42">
        <v>21</v>
      </c>
      <c r="B42" s="22">
        <f t="shared" si="0"/>
        <v>147192.51808032827</v>
      </c>
      <c r="D42" s="6">
        <f t="shared" si="1"/>
        <v>147192</v>
      </c>
    </row>
    <row r="43" spans="1:4" ht="48.6" customHeight="1" x14ac:dyDescent="0.3">
      <c r="A43">
        <v>22</v>
      </c>
      <c r="B43" s="22">
        <f t="shared" si="0"/>
        <v>165052.1439843447</v>
      </c>
      <c r="D43" s="6">
        <f t="shared" si="1"/>
        <v>165052</v>
      </c>
    </row>
    <row r="44" spans="1:4" ht="48.6" customHeight="1" x14ac:dyDescent="0.3">
      <c r="A44">
        <v>23</v>
      </c>
      <c r="B44" s="22">
        <f t="shared" si="0"/>
        <v>184304.75118356195</v>
      </c>
      <c r="D44" s="6">
        <f t="shared" si="1"/>
        <v>184305</v>
      </c>
    </row>
    <row r="45" spans="1:4" ht="48.6" customHeight="1" x14ac:dyDescent="0.3">
      <c r="A45">
        <v>24</v>
      </c>
      <c r="B45" s="22">
        <f t="shared" si="0"/>
        <v>205019.98874274007</v>
      </c>
      <c r="D45" s="6">
        <f t="shared" si="1"/>
        <v>205020</v>
      </c>
    </row>
    <row r="46" spans="1:4" ht="48.6" customHeight="1" x14ac:dyDescent="0.3">
      <c r="A46">
        <v>25</v>
      </c>
      <c r="B46" s="22">
        <f t="shared" si="0"/>
        <v>227270.98817987708</v>
      </c>
      <c r="D46" s="6">
        <f t="shared" si="1"/>
        <v>227271</v>
      </c>
    </row>
    <row r="47" spans="1:4" ht="48.6" customHeight="1" x14ac:dyDescent="0.3">
      <c r="A47">
        <v>26</v>
      </c>
      <c r="B47" s="22">
        <f t="shared" si="0"/>
        <v>251134.53758887094</v>
      </c>
      <c r="D47" s="6">
        <f t="shared" si="1"/>
        <v>251134</v>
      </c>
    </row>
    <row r="48" spans="1:4" ht="48.6" customHeight="1" x14ac:dyDescent="0.3">
      <c r="A48">
        <v>27</v>
      </c>
      <c r="B48" s="22">
        <f t="shared" si="0"/>
        <v>276691.26446831448</v>
      </c>
      <c r="D48" s="6">
        <f t="shared" si="1"/>
        <v>276691</v>
      </c>
    </row>
    <row r="49" spans="1:4" ht="48.6" customHeight="1" x14ac:dyDescent="0.3">
      <c r="A49">
        <v>28</v>
      </c>
      <c r="B49" s="22">
        <f t="shared" si="0"/>
        <v>304025.82769173023</v>
      </c>
      <c r="D49" s="6">
        <f t="shared" si="1"/>
        <v>304026</v>
      </c>
    </row>
    <row r="50" spans="1:4" ht="48.6" customHeight="1" x14ac:dyDescent="0.3">
      <c r="A50">
        <v>29</v>
      </c>
      <c r="B50" s="22">
        <f t="shared" si="0"/>
        <v>333227.11907631677</v>
      </c>
      <c r="D50" s="6">
        <f t="shared" si="1"/>
        <v>333227</v>
      </c>
    </row>
    <row r="51" spans="1:4" ht="48.6" customHeight="1" x14ac:dyDescent="0.3">
      <c r="A51">
        <v>30</v>
      </c>
      <c r="B51" s="22">
        <f t="shared" si="0"/>
        <v>364388.47503013263</v>
      </c>
      <c r="D51" s="6">
        <f t="shared" si="1"/>
        <v>364388</v>
      </c>
    </row>
    <row r="52" spans="1:4" ht="48.6" customHeight="1" x14ac:dyDescent="0.3">
      <c r="A52">
        <v>31</v>
      </c>
      <c r="B52" s="22">
        <f t="shared" si="0"/>
        <v>397607.89878163929</v>
      </c>
      <c r="D52" s="6">
        <f t="shared" si="1"/>
        <v>397608</v>
      </c>
    </row>
    <row r="53" spans="1:4" ht="48.6" customHeight="1" x14ac:dyDescent="0.3">
      <c r="A53">
        <v>32</v>
      </c>
      <c r="B53" s="22">
        <f t="shared" si="0"/>
        <v>432988.29372072127</v>
      </c>
      <c r="D53" s="6">
        <f t="shared" si="1"/>
        <v>432988</v>
      </c>
    </row>
    <row r="54" spans="1:4" ht="48.6" customHeight="1" x14ac:dyDescent="0.3">
      <c r="A54">
        <v>33</v>
      </c>
      <c r="B54" s="22">
        <f t="shared" si="0"/>
        <v>470637.70840675733</v>
      </c>
      <c r="D54" s="6">
        <f t="shared" si="1"/>
        <v>470637</v>
      </c>
    </row>
    <row r="55" spans="1:4" ht="48.6" customHeight="1" x14ac:dyDescent="0.3">
      <c r="A55">
        <v>34</v>
      </c>
      <c r="B55" s="22">
        <f t="shared" si="0"/>
        <v>510669.59382709523</v>
      </c>
      <c r="D55" s="6">
        <f t="shared" si="1"/>
        <v>510669</v>
      </c>
    </row>
    <row r="56" spans="1:4" ht="48.6" customHeight="1" x14ac:dyDescent="0.3">
      <c r="A56">
        <v>35</v>
      </c>
      <c r="B56" s="22">
        <f t="shared" si="0"/>
        <v>553203.07351845002</v>
      </c>
      <c r="D56" s="6">
        <f t="shared" si="1"/>
        <v>553203</v>
      </c>
    </row>
    <row r="57" spans="1:4" ht="48.6" customHeight="1" x14ac:dyDescent="0.3">
      <c r="A57">
        <v>36</v>
      </c>
      <c r="B57" s="22">
        <f t="shared" si="0"/>
        <v>598363.22719437256</v>
      </c>
      <c r="D57" s="6">
        <f t="shared" si="1"/>
        <v>598363</v>
      </c>
    </row>
    <row r="58" spans="1:4" ht="48.6" customHeight="1" x14ac:dyDescent="0.3">
      <c r="A58">
        <v>37</v>
      </c>
      <c r="B58" s="22">
        <f t="shared" si="0"/>
        <v>646281.38855409122</v>
      </c>
      <c r="D58" s="6">
        <f t="shared" si="1"/>
        <v>646281</v>
      </c>
    </row>
    <row r="59" spans="1:4" ht="48.6" customHeight="1" x14ac:dyDescent="0.3">
      <c r="A59">
        <v>38</v>
      </c>
      <c r="B59" s="22">
        <f t="shared" si="0"/>
        <v>697095.45798179577</v>
      </c>
      <c r="D59" s="6">
        <f t="shared" si="1"/>
        <v>697095</v>
      </c>
    </row>
    <row r="60" spans="1:4" ht="48.6" customHeight="1" x14ac:dyDescent="0.3">
      <c r="A60">
        <v>39</v>
      </c>
      <c r="B60" s="22">
        <f t="shared" si="0"/>
        <v>750950.23088088562</v>
      </c>
      <c r="D60" s="6">
        <f t="shared" si="1"/>
        <v>750950</v>
      </c>
    </row>
    <row r="61" spans="1:4" ht="48.6" customHeight="1" x14ac:dyDescent="0.3">
      <c r="A61">
        <v>40</v>
      </c>
      <c r="B61" s="22">
        <f t="shared" si="0"/>
        <v>807997.74242492998</v>
      </c>
      <c r="D61" s="6">
        <f t="shared" si="1"/>
        <v>807997</v>
      </c>
    </row>
    <row r="62" spans="1:4" ht="48.6" customHeight="1" x14ac:dyDescent="0.3">
      <c r="A62">
        <v>41</v>
      </c>
      <c r="B62" s="22">
        <f t="shared" si="0"/>
        <v>868397.62954617653</v>
      </c>
      <c r="D62" s="6">
        <f t="shared" si="1"/>
        <v>868397</v>
      </c>
    </row>
    <row r="63" spans="1:4" ht="48.6" customHeight="1" x14ac:dyDescent="0.3">
      <c r="A63">
        <v>42</v>
      </c>
      <c r="B63" s="22">
        <f t="shared" si="0"/>
        <v>932317.51102348533</v>
      </c>
      <c r="D63" s="6">
        <f t="shared" si="1"/>
        <v>932317</v>
      </c>
    </row>
    <row r="64" spans="1:4" ht="48.6" customHeight="1" x14ac:dyDescent="0.3">
      <c r="A64">
        <v>43</v>
      </c>
      <c r="B64" s="22">
        <f t="shared" si="0"/>
        <v>999933.38657465961</v>
      </c>
      <c r="D64" s="6">
        <f t="shared" si="1"/>
        <v>999933</v>
      </c>
    </row>
    <row r="65" spans="1:4" ht="48.6" customHeight="1" x14ac:dyDescent="0.3">
      <c r="A65">
        <v>44</v>
      </c>
      <c r="B65" s="22">
        <f t="shared" si="0"/>
        <v>1071430.0559033926</v>
      </c>
      <c r="D65" s="6">
        <f t="shared" si="1"/>
        <v>1071430</v>
      </c>
    </row>
    <row r="66" spans="1:4" ht="48.6" customHeight="1" x14ac:dyDescent="0.3">
      <c r="A66">
        <v>45</v>
      </c>
      <c r="B66" s="22">
        <f t="shared" si="0"/>
        <v>1147001.5586985622</v>
      </c>
      <c r="D66" s="6">
        <f t="shared" si="1"/>
        <v>1147001</v>
      </c>
    </row>
    <row r="67" spans="1:4" ht="48.6" customHeight="1" x14ac:dyDescent="0.3">
      <c r="A67">
        <v>46</v>
      </c>
      <c r="B67" s="22">
        <f t="shared" si="0"/>
        <v>1226851.6366334904</v>
      </c>
      <c r="D67" s="6">
        <f t="shared" si="1"/>
        <v>1226851</v>
      </c>
    </row>
    <row r="68" spans="1:4" ht="48.6" customHeight="1" x14ac:dyDescent="0.3">
      <c r="A68">
        <v>47</v>
      </c>
      <c r="B68" s="22">
        <f t="shared" si="0"/>
        <v>1311194.218465165</v>
      </c>
      <c r="D68" s="6">
        <f t="shared" si="1"/>
        <v>1311194</v>
      </c>
    </row>
    <row r="69" spans="1:4" ht="48.6" customHeight="1" x14ac:dyDescent="0.3">
      <c r="A69">
        <v>48</v>
      </c>
      <c r="B69" s="22">
        <f t="shared" si="0"/>
        <v>1400253.9293884232</v>
      </c>
      <c r="D69" s="6">
        <f t="shared" si="1"/>
        <v>1400254</v>
      </c>
    </row>
    <row r="70" spans="1:4" ht="48.6" customHeight="1" x14ac:dyDescent="0.3">
      <c r="A70">
        <v>49</v>
      </c>
      <c r="B70" s="22">
        <f t="shared" si="0"/>
        <v>1494266.6258578445</v>
      </c>
      <c r="D70" s="6">
        <f t="shared" si="1"/>
        <v>1494266</v>
      </c>
    </row>
    <row r="71" spans="1:4" ht="48.6" customHeight="1" x14ac:dyDescent="0.3">
      <c r="A71">
        <v>50</v>
      </c>
      <c r="B71" s="22">
        <f t="shared" si="0"/>
        <v>1593479.9571507368</v>
      </c>
      <c r="D71" s="6">
        <f t="shared" si="1"/>
        <v>1593480</v>
      </c>
    </row>
    <row r="72" spans="1:4" ht="48.6" customHeight="1" x14ac:dyDescent="0.3">
      <c r="A72">
        <v>51</v>
      </c>
      <c r="B72" s="22">
        <f t="shared" si="0"/>
        <v>1698153.9550082737</v>
      </c>
      <c r="D72" s="6">
        <f t="shared" si="1"/>
        <v>1698154</v>
      </c>
    </row>
    <row r="73" spans="1:4" ht="48.6" customHeight="1" x14ac:dyDescent="0.3">
      <c r="A73">
        <v>52</v>
      </c>
      <c r="B73" s="22">
        <f t="shared" si="0"/>
        <v>1808561.6527586875</v>
      </c>
      <c r="D73" s="6">
        <f t="shared" si="1"/>
        <v>1808561</v>
      </c>
    </row>
    <row r="74" spans="1:4" ht="48.6" customHeight="1" x14ac:dyDescent="0.3">
      <c r="A74">
        <v>53</v>
      </c>
      <c r="B74" s="22">
        <f t="shared" si="0"/>
        <v>1924989.735396622</v>
      </c>
      <c r="D74" s="6">
        <f t="shared" si="1"/>
        <v>1924989</v>
      </c>
    </row>
    <row r="75" spans="1:4" ht="48.6" customHeight="1" x14ac:dyDescent="0.3">
      <c r="A75">
        <v>54</v>
      </c>
      <c r="B75" s="22">
        <f t="shared" si="0"/>
        <v>2047739.2221664533</v>
      </c>
      <c r="D75" s="6">
        <f t="shared" si="1"/>
        <v>2047739</v>
      </c>
    </row>
    <row r="76" spans="1:4" ht="48.6" customHeight="1" x14ac:dyDescent="0.3">
      <c r="A76">
        <v>55</v>
      </c>
      <c r="B76" s="22">
        <f t="shared" si="0"/>
        <v>2177126.1832747762</v>
      </c>
      <c r="D76" s="6">
        <f t="shared" si="1"/>
        <v>2177126</v>
      </c>
    </row>
    <row r="77" spans="1:4" ht="48.6" customHeight="1" x14ac:dyDescent="0.3">
      <c r="A77">
        <v>56</v>
      </c>
      <c r="B77" s="22">
        <f t="shared" si="0"/>
        <v>2313482.4924385152</v>
      </c>
      <c r="D77" s="6">
        <f t="shared" si="1"/>
        <v>2313482</v>
      </c>
    </row>
    <row r="78" spans="1:4" ht="48.6" customHeight="1" x14ac:dyDescent="0.3">
      <c r="A78">
        <v>57</v>
      </c>
      <c r="B78" s="22">
        <f t="shared" si="0"/>
        <v>2457156.6170604411</v>
      </c>
      <c r="D78" s="6">
        <f t="shared" si="1"/>
        <v>2457156</v>
      </c>
    </row>
    <row r="79" spans="1:4" ht="48.6" customHeight="1" x14ac:dyDescent="0.3">
      <c r="A79">
        <v>58</v>
      </c>
      <c r="B79" s="22">
        <f t="shared" si="0"/>
        <v>2608514.4479134632</v>
      </c>
      <c r="D79" s="6">
        <f t="shared" si="1"/>
        <v>2608514</v>
      </c>
    </row>
    <row r="80" spans="1:4" ht="48.6" customHeight="1" x14ac:dyDescent="0.3">
      <c r="A80">
        <v>59</v>
      </c>
      <c r="B80" s="22">
        <f t="shared" si="0"/>
        <v>2767940.1703091366</v>
      </c>
      <c r="D80" s="6">
        <f t="shared" si="1"/>
        <v>2767940</v>
      </c>
    </row>
    <row r="81" spans="1:4" ht="48.6" customHeight="1" x14ac:dyDescent="0.3">
      <c r="A81">
        <v>60</v>
      </c>
      <c r="B81" s="22">
        <f t="shared" si="0"/>
        <v>2935837.1788245938</v>
      </c>
      <c r="D81" s="6">
        <f t="shared" si="1"/>
        <v>2935837</v>
      </c>
    </row>
    <row r="82" spans="1:4" ht="48.6" customHeight="1" x14ac:dyDescent="0.3">
      <c r="A82">
        <v>61</v>
      </c>
      <c r="B82" s="22">
        <f t="shared" si="0"/>
        <v>3112629.0377658238</v>
      </c>
      <c r="D82" s="6">
        <f t="shared" si="1"/>
        <v>3112629</v>
      </c>
    </row>
    <row r="83" spans="1:4" ht="48.6" customHeight="1" x14ac:dyDescent="0.3">
      <c r="A83">
        <v>62</v>
      </c>
      <c r="B83" s="22">
        <f t="shared" si="0"/>
        <v>3298760.4896541149</v>
      </c>
      <c r="D83" s="6">
        <f t="shared" si="1"/>
        <v>3298760</v>
      </c>
    </row>
    <row r="84" spans="1:4" ht="48.6" customHeight="1" x14ac:dyDescent="0.3">
      <c r="A84">
        <v>63</v>
      </c>
      <c r="B84" s="22">
        <f t="shared" si="0"/>
        <v>3494698.514136821</v>
      </c>
      <c r="D84" s="6">
        <f t="shared" si="1"/>
        <v>3494698</v>
      </c>
    </row>
    <row r="85" spans="1:4" ht="48.6" customHeight="1" x14ac:dyDescent="0.3">
      <c r="A85">
        <v>64</v>
      </c>
      <c r="B85" s="22">
        <f t="shared" si="0"/>
        <v>3700933.4398436621</v>
      </c>
      <c r="D85" s="6">
        <f t="shared" si="1"/>
        <v>3700933</v>
      </c>
    </row>
    <row r="86" spans="1:4" ht="48.6" customHeight="1" x14ac:dyDescent="0.3">
      <c r="A86">
        <v>65</v>
      </c>
      <c r="B86" s="22">
        <f t="shared" si="0"/>
        <v>3917980.1118358453</v>
      </c>
      <c r="D86" s="6">
        <f t="shared" si="1"/>
        <v>3917980</v>
      </c>
    </row>
    <row r="87" spans="1:4" ht="48.6" customHeight="1" x14ac:dyDescent="0.3">
      <c r="A87">
        <v>66</v>
      </c>
      <c r="B87" s="22">
        <f t="shared" si="0"/>
        <v>4146379.1174276378</v>
      </c>
      <c r="D87" s="6">
        <f t="shared" si="1"/>
        <v>4146379</v>
      </c>
    </row>
    <row r="88" spans="1:4" ht="48.6" customHeight="1" x14ac:dyDescent="0.3">
      <c r="A88">
        <v>67</v>
      </c>
      <c r="B88" s="22">
        <f t="shared" ref="B88:B121" si="2">B87*$C$22+500*A87</f>
        <v>4386698.0732990196</v>
      </c>
      <c r="D88" s="6">
        <f t="shared" ref="D88:D121" si="3">FLOOR(($C$22)^(1-A88)+200000*(($C$22)^A88-1)-10000*A88, 1)</f>
        <v>4386698</v>
      </c>
    </row>
    <row r="89" spans="1:4" ht="48.6" customHeight="1" x14ac:dyDescent="0.3">
      <c r="A89">
        <v>68</v>
      </c>
      <c r="B89" s="22">
        <f t="shared" si="2"/>
        <v>4639532.9769639708</v>
      </c>
      <c r="D89" s="6">
        <f t="shared" si="3"/>
        <v>4639533</v>
      </c>
    </row>
    <row r="90" spans="1:4" ht="48.6" customHeight="1" x14ac:dyDescent="0.3">
      <c r="A90">
        <v>69</v>
      </c>
      <c r="B90" s="22">
        <f t="shared" si="2"/>
        <v>4905509.6258121692</v>
      </c>
      <c r="D90" s="6">
        <f t="shared" si="3"/>
        <v>4905509</v>
      </c>
    </row>
    <row r="91" spans="1:4" ht="48.6" customHeight="1" x14ac:dyDescent="0.3">
      <c r="A91">
        <v>70</v>
      </c>
      <c r="B91" s="22">
        <f t="shared" si="2"/>
        <v>5185285.1071027778</v>
      </c>
      <c r="D91" s="6">
        <f t="shared" si="3"/>
        <v>5185285</v>
      </c>
    </row>
    <row r="92" spans="1:4" ht="48.6" customHeight="1" x14ac:dyDescent="0.3">
      <c r="A92">
        <v>71</v>
      </c>
      <c r="B92" s="22">
        <f t="shared" si="2"/>
        <v>5479549.3624579171</v>
      </c>
      <c r="D92" s="6">
        <f t="shared" si="3"/>
        <v>5479549</v>
      </c>
    </row>
    <row r="93" spans="1:4" ht="48.6" customHeight="1" x14ac:dyDescent="0.3">
      <c r="A93">
        <v>72</v>
      </c>
      <c r="B93" s="22">
        <f t="shared" si="2"/>
        <v>5789026.8305808129</v>
      </c>
      <c r="D93" s="6">
        <f t="shared" si="3"/>
        <v>5789026</v>
      </c>
    </row>
    <row r="94" spans="1:4" ht="48.6" customHeight="1" x14ac:dyDescent="0.3">
      <c r="A94">
        <v>73</v>
      </c>
      <c r="B94" s="22">
        <f t="shared" si="2"/>
        <v>6114478.1721098535</v>
      </c>
      <c r="D94" s="6">
        <f t="shared" si="3"/>
        <v>6114478</v>
      </c>
    </row>
    <row r="95" spans="1:4" ht="48.6" customHeight="1" x14ac:dyDescent="0.3">
      <c r="A95">
        <v>74</v>
      </c>
      <c r="B95" s="22">
        <f t="shared" si="2"/>
        <v>6456702.0807153462</v>
      </c>
      <c r="D95" s="6">
        <f t="shared" si="3"/>
        <v>6456702</v>
      </c>
    </row>
    <row r="96" spans="1:4" ht="48.6" customHeight="1" x14ac:dyDescent="0.3">
      <c r="A96">
        <v>75</v>
      </c>
      <c r="B96" s="22">
        <f t="shared" si="2"/>
        <v>6816537.1847511139</v>
      </c>
      <c r="D96" s="6">
        <f t="shared" si="3"/>
        <v>6816537</v>
      </c>
    </row>
    <row r="97" spans="1:4" ht="48.6" customHeight="1" x14ac:dyDescent="0.3">
      <c r="A97">
        <v>76</v>
      </c>
      <c r="B97" s="22">
        <f t="shared" si="2"/>
        <v>7194864.0439886702</v>
      </c>
      <c r="D97" s="6">
        <f t="shared" si="3"/>
        <v>7194864</v>
      </c>
    </row>
    <row r="98" spans="1:4" ht="48.6" customHeight="1" x14ac:dyDescent="0.3">
      <c r="A98">
        <v>77</v>
      </c>
      <c r="B98" s="22">
        <f t="shared" si="2"/>
        <v>7592607.2461881042</v>
      </c>
      <c r="D98" s="6">
        <f t="shared" si="3"/>
        <v>7592607</v>
      </c>
    </row>
    <row r="99" spans="1:4" ht="48.6" customHeight="1" x14ac:dyDescent="0.3">
      <c r="A99">
        <v>78</v>
      </c>
      <c r="B99" s="22">
        <f t="shared" si="2"/>
        <v>8010737.6084975097</v>
      </c>
      <c r="D99" s="6">
        <f t="shared" si="3"/>
        <v>8010737</v>
      </c>
    </row>
    <row r="100" spans="1:4" ht="48.6" customHeight="1" x14ac:dyDescent="0.3">
      <c r="A100">
        <v>79</v>
      </c>
      <c r="B100" s="22">
        <f t="shared" si="2"/>
        <v>8450274.4889223855</v>
      </c>
      <c r="D100" s="6">
        <f t="shared" si="3"/>
        <v>8450274</v>
      </c>
    </row>
    <row r="101" spans="1:4" ht="48.6" customHeight="1" x14ac:dyDescent="0.3">
      <c r="A101">
        <v>80</v>
      </c>
      <c r="B101" s="22">
        <f t="shared" si="2"/>
        <v>8912288.2133685052</v>
      </c>
      <c r="D101" s="6">
        <f t="shared" si="3"/>
        <v>8912288</v>
      </c>
    </row>
    <row r="102" spans="1:4" ht="48.6" customHeight="1" x14ac:dyDescent="0.3">
      <c r="A102">
        <v>81</v>
      </c>
      <c r="B102" s="22">
        <f t="shared" si="2"/>
        <v>9397902.6240369305</v>
      </c>
      <c r="D102" s="6">
        <f t="shared" si="3"/>
        <v>9397902</v>
      </c>
    </row>
    <row r="103" spans="1:4" ht="48.6" customHeight="1" x14ac:dyDescent="0.3">
      <c r="A103">
        <v>82</v>
      </c>
      <c r="B103" s="22">
        <f t="shared" si="2"/>
        <v>9908297.755238777</v>
      </c>
      <c r="D103" s="6">
        <f t="shared" si="3"/>
        <v>9908297</v>
      </c>
    </row>
    <row r="104" spans="1:4" ht="48.6" customHeight="1" x14ac:dyDescent="0.3">
      <c r="A104">
        <v>83</v>
      </c>
      <c r="B104" s="22">
        <f t="shared" si="2"/>
        <v>10444712.643000716</v>
      </c>
      <c r="D104" s="6">
        <f t="shared" si="3"/>
        <v>10444712</v>
      </c>
    </row>
    <row r="105" spans="1:4" ht="48.6" customHeight="1" x14ac:dyDescent="0.3">
      <c r="A105">
        <v>84</v>
      </c>
      <c r="B105" s="22">
        <f t="shared" si="2"/>
        <v>11008448.275150752</v>
      </c>
      <c r="D105" s="6">
        <f t="shared" si="3"/>
        <v>11008448</v>
      </c>
    </row>
    <row r="106" spans="1:4" ht="48.6" customHeight="1" x14ac:dyDescent="0.3">
      <c r="A106">
        <v>85</v>
      </c>
      <c r="B106" s="22">
        <f t="shared" si="2"/>
        <v>11600870.68890829</v>
      </c>
      <c r="D106" s="6">
        <f t="shared" si="3"/>
        <v>11600870</v>
      </c>
    </row>
    <row r="107" spans="1:4" ht="48.6" customHeight="1" x14ac:dyDescent="0.3">
      <c r="A107">
        <v>86</v>
      </c>
      <c r="B107" s="22">
        <f t="shared" si="2"/>
        <v>12223414.223353704</v>
      </c>
      <c r="D107" s="6">
        <f t="shared" si="3"/>
        <v>12223414</v>
      </c>
    </row>
    <row r="108" spans="1:4" ht="48.6" customHeight="1" x14ac:dyDescent="0.3">
      <c r="A108">
        <v>87</v>
      </c>
      <c r="B108" s="22">
        <f t="shared" si="2"/>
        <v>12877584.93452139</v>
      </c>
      <c r="D108" s="6">
        <f t="shared" si="3"/>
        <v>12877584</v>
      </c>
    </row>
    <row r="109" spans="1:4" ht="48.6" customHeight="1" x14ac:dyDescent="0.3">
      <c r="A109">
        <v>88</v>
      </c>
      <c r="B109" s="22">
        <f t="shared" si="2"/>
        <v>13564964.18124746</v>
      </c>
      <c r="D109" s="6">
        <f t="shared" si="3"/>
        <v>13564964</v>
      </c>
    </row>
    <row r="110" spans="1:4" ht="48.6" customHeight="1" x14ac:dyDescent="0.3">
      <c r="A110">
        <v>89</v>
      </c>
      <c r="B110" s="22">
        <f t="shared" si="2"/>
        <v>14287212.390309833</v>
      </c>
      <c r="D110" s="6">
        <f t="shared" si="3"/>
        <v>14287212</v>
      </c>
    </row>
    <row r="111" spans="1:4" ht="48.6" customHeight="1" x14ac:dyDescent="0.3">
      <c r="A111">
        <v>90</v>
      </c>
      <c r="B111" s="22">
        <f t="shared" si="2"/>
        <v>15046073.009825325</v>
      </c>
      <c r="D111" s="6">
        <f t="shared" si="3"/>
        <v>15046073</v>
      </c>
    </row>
    <row r="112" spans="1:4" ht="48.6" customHeight="1" x14ac:dyDescent="0.3">
      <c r="A112">
        <v>91</v>
      </c>
      <c r="B112" s="22">
        <f t="shared" si="2"/>
        <v>15843376.660316592</v>
      </c>
      <c r="D112" s="6">
        <f t="shared" si="3"/>
        <v>15843376</v>
      </c>
    </row>
    <row r="113" spans="1:4" ht="48.6" customHeight="1" x14ac:dyDescent="0.3">
      <c r="A113">
        <v>92</v>
      </c>
      <c r="B113" s="22">
        <f t="shared" si="2"/>
        <v>16681045.493332423</v>
      </c>
      <c r="D113" s="6">
        <f t="shared" si="3"/>
        <v>16681045</v>
      </c>
    </row>
    <row r="114" spans="1:4" ht="48.6" customHeight="1" x14ac:dyDescent="0.3">
      <c r="A114">
        <v>93</v>
      </c>
      <c r="B114" s="22">
        <f t="shared" si="2"/>
        <v>17561097.767999046</v>
      </c>
      <c r="D114" s="6">
        <f t="shared" si="3"/>
        <v>17561097</v>
      </c>
    </row>
    <row r="115" spans="1:4" ht="48.6" customHeight="1" x14ac:dyDescent="0.3">
      <c r="A115">
        <v>94</v>
      </c>
      <c r="B115" s="22">
        <f t="shared" si="2"/>
        <v>18485652.656399</v>
      </c>
      <c r="D115" s="6">
        <f t="shared" si="3"/>
        <v>18485652</v>
      </c>
    </row>
    <row r="116" spans="1:4" ht="48.6" customHeight="1" x14ac:dyDescent="0.3">
      <c r="A116">
        <v>95</v>
      </c>
      <c r="B116" s="22">
        <f t="shared" si="2"/>
        <v>19456935.289218951</v>
      </c>
      <c r="D116" s="6">
        <f t="shared" si="3"/>
        <v>19456935</v>
      </c>
    </row>
    <row r="117" spans="1:4" ht="48.6" customHeight="1" x14ac:dyDescent="0.3">
      <c r="A117">
        <v>96</v>
      </c>
      <c r="B117" s="22">
        <f t="shared" si="2"/>
        <v>20477282.053679898</v>
      </c>
      <c r="D117" s="6">
        <f t="shared" si="3"/>
        <v>20477282</v>
      </c>
    </row>
    <row r="118" spans="1:4" ht="48.6" customHeight="1" x14ac:dyDescent="0.3">
      <c r="A118">
        <v>97</v>
      </c>
      <c r="B118" s="22">
        <f t="shared" si="2"/>
        <v>21549146.156363893</v>
      </c>
      <c r="D118" s="6">
        <f t="shared" si="3"/>
        <v>21549146</v>
      </c>
    </row>
    <row r="119" spans="1:4" ht="48.6" customHeight="1" x14ac:dyDescent="0.3">
      <c r="A119">
        <v>98</v>
      </c>
      <c r="B119" s="22">
        <f t="shared" si="2"/>
        <v>22675103.46418209</v>
      </c>
      <c r="D119" s="6">
        <f t="shared" si="3"/>
        <v>22675103</v>
      </c>
    </row>
    <row r="120" spans="1:4" ht="48.6" customHeight="1" x14ac:dyDescent="0.3">
      <c r="A120">
        <v>99</v>
      </c>
      <c r="B120" s="22">
        <f t="shared" si="2"/>
        <v>23857858.637391195</v>
      </c>
      <c r="D120" s="6">
        <f t="shared" si="3"/>
        <v>23857858</v>
      </c>
    </row>
    <row r="121" spans="1:4" ht="48.6" customHeight="1" x14ac:dyDescent="0.3">
      <c r="A121">
        <v>100</v>
      </c>
      <c r="B121" s="22">
        <f t="shared" si="2"/>
        <v>25100251.569260754</v>
      </c>
      <c r="D121" s="6">
        <f t="shared" si="3"/>
        <v>25100251</v>
      </c>
    </row>
  </sheetData>
  <phoneticPr fontId="3" type="noConversion"/>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EAD1B-C941-4ACD-B1AC-4680F90729BB}">
  <dimension ref="A1:B1"/>
  <sheetViews>
    <sheetView workbookViewId="0">
      <selection activeCell="J12" sqref="J12"/>
    </sheetView>
  </sheetViews>
  <sheetFormatPr defaultRowHeight="14.4" x14ac:dyDescent="0.3"/>
  <sheetData>
    <row r="1" spans="1:2" x14ac:dyDescent="0.3">
      <c r="A1" t="s">
        <v>369</v>
      </c>
      <c r="B1" t="s">
        <v>370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E1EC1-E437-4FD6-A93C-BB31D7FBCA12}">
  <dimension ref="B2:D3"/>
  <sheetViews>
    <sheetView workbookViewId="0">
      <selection activeCell="C2" sqref="C2"/>
    </sheetView>
  </sheetViews>
  <sheetFormatPr defaultRowHeight="14.4" x14ac:dyDescent="0.3"/>
  <cols>
    <col min="2" max="3" width="21.44140625" customWidth="1"/>
  </cols>
  <sheetData>
    <row r="2" spans="2:4" x14ac:dyDescent="0.3">
      <c r="B2" t="s">
        <v>430</v>
      </c>
      <c r="D2" t="s">
        <v>432</v>
      </c>
    </row>
    <row r="3" spans="2:4" x14ac:dyDescent="0.3">
      <c r="B3" t="s">
        <v>431</v>
      </c>
      <c r="D3" t="s">
        <v>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07FE-33C6-4700-9295-4DE6A19718D1}">
  <dimension ref="B2:C12"/>
  <sheetViews>
    <sheetView workbookViewId="0">
      <selection activeCell="F28" sqref="F28"/>
    </sheetView>
  </sheetViews>
  <sheetFormatPr defaultRowHeight="14.4" x14ac:dyDescent="0.3"/>
  <sheetData>
    <row r="2" spans="2:3" x14ac:dyDescent="0.3">
      <c r="B2" t="s">
        <v>174</v>
      </c>
    </row>
    <row r="4" spans="2:3" x14ac:dyDescent="0.3">
      <c r="B4" t="s">
        <v>172</v>
      </c>
      <c r="C4" t="s">
        <v>173</v>
      </c>
    </row>
    <row r="5" spans="2:3" x14ac:dyDescent="0.3">
      <c r="B5" t="s">
        <v>186</v>
      </c>
      <c r="C5" t="s">
        <v>187</v>
      </c>
    </row>
    <row r="6" spans="2:3" x14ac:dyDescent="0.3">
      <c r="B6" t="s">
        <v>178</v>
      </c>
      <c r="C6" t="s">
        <v>179</v>
      </c>
    </row>
    <row r="7" spans="2:3" x14ac:dyDescent="0.3">
      <c r="B7" t="s">
        <v>175</v>
      </c>
      <c r="C7" t="s">
        <v>183</v>
      </c>
    </row>
    <row r="8" spans="2:3" x14ac:dyDescent="0.3">
      <c r="B8" t="s">
        <v>176</v>
      </c>
      <c r="C8" t="s">
        <v>177</v>
      </c>
    </row>
    <row r="9" spans="2:3" x14ac:dyDescent="0.3">
      <c r="B9" t="s">
        <v>180</v>
      </c>
      <c r="C9" t="s">
        <v>181</v>
      </c>
    </row>
    <row r="10" spans="2:3" x14ac:dyDescent="0.3">
      <c r="B10" t="s">
        <v>182</v>
      </c>
      <c r="C10" s="11" t="s">
        <v>184</v>
      </c>
    </row>
    <row r="11" spans="2:3" x14ac:dyDescent="0.3">
      <c r="B11" t="s">
        <v>543</v>
      </c>
      <c r="C11" t="s">
        <v>544</v>
      </c>
    </row>
    <row r="12" spans="2:3" x14ac:dyDescent="0.3">
      <c r="B12" t="s">
        <v>545</v>
      </c>
      <c r="C12"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E80B6-1204-4590-BF30-6CCB63DB247C}">
  <dimension ref="Q1:AQ17"/>
  <sheetViews>
    <sheetView topLeftCell="W5" workbookViewId="0">
      <selection activeCell="AH12" sqref="AH12"/>
    </sheetView>
  </sheetViews>
  <sheetFormatPr defaultRowHeight="14.4" x14ac:dyDescent="0.3"/>
  <cols>
    <col min="1" max="17" width="8.88671875" style="2"/>
    <col min="18" max="18" width="19.21875" style="2" customWidth="1"/>
    <col min="19" max="19" width="8.88671875" style="2"/>
    <col min="20" max="20" width="4" style="2" customWidth="1"/>
    <col min="21" max="21" width="14.44140625" style="2" customWidth="1"/>
    <col min="22" max="25" width="8.88671875" style="2"/>
    <col min="26" max="26" width="3" style="2" customWidth="1"/>
    <col min="27" max="27" width="14.44140625" style="2" customWidth="1"/>
    <col min="28" max="31" width="8.88671875" style="2"/>
    <col min="32" max="32" width="3" style="2" customWidth="1"/>
    <col min="33" max="33" width="14.44140625" style="2" customWidth="1"/>
    <col min="34" max="37" width="8.88671875" style="2"/>
    <col min="38" max="38" width="3" style="2" customWidth="1"/>
    <col min="39" max="39" width="14.44140625" style="2" customWidth="1"/>
    <col min="40" max="16384" width="8.88671875" style="2"/>
  </cols>
  <sheetData>
    <row r="1" spans="17:43" ht="15" thickBot="1" x14ac:dyDescent="0.35">
      <c r="R1" s="2" t="s">
        <v>570</v>
      </c>
    </row>
    <row r="2" spans="17:43" ht="15.6" thickTop="1" thickBot="1" x14ac:dyDescent="0.35">
      <c r="Q2" s="26">
        <v>1</v>
      </c>
      <c r="R2" s="26" t="s">
        <v>426</v>
      </c>
      <c r="U2" s="30" t="s">
        <v>426</v>
      </c>
      <c r="V2" s="30"/>
      <c r="W2" s="30"/>
      <c r="X2" s="30"/>
      <c r="Y2" s="30"/>
      <c r="AA2" s="30" t="s">
        <v>477</v>
      </c>
      <c r="AB2" s="30"/>
      <c r="AC2" s="30"/>
      <c r="AD2" s="30"/>
      <c r="AE2" s="30"/>
      <c r="AG2" s="30" t="s">
        <v>205</v>
      </c>
      <c r="AH2" s="30"/>
      <c r="AI2" s="30"/>
      <c r="AJ2" s="30"/>
      <c r="AK2" s="30"/>
      <c r="AM2" s="30" t="s">
        <v>562</v>
      </c>
      <c r="AN2" s="30"/>
      <c r="AO2" s="30"/>
      <c r="AP2" s="30"/>
      <c r="AQ2" s="30"/>
    </row>
    <row r="3" spans="17:43" ht="15.6" thickTop="1" thickBot="1" x14ac:dyDescent="0.35">
      <c r="Q3" s="26">
        <v>2</v>
      </c>
      <c r="R3" s="26" t="s">
        <v>477</v>
      </c>
      <c r="U3" s="30"/>
      <c r="V3" s="30"/>
      <c r="W3" s="30"/>
      <c r="X3" s="30"/>
      <c r="Y3" s="30"/>
      <c r="AA3" s="30"/>
      <c r="AB3" s="30"/>
      <c r="AC3" s="30"/>
      <c r="AD3" s="30"/>
      <c r="AE3" s="30"/>
      <c r="AG3" s="30"/>
      <c r="AH3" s="30"/>
      <c r="AI3" s="30"/>
      <c r="AJ3" s="30"/>
      <c r="AK3" s="30"/>
      <c r="AM3" s="30"/>
      <c r="AN3" s="30"/>
      <c r="AO3" s="30"/>
      <c r="AP3" s="30"/>
      <c r="AQ3" s="30"/>
    </row>
    <row r="4" spans="17:43" ht="15.6" thickTop="1" thickBot="1" x14ac:dyDescent="0.35">
      <c r="Q4" s="26">
        <v>3</v>
      </c>
      <c r="R4" s="26" t="s">
        <v>205</v>
      </c>
      <c r="U4" s="31" t="s">
        <v>371</v>
      </c>
      <c r="V4" s="31" t="s">
        <v>375</v>
      </c>
      <c r="W4" s="31"/>
      <c r="X4" s="31"/>
      <c r="Y4" s="31"/>
      <c r="AA4" s="31" t="s">
        <v>371</v>
      </c>
      <c r="AB4" s="31" t="s">
        <v>510</v>
      </c>
      <c r="AC4" s="31"/>
      <c r="AD4" s="31"/>
      <c r="AE4" s="31"/>
      <c r="AG4" s="31" t="s">
        <v>371</v>
      </c>
      <c r="AH4" s="31" t="s">
        <v>549</v>
      </c>
      <c r="AI4" s="31"/>
      <c r="AJ4" s="31"/>
      <c r="AK4" s="31"/>
      <c r="AM4" s="31" t="s">
        <v>371</v>
      </c>
      <c r="AN4" s="31" t="s">
        <v>572</v>
      </c>
      <c r="AO4" s="31"/>
      <c r="AP4" s="31"/>
      <c r="AQ4" s="31"/>
    </row>
    <row r="5" spans="17:43" ht="15.6" thickTop="1" thickBot="1" x14ac:dyDescent="0.35">
      <c r="Q5" s="26">
        <v>4</v>
      </c>
      <c r="R5" s="26" t="s">
        <v>562</v>
      </c>
      <c r="U5" s="31"/>
      <c r="V5" s="31"/>
      <c r="W5" s="31"/>
      <c r="X5" s="31"/>
      <c r="Y5" s="31"/>
      <c r="AA5" s="31"/>
      <c r="AB5" s="31"/>
      <c r="AC5" s="31"/>
      <c r="AD5" s="31"/>
      <c r="AE5" s="31"/>
      <c r="AG5" s="31"/>
      <c r="AH5" s="31"/>
      <c r="AI5" s="31"/>
      <c r="AJ5" s="31"/>
      <c r="AK5" s="31"/>
      <c r="AM5" s="31"/>
      <c r="AN5" s="31"/>
      <c r="AO5" s="31"/>
      <c r="AP5" s="31"/>
      <c r="AQ5" s="31"/>
    </row>
    <row r="6" spans="17:43" ht="29.4" customHeight="1" thickTop="1" thickBot="1" x14ac:dyDescent="0.35">
      <c r="Q6" s="26">
        <v>5</v>
      </c>
      <c r="R6" s="26" t="s">
        <v>203</v>
      </c>
      <c r="U6" s="23" t="s">
        <v>576</v>
      </c>
      <c r="V6" s="31" t="s">
        <v>372</v>
      </c>
      <c r="W6" s="31"/>
      <c r="X6" s="31"/>
      <c r="Y6" s="31"/>
      <c r="AA6" s="23" t="s">
        <v>576</v>
      </c>
      <c r="AB6" s="31" t="s">
        <v>482</v>
      </c>
      <c r="AC6" s="31"/>
      <c r="AD6" s="31"/>
      <c r="AE6" s="31"/>
      <c r="AG6" s="23" t="s">
        <v>576</v>
      </c>
      <c r="AH6" s="31" t="s">
        <v>550</v>
      </c>
      <c r="AI6" s="31"/>
      <c r="AJ6" s="31"/>
      <c r="AK6" s="31"/>
      <c r="AM6" s="23" t="s">
        <v>576</v>
      </c>
      <c r="AN6" s="31" t="s">
        <v>572</v>
      </c>
      <c r="AO6" s="31"/>
      <c r="AP6" s="31"/>
      <c r="AQ6" s="31"/>
    </row>
    <row r="7" spans="17:43" ht="37.799999999999997" customHeight="1" thickTop="1" thickBot="1" x14ac:dyDescent="0.35">
      <c r="Q7" s="26">
        <v>6</v>
      </c>
      <c r="R7" s="26" t="s">
        <v>548</v>
      </c>
      <c r="U7" s="24" t="s">
        <v>373</v>
      </c>
      <c r="V7" s="31" t="s">
        <v>493</v>
      </c>
      <c r="W7" s="31"/>
      <c r="X7" s="31"/>
      <c r="Y7" s="31"/>
      <c r="AA7" s="24" t="s">
        <v>373</v>
      </c>
      <c r="AB7" s="31" t="s">
        <v>494</v>
      </c>
      <c r="AC7" s="31"/>
      <c r="AD7" s="31"/>
      <c r="AE7" s="31"/>
      <c r="AG7" s="24" t="s">
        <v>373</v>
      </c>
      <c r="AH7" s="31" t="s">
        <v>494</v>
      </c>
      <c r="AI7" s="31"/>
      <c r="AJ7" s="31"/>
      <c r="AK7" s="31"/>
      <c r="AM7" s="24" t="s">
        <v>373</v>
      </c>
      <c r="AN7" s="31" t="s">
        <v>494</v>
      </c>
      <c r="AO7" s="31"/>
      <c r="AP7" s="31"/>
      <c r="AQ7" s="31"/>
    </row>
    <row r="8" spans="17:43" ht="30.6" customHeight="1" thickTop="1" thickBot="1" x14ac:dyDescent="0.35">
      <c r="Q8" s="26">
        <v>7</v>
      </c>
      <c r="R8" s="26" t="s">
        <v>547</v>
      </c>
      <c r="U8" s="24" t="s">
        <v>427</v>
      </c>
      <c r="V8" s="28" t="s">
        <v>428</v>
      </c>
      <c r="W8" s="28"/>
      <c r="X8" s="28"/>
      <c r="Y8" s="28"/>
      <c r="AA8" s="24" t="s">
        <v>427</v>
      </c>
      <c r="AB8" s="28" t="s">
        <v>429</v>
      </c>
      <c r="AC8" s="28"/>
      <c r="AD8" s="28"/>
      <c r="AE8" s="28"/>
      <c r="AG8" s="24" t="s">
        <v>427</v>
      </c>
      <c r="AH8" s="28" t="s">
        <v>582</v>
      </c>
      <c r="AI8" s="28"/>
      <c r="AJ8" s="28"/>
      <c r="AK8" s="28"/>
      <c r="AM8" s="24" t="s">
        <v>427</v>
      </c>
      <c r="AN8" s="28" t="s">
        <v>573</v>
      </c>
      <c r="AO8" s="28"/>
      <c r="AP8" s="28"/>
      <c r="AQ8" s="28"/>
    </row>
    <row r="9" spans="17:43" ht="16.2" customHeight="1" thickTop="1" thickBot="1" x14ac:dyDescent="0.35">
      <c r="Q9" s="26">
        <v>8</v>
      </c>
      <c r="R9" s="26" t="s">
        <v>563</v>
      </c>
      <c r="U9" s="24" t="s">
        <v>575</v>
      </c>
      <c r="V9" s="28"/>
      <c r="W9" s="28"/>
      <c r="X9" s="28"/>
      <c r="Y9" s="28"/>
      <c r="AA9" s="24" t="s">
        <v>575</v>
      </c>
      <c r="AB9" s="28" t="s">
        <v>565</v>
      </c>
      <c r="AC9" s="28"/>
      <c r="AD9" s="28"/>
      <c r="AE9" s="28"/>
      <c r="AG9" s="24" t="s">
        <v>374</v>
      </c>
      <c r="AH9" s="28" t="s">
        <v>574</v>
      </c>
      <c r="AI9" s="28"/>
      <c r="AJ9" s="28"/>
      <c r="AK9" s="28"/>
      <c r="AM9" s="24" t="s">
        <v>374</v>
      </c>
      <c r="AN9" s="28"/>
      <c r="AO9" s="28"/>
      <c r="AP9" s="28"/>
      <c r="AQ9" s="28"/>
    </row>
    <row r="10" spans="17:43" ht="15" thickTop="1" x14ac:dyDescent="0.3">
      <c r="Q10" s="26"/>
      <c r="R10" s="26" t="s">
        <v>571</v>
      </c>
    </row>
    <row r="11" spans="17:43" x14ac:dyDescent="0.3">
      <c r="Q11" s="26" t="s">
        <v>564</v>
      </c>
      <c r="R11" s="26" t="s">
        <v>565</v>
      </c>
    </row>
    <row r="12" spans="17:43" x14ac:dyDescent="0.3">
      <c r="Q12" s="2" t="s">
        <v>566</v>
      </c>
      <c r="R12" s="2" t="s">
        <v>567</v>
      </c>
    </row>
    <row r="13" spans="17:43" x14ac:dyDescent="0.3">
      <c r="Q13" s="2" t="s">
        <v>568</v>
      </c>
      <c r="R13" s="2" t="s">
        <v>569</v>
      </c>
    </row>
    <row r="14" spans="17:43" x14ac:dyDescent="0.3">
      <c r="V14" s="29"/>
      <c r="W14" s="29"/>
      <c r="X14" s="29"/>
      <c r="Y14" s="29"/>
    </row>
    <row r="15" spans="17:43" ht="31.8" customHeight="1" x14ac:dyDescent="0.3">
      <c r="V15" s="29"/>
      <c r="W15" s="29"/>
      <c r="X15" s="29"/>
      <c r="Y15" s="29"/>
      <c r="AA15" s="29" t="s">
        <v>565</v>
      </c>
      <c r="AB15" s="29"/>
      <c r="AC15" s="29"/>
      <c r="AD15" s="29"/>
      <c r="AE15" s="29"/>
      <c r="AG15" s="29" t="s">
        <v>574</v>
      </c>
      <c r="AH15" s="29"/>
      <c r="AI15" s="29"/>
      <c r="AJ15" s="29"/>
      <c r="AK15" s="29"/>
    </row>
    <row r="16" spans="17:43" ht="44.4" customHeight="1" x14ac:dyDescent="0.3">
      <c r="AA16" s="2" t="s">
        <v>576</v>
      </c>
      <c r="AB16" s="29" t="s">
        <v>578</v>
      </c>
      <c r="AC16" s="29"/>
      <c r="AD16" s="29"/>
      <c r="AE16" s="29"/>
      <c r="AG16" s="2" t="s">
        <v>576</v>
      </c>
      <c r="AH16" s="29"/>
      <c r="AI16" s="29"/>
      <c r="AJ16" s="29"/>
      <c r="AK16" s="29"/>
    </row>
    <row r="17" spans="27:37" ht="29.4" customHeight="1" x14ac:dyDescent="0.3">
      <c r="AA17" s="2" t="s">
        <v>579</v>
      </c>
      <c r="AB17" s="29" t="s">
        <v>581</v>
      </c>
      <c r="AC17" s="29"/>
      <c r="AD17" s="29"/>
      <c r="AE17" s="29"/>
      <c r="AG17" s="2" t="s">
        <v>579</v>
      </c>
      <c r="AH17" s="29"/>
      <c r="AI17" s="29"/>
      <c r="AJ17" s="29"/>
      <c r="AK17" s="29"/>
    </row>
  </sheetData>
  <mergeCells count="36">
    <mergeCell ref="V15:Y15"/>
    <mergeCell ref="AA2:AE3"/>
    <mergeCell ref="AA4:AA5"/>
    <mergeCell ref="AB4:AE5"/>
    <mergeCell ref="AB6:AE6"/>
    <mergeCell ref="AB7:AE7"/>
    <mergeCell ref="AB8:AE8"/>
    <mergeCell ref="U2:Y3"/>
    <mergeCell ref="U4:U5"/>
    <mergeCell ref="V4:Y5"/>
    <mergeCell ref="V6:Y6"/>
    <mergeCell ref="V8:Y8"/>
    <mergeCell ref="AB9:AE9"/>
    <mergeCell ref="V7:Y7"/>
    <mergeCell ref="V9:Y9"/>
    <mergeCell ref="V14:Y14"/>
    <mergeCell ref="AG2:AK3"/>
    <mergeCell ref="AG4:AG5"/>
    <mergeCell ref="AH4:AK5"/>
    <mergeCell ref="AH6:AK6"/>
    <mergeCell ref="AH7:AK7"/>
    <mergeCell ref="AM2:AQ3"/>
    <mergeCell ref="AM4:AM5"/>
    <mergeCell ref="AN4:AQ5"/>
    <mergeCell ref="AN6:AQ6"/>
    <mergeCell ref="AN7:AQ7"/>
    <mergeCell ref="AN8:AQ8"/>
    <mergeCell ref="AN9:AQ9"/>
    <mergeCell ref="AA15:AE15"/>
    <mergeCell ref="AB16:AE16"/>
    <mergeCell ref="AB17:AE17"/>
    <mergeCell ref="AG15:AK15"/>
    <mergeCell ref="AH16:AK16"/>
    <mergeCell ref="AH17:AK17"/>
    <mergeCell ref="AH8:AK8"/>
    <mergeCell ref="AH9:AK9"/>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753E5-6E39-4433-9E2C-963069EBE33B}">
  <dimension ref="B2:BB16"/>
  <sheetViews>
    <sheetView workbookViewId="0">
      <selection activeCell="R20" sqref="R20"/>
    </sheetView>
  </sheetViews>
  <sheetFormatPr defaultRowHeight="14.4" x14ac:dyDescent="0.3"/>
  <cols>
    <col min="1" max="1" width="4.6640625" style="2" customWidth="1"/>
    <col min="2" max="2" width="8.88671875" style="2"/>
    <col min="3" max="3" width="15.88671875" style="1" customWidth="1"/>
    <col min="4" max="6" width="8.88671875" style="2"/>
    <col min="7" max="7" width="2.21875" style="2" customWidth="1"/>
    <col min="8" max="8" width="5.33203125" style="2" customWidth="1"/>
    <col min="9" max="9" width="11.88671875" style="2" customWidth="1"/>
    <col min="10" max="12" width="8.88671875" style="2"/>
    <col min="13" max="13" width="2.21875" style="2" customWidth="1"/>
    <col min="14" max="14" width="5.33203125" style="2" customWidth="1"/>
    <col min="15" max="15" width="11.88671875" style="2" customWidth="1"/>
    <col min="16" max="18" width="8.88671875" style="2"/>
    <col min="19" max="19" width="2.21875" style="2" customWidth="1"/>
    <col min="20" max="20" width="5.33203125" style="2" customWidth="1"/>
    <col min="21" max="21" width="11.88671875" style="2" customWidth="1"/>
    <col min="22" max="24" width="8.88671875" style="2"/>
    <col min="25" max="25" width="2.21875" style="2" customWidth="1"/>
    <col min="26" max="26" width="8.88671875" style="2"/>
    <col min="27" max="27" width="11.88671875" style="2" customWidth="1"/>
    <col min="28" max="30" width="8.88671875" style="2"/>
    <col min="31" max="31" width="2.21875" style="2" customWidth="1"/>
    <col min="32" max="32" width="8.88671875" style="2"/>
    <col min="33" max="33" width="11.88671875" style="2" customWidth="1"/>
    <col min="34" max="36" width="8.88671875" style="2"/>
    <col min="37" max="37" width="2.21875" style="2" customWidth="1"/>
    <col min="38" max="38" width="8.88671875" style="2"/>
    <col min="39" max="39" width="11.88671875" style="2" customWidth="1"/>
    <col min="40" max="42" width="8.88671875" style="2"/>
    <col min="43" max="43" width="2.21875" style="2" customWidth="1"/>
    <col min="44" max="44" width="8.88671875" style="2"/>
    <col min="45" max="45" width="11.88671875" style="2" customWidth="1"/>
    <col min="46" max="48" width="8.88671875" style="2"/>
    <col min="49" max="49" width="2.21875" style="2" customWidth="1"/>
    <col min="50" max="50" width="8.88671875" style="2"/>
    <col min="51" max="51" width="11.88671875" style="2" customWidth="1"/>
    <col min="52" max="16384" width="8.88671875" style="2"/>
  </cols>
  <sheetData>
    <row r="2" spans="2:54" ht="14.4" customHeight="1" x14ac:dyDescent="0.3">
      <c r="B2" s="44" t="s">
        <v>80</v>
      </c>
      <c r="C2" s="44"/>
      <c r="D2" s="44"/>
      <c r="E2" s="44"/>
      <c r="F2" s="44"/>
      <c r="H2" s="44" t="s">
        <v>8</v>
      </c>
      <c r="I2" s="44"/>
      <c r="J2" s="44"/>
      <c r="K2" s="44"/>
      <c r="L2" s="44"/>
      <c r="M2" s="25"/>
      <c r="N2" s="44" t="s">
        <v>442</v>
      </c>
      <c r="O2" s="44"/>
      <c r="P2" s="44"/>
      <c r="Q2" s="44"/>
      <c r="R2" s="44"/>
      <c r="S2" s="25"/>
      <c r="T2" s="44" t="s">
        <v>441</v>
      </c>
      <c r="U2" s="44"/>
      <c r="V2" s="44"/>
      <c r="W2" s="44"/>
      <c r="X2" s="44"/>
      <c r="Z2" s="44" t="s">
        <v>449</v>
      </c>
      <c r="AA2" s="44"/>
      <c r="AB2" s="44"/>
      <c r="AC2" s="44"/>
      <c r="AD2" s="44"/>
      <c r="AF2" s="44" t="s">
        <v>327</v>
      </c>
      <c r="AG2" s="44"/>
      <c r="AH2" s="44"/>
      <c r="AI2" s="44"/>
      <c r="AJ2" s="44"/>
      <c r="AL2" s="44" t="s">
        <v>64</v>
      </c>
      <c r="AM2" s="44"/>
      <c r="AN2" s="44"/>
      <c r="AO2" s="44"/>
      <c r="AP2" s="44"/>
      <c r="AR2" s="44" t="s">
        <v>495</v>
      </c>
      <c r="AS2" s="44"/>
      <c r="AT2" s="44"/>
      <c r="AU2" s="44"/>
      <c r="AV2" s="44"/>
      <c r="AX2" s="44" t="s">
        <v>488</v>
      </c>
      <c r="AY2" s="44"/>
      <c r="AZ2" s="44"/>
      <c r="BA2" s="44"/>
      <c r="BB2" s="44"/>
    </row>
    <row r="3" spans="2:54" ht="14.4" customHeight="1" x14ac:dyDescent="0.3">
      <c r="B3" s="29" t="s">
        <v>409</v>
      </c>
      <c r="C3" s="29"/>
      <c r="D3" s="29"/>
      <c r="E3" s="29"/>
      <c r="F3" s="29"/>
      <c r="H3" s="29" t="s">
        <v>408</v>
      </c>
      <c r="I3" s="29"/>
      <c r="J3" s="29"/>
      <c r="K3" s="29"/>
      <c r="L3" s="29"/>
      <c r="N3" s="29" t="s">
        <v>434</v>
      </c>
      <c r="O3" s="29"/>
      <c r="P3" s="29"/>
      <c r="Q3" s="29"/>
      <c r="R3" s="29"/>
      <c r="T3" s="29" t="s">
        <v>443</v>
      </c>
      <c r="U3" s="29"/>
      <c r="V3" s="29"/>
      <c r="W3" s="29"/>
      <c r="X3" s="29"/>
      <c r="Z3" s="29" t="s">
        <v>457</v>
      </c>
      <c r="AA3" s="29"/>
      <c r="AB3" s="29"/>
      <c r="AC3" s="29"/>
      <c r="AD3" s="29"/>
      <c r="AF3" s="29" t="s">
        <v>457</v>
      </c>
      <c r="AG3" s="29"/>
      <c r="AH3" s="29"/>
      <c r="AI3" s="29"/>
      <c r="AJ3" s="29"/>
      <c r="AL3" s="29" t="s">
        <v>469</v>
      </c>
      <c r="AM3" s="29"/>
      <c r="AN3" s="29"/>
      <c r="AO3" s="29"/>
      <c r="AP3" s="29"/>
      <c r="AR3" s="29" t="s">
        <v>496</v>
      </c>
      <c r="AS3" s="29"/>
      <c r="AT3" s="29"/>
      <c r="AU3" s="29"/>
      <c r="AV3" s="29"/>
      <c r="AX3" s="29" t="s">
        <v>489</v>
      </c>
      <c r="AY3" s="29"/>
      <c r="AZ3" s="29"/>
      <c r="BA3" s="29"/>
      <c r="BB3" s="29"/>
    </row>
    <row r="4" spans="2:54" ht="15" thickBot="1" x14ac:dyDescent="0.35"/>
    <row r="5" spans="2:54" ht="15" customHeight="1" thickTop="1" x14ac:dyDescent="0.3">
      <c r="B5" s="35" t="s">
        <v>440</v>
      </c>
      <c r="C5" s="39" t="s">
        <v>400</v>
      </c>
      <c r="D5" s="39" t="s">
        <v>403</v>
      </c>
      <c r="E5" s="39"/>
      <c r="F5" s="40"/>
      <c r="H5" s="35" t="s">
        <v>503</v>
      </c>
      <c r="I5" s="39" t="s">
        <v>391</v>
      </c>
      <c r="J5" s="39" t="s">
        <v>439</v>
      </c>
      <c r="K5" s="39"/>
      <c r="L5" s="40"/>
      <c r="N5" s="35" t="s">
        <v>505</v>
      </c>
      <c r="O5" s="39" t="s">
        <v>435</v>
      </c>
      <c r="P5" s="39" t="s">
        <v>436</v>
      </c>
      <c r="Q5" s="39"/>
      <c r="R5" s="40"/>
      <c r="T5" s="35" t="s">
        <v>505</v>
      </c>
      <c r="U5" s="39" t="s">
        <v>446</v>
      </c>
      <c r="V5" s="39" t="s">
        <v>444</v>
      </c>
      <c r="W5" s="39"/>
      <c r="X5" s="40"/>
      <c r="Z5" s="35" t="s">
        <v>503</v>
      </c>
      <c r="AA5" s="39" t="s">
        <v>451</v>
      </c>
      <c r="AB5" s="39" t="s">
        <v>501</v>
      </c>
      <c r="AC5" s="39"/>
      <c r="AD5" s="40"/>
      <c r="AF5" s="35" t="s">
        <v>503</v>
      </c>
      <c r="AG5" s="39" t="s">
        <v>458</v>
      </c>
      <c r="AH5" s="39" t="s">
        <v>483</v>
      </c>
      <c r="AI5" s="39"/>
      <c r="AJ5" s="40"/>
      <c r="AL5" s="35" t="s">
        <v>440</v>
      </c>
      <c r="AM5" s="39" t="s">
        <v>470</v>
      </c>
      <c r="AN5" s="39" t="s">
        <v>471</v>
      </c>
      <c r="AO5" s="39"/>
      <c r="AP5" s="40"/>
      <c r="AR5" s="35" t="s">
        <v>503</v>
      </c>
      <c r="AS5" s="39" t="s">
        <v>502</v>
      </c>
      <c r="AT5" s="39" t="s">
        <v>501</v>
      </c>
      <c r="AU5" s="39"/>
      <c r="AV5" s="40"/>
      <c r="AX5" s="35" t="s">
        <v>440</v>
      </c>
      <c r="AY5" s="39" t="s">
        <v>490</v>
      </c>
      <c r="AZ5" s="39" t="s">
        <v>471</v>
      </c>
      <c r="BA5" s="39"/>
      <c r="BB5" s="40"/>
    </row>
    <row r="6" spans="2:54" x14ac:dyDescent="0.3">
      <c r="B6" s="36"/>
      <c r="C6" s="41"/>
      <c r="D6" s="41"/>
      <c r="E6" s="41"/>
      <c r="F6" s="42"/>
      <c r="H6" s="36"/>
      <c r="I6" s="41"/>
      <c r="J6" s="41"/>
      <c r="K6" s="41"/>
      <c r="L6" s="42"/>
      <c r="N6" s="36"/>
      <c r="O6" s="41"/>
      <c r="P6" s="41"/>
      <c r="Q6" s="41"/>
      <c r="R6" s="42"/>
      <c r="T6" s="36"/>
      <c r="U6" s="41"/>
      <c r="V6" s="41"/>
      <c r="W6" s="41"/>
      <c r="X6" s="42"/>
      <c r="Z6" s="36"/>
      <c r="AA6" s="41"/>
      <c r="AB6" s="41"/>
      <c r="AC6" s="41"/>
      <c r="AD6" s="42"/>
      <c r="AF6" s="36"/>
      <c r="AG6" s="41"/>
      <c r="AH6" s="41"/>
      <c r="AI6" s="41"/>
      <c r="AJ6" s="42"/>
      <c r="AL6" s="36"/>
      <c r="AM6" s="41"/>
      <c r="AN6" s="41"/>
      <c r="AO6" s="41"/>
      <c r="AP6" s="42"/>
      <c r="AR6" s="36"/>
      <c r="AS6" s="41"/>
      <c r="AT6" s="41"/>
      <c r="AU6" s="41"/>
      <c r="AV6" s="42"/>
      <c r="AX6" s="36"/>
      <c r="AY6" s="41"/>
      <c r="AZ6" s="41"/>
      <c r="BA6" s="41"/>
      <c r="BB6" s="42"/>
    </row>
    <row r="7" spans="2:54" ht="15" customHeight="1" thickBot="1" x14ac:dyDescent="0.35">
      <c r="B7" s="43"/>
      <c r="C7" s="45"/>
      <c r="D7" s="45"/>
      <c r="E7" s="45"/>
      <c r="F7" s="46"/>
      <c r="H7" s="43" t="s">
        <v>412</v>
      </c>
      <c r="I7" s="45"/>
      <c r="J7" s="45"/>
      <c r="K7" s="45"/>
      <c r="L7" s="46"/>
      <c r="N7" s="43" t="s">
        <v>506</v>
      </c>
      <c r="O7" s="45"/>
      <c r="P7" s="45"/>
      <c r="Q7" s="45"/>
      <c r="R7" s="46"/>
      <c r="T7" s="43" t="s">
        <v>443</v>
      </c>
      <c r="U7" s="45"/>
      <c r="V7" s="45"/>
      <c r="W7" s="45"/>
      <c r="X7" s="46"/>
      <c r="Z7" s="43" t="s">
        <v>504</v>
      </c>
      <c r="AA7" s="45"/>
      <c r="AB7" s="45"/>
      <c r="AC7" s="45"/>
      <c r="AD7" s="46"/>
      <c r="AF7" s="43" t="s">
        <v>459</v>
      </c>
      <c r="AG7" s="45"/>
      <c r="AH7" s="45"/>
      <c r="AI7" s="45"/>
      <c r="AJ7" s="46"/>
      <c r="AL7" s="32" t="s">
        <v>474</v>
      </c>
      <c r="AM7" s="33"/>
      <c r="AN7" s="33"/>
      <c r="AO7" s="33"/>
      <c r="AP7" s="34"/>
      <c r="AR7" s="43" t="s">
        <v>499</v>
      </c>
      <c r="AS7" s="33"/>
      <c r="AT7" s="33"/>
      <c r="AU7" s="33"/>
      <c r="AV7" s="34"/>
      <c r="AX7" s="43" t="s">
        <v>492</v>
      </c>
      <c r="AY7" s="33"/>
      <c r="AZ7" s="33"/>
      <c r="BA7" s="33"/>
      <c r="BB7" s="34"/>
    </row>
    <row r="8" spans="2:54" ht="15.6" thickTop="1" thickBot="1" x14ac:dyDescent="0.35">
      <c r="I8" s="1"/>
    </row>
    <row r="9" spans="2:54" ht="15" customHeight="1" thickTop="1" x14ac:dyDescent="0.3">
      <c r="B9" s="35" t="s">
        <v>440</v>
      </c>
      <c r="C9" s="39" t="s">
        <v>402</v>
      </c>
      <c r="D9" s="39" t="s">
        <v>405</v>
      </c>
      <c r="E9" s="39"/>
      <c r="F9" s="40"/>
      <c r="H9" s="35" t="s">
        <v>440</v>
      </c>
      <c r="I9" s="39" t="s">
        <v>410</v>
      </c>
      <c r="J9" s="39" t="s">
        <v>497</v>
      </c>
      <c r="K9" s="39"/>
      <c r="L9" s="40"/>
      <c r="N9" s="35" t="s">
        <v>440</v>
      </c>
      <c r="O9" s="39" t="s">
        <v>437</v>
      </c>
      <c r="P9" s="39" t="s">
        <v>438</v>
      </c>
      <c r="Q9" s="39"/>
      <c r="R9" s="40"/>
      <c r="T9" s="35" t="s">
        <v>440</v>
      </c>
      <c r="U9" s="39" t="s">
        <v>445</v>
      </c>
      <c r="V9" s="39" t="s">
        <v>444</v>
      </c>
      <c r="W9" s="39"/>
      <c r="X9" s="40"/>
      <c r="Z9" s="35" t="s">
        <v>440</v>
      </c>
      <c r="AA9" s="39" t="s">
        <v>450</v>
      </c>
      <c r="AB9" s="39" t="s">
        <v>438</v>
      </c>
      <c r="AC9" s="39"/>
      <c r="AD9" s="40"/>
      <c r="AF9" s="35" t="s">
        <v>440</v>
      </c>
      <c r="AG9" s="39" t="s">
        <v>466</v>
      </c>
      <c r="AH9" s="39" t="s">
        <v>467</v>
      </c>
      <c r="AI9" s="39"/>
      <c r="AJ9" s="40"/>
      <c r="AL9" s="35" t="s">
        <v>440</v>
      </c>
      <c r="AM9" s="39" t="s">
        <v>472</v>
      </c>
      <c r="AN9" s="39" t="s">
        <v>471</v>
      </c>
      <c r="AO9" s="39"/>
      <c r="AP9" s="40"/>
      <c r="AR9" s="35" t="s">
        <v>440</v>
      </c>
      <c r="AS9" s="39" t="s">
        <v>500</v>
      </c>
      <c r="AT9" s="39" t="s">
        <v>471</v>
      </c>
      <c r="AU9" s="39"/>
      <c r="AV9" s="40"/>
      <c r="AX9" s="35" t="s">
        <v>440</v>
      </c>
      <c r="AY9" s="37" t="s">
        <v>431</v>
      </c>
      <c r="AZ9" s="39" t="s">
        <v>471</v>
      </c>
      <c r="BA9" s="39"/>
      <c r="BB9" s="40"/>
    </row>
    <row r="10" spans="2:54" x14ac:dyDescent="0.3">
      <c r="B10" s="36"/>
      <c r="C10" s="41"/>
      <c r="D10" s="41"/>
      <c r="E10" s="41"/>
      <c r="F10" s="42"/>
      <c r="H10" s="36"/>
      <c r="I10" s="41"/>
      <c r="J10" s="41"/>
      <c r="K10" s="41"/>
      <c r="L10" s="42"/>
      <c r="N10" s="36"/>
      <c r="O10" s="41"/>
      <c r="P10" s="41"/>
      <c r="Q10" s="41"/>
      <c r="R10" s="42"/>
      <c r="T10" s="36"/>
      <c r="U10" s="41"/>
      <c r="V10" s="41"/>
      <c r="W10" s="41"/>
      <c r="X10" s="42"/>
      <c r="Z10" s="36"/>
      <c r="AA10" s="41"/>
      <c r="AB10" s="41"/>
      <c r="AC10" s="41"/>
      <c r="AD10" s="42"/>
      <c r="AF10" s="36"/>
      <c r="AG10" s="41"/>
      <c r="AH10" s="41"/>
      <c r="AI10" s="41"/>
      <c r="AJ10" s="42"/>
      <c r="AL10" s="36"/>
      <c r="AM10" s="41"/>
      <c r="AN10" s="41"/>
      <c r="AO10" s="41"/>
      <c r="AP10" s="42"/>
      <c r="AR10" s="36"/>
      <c r="AS10" s="41"/>
      <c r="AT10" s="41"/>
      <c r="AU10" s="41"/>
      <c r="AV10" s="42"/>
      <c r="AX10" s="36"/>
      <c r="AY10" s="38"/>
      <c r="AZ10" s="41"/>
      <c r="BA10" s="41"/>
      <c r="BB10" s="42"/>
    </row>
    <row r="11" spans="2:54" ht="15" customHeight="1" thickBot="1" x14ac:dyDescent="0.35">
      <c r="B11" s="43"/>
      <c r="C11" s="45"/>
      <c r="D11" s="45"/>
      <c r="E11" s="45"/>
      <c r="F11" s="46"/>
      <c r="H11" s="43" t="s">
        <v>413</v>
      </c>
      <c r="I11" s="45"/>
      <c r="J11" s="45"/>
      <c r="K11" s="45"/>
      <c r="L11" s="46"/>
      <c r="N11" s="43" t="s">
        <v>506</v>
      </c>
      <c r="O11" s="45"/>
      <c r="P11" s="45"/>
      <c r="Q11" s="45"/>
      <c r="R11" s="46"/>
      <c r="T11" s="43" t="s">
        <v>443</v>
      </c>
      <c r="U11" s="45"/>
      <c r="V11" s="45"/>
      <c r="W11" s="45"/>
      <c r="X11" s="46"/>
      <c r="Z11" s="32" t="s">
        <v>452</v>
      </c>
      <c r="AA11" s="45"/>
      <c r="AB11" s="45"/>
      <c r="AC11" s="45"/>
      <c r="AD11" s="46"/>
      <c r="AF11" s="43" t="s">
        <v>468</v>
      </c>
      <c r="AG11" s="45"/>
      <c r="AH11" s="45"/>
      <c r="AI11" s="45"/>
      <c r="AJ11" s="46"/>
      <c r="AL11" s="32" t="s">
        <v>475</v>
      </c>
      <c r="AM11" s="33"/>
      <c r="AN11" s="33"/>
      <c r="AO11" s="33"/>
      <c r="AP11" s="34"/>
      <c r="AR11" s="43" t="s">
        <v>498</v>
      </c>
      <c r="AS11" s="33"/>
      <c r="AT11" s="33"/>
      <c r="AU11" s="33"/>
      <c r="AV11" s="34"/>
      <c r="AX11" s="43" t="s">
        <v>491</v>
      </c>
      <c r="AY11" s="33"/>
      <c r="AZ11" s="33"/>
      <c r="BA11" s="33"/>
      <c r="BB11" s="34"/>
    </row>
    <row r="12" spans="2:54" ht="15.6" thickTop="1" thickBot="1" x14ac:dyDescent="0.35">
      <c r="I12" s="1"/>
    </row>
    <row r="13" spans="2:54" ht="15" thickTop="1" x14ac:dyDescent="0.3">
      <c r="B13" s="35" t="s">
        <v>440</v>
      </c>
      <c r="C13" s="39" t="s">
        <v>416</v>
      </c>
      <c r="D13" s="39" t="s">
        <v>417</v>
      </c>
      <c r="E13" s="39"/>
      <c r="F13" s="40"/>
      <c r="H13" s="35" t="s">
        <v>440</v>
      </c>
      <c r="I13" s="39" t="s">
        <v>397</v>
      </c>
      <c r="J13" s="39" t="s">
        <v>415</v>
      </c>
      <c r="K13" s="39"/>
      <c r="L13" s="40"/>
      <c r="T13" s="35" t="s">
        <v>440</v>
      </c>
      <c r="U13" s="39" t="s">
        <v>447</v>
      </c>
      <c r="V13" s="39" t="s">
        <v>448</v>
      </c>
      <c r="W13" s="39"/>
      <c r="X13" s="40"/>
      <c r="Z13" s="35" t="s">
        <v>440</v>
      </c>
      <c r="AA13" s="39" t="s">
        <v>453</v>
      </c>
      <c r="AB13" s="39" t="s">
        <v>454</v>
      </c>
      <c r="AC13" s="39"/>
      <c r="AD13" s="40"/>
      <c r="AF13" s="35" t="s">
        <v>440</v>
      </c>
      <c r="AG13" s="39" t="s">
        <v>464</v>
      </c>
      <c r="AH13" s="39" t="s">
        <v>438</v>
      </c>
      <c r="AI13" s="39"/>
      <c r="AJ13" s="40"/>
      <c r="AL13" s="35" t="s">
        <v>440</v>
      </c>
      <c r="AM13" s="39" t="s">
        <v>473</v>
      </c>
      <c r="AN13" s="39" t="s">
        <v>471</v>
      </c>
      <c r="AO13" s="39"/>
      <c r="AP13" s="40"/>
      <c r="AR13" s="35" t="s">
        <v>440</v>
      </c>
      <c r="AS13" s="39" t="s">
        <v>473</v>
      </c>
      <c r="AT13" s="39" t="s">
        <v>471</v>
      </c>
      <c r="AU13" s="39"/>
      <c r="AV13" s="40"/>
      <c r="AX13" s="35"/>
      <c r="AY13" s="39"/>
      <c r="AZ13" s="39"/>
      <c r="BA13" s="39"/>
      <c r="BB13" s="40"/>
    </row>
    <row r="14" spans="2:54" x14ac:dyDescent="0.3">
      <c r="B14" s="36"/>
      <c r="C14" s="41"/>
      <c r="D14" s="41"/>
      <c r="E14" s="41"/>
      <c r="F14" s="42"/>
      <c r="H14" s="36"/>
      <c r="I14" s="41"/>
      <c r="J14" s="41"/>
      <c r="K14" s="41"/>
      <c r="L14" s="42"/>
      <c r="T14" s="36"/>
      <c r="U14" s="41"/>
      <c r="V14" s="41"/>
      <c r="W14" s="41"/>
      <c r="X14" s="42"/>
      <c r="Z14" s="36"/>
      <c r="AA14" s="41"/>
      <c r="AB14" s="41"/>
      <c r="AC14" s="41"/>
      <c r="AD14" s="42"/>
      <c r="AF14" s="36"/>
      <c r="AG14" s="41"/>
      <c r="AH14" s="41"/>
      <c r="AI14" s="41"/>
      <c r="AJ14" s="42"/>
      <c r="AL14" s="36"/>
      <c r="AM14" s="41"/>
      <c r="AN14" s="41"/>
      <c r="AO14" s="41"/>
      <c r="AP14" s="42"/>
      <c r="AR14" s="36"/>
      <c r="AS14" s="41"/>
      <c r="AT14" s="41"/>
      <c r="AU14" s="41"/>
      <c r="AV14" s="42"/>
      <c r="AX14" s="36"/>
      <c r="AY14" s="41"/>
      <c r="AZ14" s="41"/>
      <c r="BA14" s="41"/>
      <c r="BB14" s="42"/>
    </row>
    <row r="15" spans="2:54" ht="15" customHeight="1" thickBot="1" x14ac:dyDescent="0.35">
      <c r="B15" s="43"/>
      <c r="C15" s="45"/>
      <c r="D15" s="45"/>
      <c r="E15" s="45"/>
      <c r="F15" s="46"/>
      <c r="H15" s="48" t="s">
        <v>414</v>
      </c>
      <c r="I15" s="49"/>
      <c r="J15" s="49"/>
      <c r="K15" s="49"/>
      <c r="L15" s="50"/>
      <c r="T15" s="43" t="s">
        <v>443</v>
      </c>
      <c r="U15" s="45"/>
      <c r="V15" s="45"/>
      <c r="W15" s="45"/>
      <c r="X15" s="46"/>
      <c r="Z15" s="47" t="s">
        <v>455</v>
      </c>
      <c r="AA15" s="45"/>
      <c r="AB15" s="45"/>
      <c r="AC15" s="45"/>
      <c r="AD15" s="46"/>
      <c r="AF15" s="43" t="s">
        <v>465</v>
      </c>
      <c r="AG15" s="45"/>
      <c r="AH15" s="45"/>
      <c r="AI15" s="45"/>
      <c r="AJ15" s="46"/>
      <c r="AL15" s="32" t="s">
        <v>476</v>
      </c>
      <c r="AM15" s="33"/>
      <c r="AN15" s="33"/>
      <c r="AO15" s="33"/>
      <c r="AP15" s="34"/>
      <c r="AR15" s="43" t="s">
        <v>498</v>
      </c>
      <c r="AS15" s="33"/>
      <c r="AT15" s="33"/>
      <c r="AU15" s="33"/>
      <c r="AV15" s="34"/>
      <c r="AX15" s="32"/>
      <c r="AY15" s="33"/>
      <c r="AZ15" s="33"/>
      <c r="BA15" s="33"/>
      <c r="BB15" s="34"/>
    </row>
    <row r="16" spans="2:54" ht="15" thickTop="1" x14ac:dyDescent="0.3"/>
  </sheetData>
  <mergeCells count="122">
    <mergeCell ref="H11:L11"/>
    <mergeCell ref="C13:C14"/>
    <mergeCell ref="D13:F14"/>
    <mergeCell ref="B2:F2"/>
    <mergeCell ref="B5:B6"/>
    <mergeCell ref="B9:B10"/>
    <mergeCell ref="B13:B14"/>
    <mergeCell ref="B11:F11"/>
    <mergeCell ref="C5:C6"/>
    <mergeCell ref="D5:F6"/>
    <mergeCell ref="C9:C10"/>
    <mergeCell ref="D9:F10"/>
    <mergeCell ref="H15:L15"/>
    <mergeCell ref="B15:F15"/>
    <mergeCell ref="N2:R2"/>
    <mergeCell ref="N3:R3"/>
    <mergeCell ref="N5:N6"/>
    <mergeCell ref="O5:O6"/>
    <mergeCell ref="P5:R6"/>
    <mergeCell ref="N7:R7"/>
    <mergeCell ref="N9:N10"/>
    <mergeCell ref="O9:O10"/>
    <mergeCell ref="B3:F3"/>
    <mergeCell ref="H3:L3"/>
    <mergeCell ref="H9:H10"/>
    <mergeCell ref="I9:I10"/>
    <mergeCell ref="J9:L10"/>
    <mergeCell ref="B7:F7"/>
    <mergeCell ref="H7:L7"/>
    <mergeCell ref="H2:L2"/>
    <mergeCell ref="H5:H6"/>
    <mergeCell ref="I5:I6"/>
    <mergeCell ref="J5:L6"/>
    <mergeCell ref="H13:H14"/>
    <mergeCell ref="I13:I14"/>
    <mergeCell ref="J13:L14"/>
    <mergeCell ref="V9:X10"/>
    <mergeCell ref="T11:X11"/>
    <mergeCell ref="T13:T14"/>
    <mergeCell ref="U13:U14"/>
    <mergeCell ref="V13:X14"/>
    <mergeCell ref="T15:X15"/>
    <mergeCell ref="P9:R10"/>
    <mergeCell ref="N11:R11"/>
    <mergeCell ref="T2:X2"/>
    <mergeCell ref="T3:X3"/>
    <mergeCell ref="T5:T6"/>
    <mergeCell ref="U5:U6"/>
    <mergeCell ref="V5:X6"/>
    <mergeCell ref="T7:X7"/>
    <mergeCell ref="T9:T10"/>
    <mergeCell ref="U9:U10"/>
    <mergeCell ref="Z15:AD15"/>
    <mergeCell ref="AF2:AJ2"/>
    <mergeCell ref="AF3:AJ3"/>
    <mergeCell ref="AF5:AF6"/>
    <mergeCell ref="AG5:AG6"/>
    <mergeCell ref="AH5:AJ6"/>
    <mergeCell ref="AF7:AJ7"/>
    <mergeCell ref="AF9:AF10"/>
    <mergeCell ref="AG9:AG10"/>
    <mergeCell ref="AH9:AJ10"/>
    <mergeCell ref="Z9:Z10"/>
    <mergeCell ref="AA9:AA10"/>
    <mergeCell ref="AB9:AD10"/>
    <mergeCell ref="Z11:AD11"/>
    <mergeCell ref="Z13:Z14"/>
    <mergeCell ref="AA13:AA14"/>
    <mergeCell ref="AB13:AD14"/>
    <mergeCell ref="Z2:AD2"/>
    <mergeCell ref="Z3:AD3"/>
    <mergeCell ref="Z5:Z6"/>
    <mergeCell ref="AA5:AA6"/>
    <mergeCell ref="AB5:AD6"/>
    <mergeCell ref="Z7:AD7"/>
    <mergeCell ref="AF11:AJ11"/>
    <mergeCell ref="AF13:AF14"/>
    <mergeCell ref="AG13:AG14"/>
    <mergeCell ref="AH13:AJ14"/>
    <mergeCell ref="AF15:AJ15"/>
    <mergeCell ref="AL2:AP2"/>
    <mergeCell ref="AL3:AP3"/>
    <mergeCell ref="AL5:AL6"/>
    <mergeCell ref="AM5:AM6"/>
    <mergeCell ref="AN5:AP6"/>
    <mergeCell ref="AR2:AV2"/>
    <mergeCell ref="AR3:AV3"/>
    <mergeCell ref="AR5:AR6"/>
    <mergeCell ref="AS5:AS6"/>
    <mergeCell ref="AT5:AV6"/>
    <mergeCell ref="AR7:AV7"/>
    <mergeCell ref="AL7:AP7"/>
    <mergeCell ref="AL9:AL10"/>
    <mergeCell ref="AM9:AM10"/>
    <mergeCell ref="AN9:AP10"/>
    <mergeCell ref="AS13:AS14"/>
    <mergeCell ref="AR9:AR10"/>
    <mergeCell ref="AT9:AV10"/>
    <mergeCell ref="AR11:AV11"/>
    <mergeCell ref="AR13:AR14"/>
    <mergeCell ref="AT13:AV14"/>
    <mergeCell ref="AR15:AV15"/>
    <mergeCell ref="AS9:AS10"/>
    <mergeCell ref="AL15:AP15"/>
    <mergeCell ref="AL11:AP11"/>
    <mergeCell ref="AL13:AL14"/>
    <mergeCell ref="AM13:AM14"/>
    <mergeCell ref="AN13:AP14"/>
    <mergeCell ref="AX15:BB15"/>
    <mergeCell ref="AX9:AX10"/>
    <mergeCell ref="AY9:AY10"/>
    <mergeCell ref="AZ9:BB10"/>
    <mergeCell ref="AX11:BB11"/>
    <mergeCell ref="AX13:AX14"/>
    <mergeCell ref="AY13:AY14"/>
    <mergeCell ref="AZ13:BB14"/>
    <mergeCell ref="AX2:BB2"/>
    <mergeCell ref="AX3:BB3"/>
    <mergeCell ref="AX5:AX6"/>
    <mergeCell ref="AY5:AY6"/>
    <mergeCell ref="AZ5:BB6"/>
    <mergeCell ref="AX7:BB7"/>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850DC-4A70-468E-942D-5DF242E00491}">
  <dimension ref="A1:AI27"/>
  <sheetViews>
    <sheetView tabSelected="1" workbookViewId="0">
      <selection activeCell="S18" sqref="S18"/>
    </sheetView>
  </sheetViews>
  <sheetFormatPr defaultRowHeight="14.4" customHeight="1" x14ac:dyDescent="0.25"/>
  <cols>
    <col min="1" max="11" width="8" style="14" customWidth="1"/>
    <col min="12" max="12" width="1.109375" style="14" customWidth="1"/>
    <col min="13" max="13" width="8.88671875" style="14"/>
    <col min="14" max="14" width="1.109375" style="14" customWidth="1"/>
    <col min="15" max="15" width="8.88671875" style="14"/>
    <col min="16" max="16" width="1.109375" style="14" customWidth="1"/>
    <col min="17" max="17" width="8.88671875" style="14"/>
    <col min="18" max="18" width="1.109375" style="14" customWidth="1"/>
    <col min="19" max="19" width="8.88671875" style="14"/>
    <col min="20" max="20" width="1.109375" style="14" customWidth="1"/>
    <col min="21" max="21" width="8.88671875" style="14"/>
    <col min="22" max="22" width="1.109375" style="14" customWidth="1"/>
    <col min="23" max="23" width="8.88671875" style="14"/>
    <col min="24" max="24" width="1.109375" style="14" customWidth="1"/>
    <col min="25" max="25" width="8.88671875" style="14"/>
    <col min="26" max="26" width="1.109375" style="14" customWidth="1"/>
    <col min="27" max="27" width="8.88671875" style="14"/>
    <col min="28" max="28" width="1.109375" style="14" customWidth="1"/>
    <col min="29" max="29" width="8.88671875" style="14"/>
    <col min="30" max="30" width="1.109375" style="14" customWidth="1"/>
    <col min="31" max="31" width="8.88671875" style="14"/>
    <col min="32" max="32" width="1.109375" style="14" customWidth="1"/>
    <col min="33" max="33" width="8.88671875" style="14"/>
    <col min="34" max="34" width="1.109375" style="14" customWidth="1"/>
    <col min="35" max="16384" width="8.88671875" style="14"/>
  </cols>
  <sheetData>
    <row r="1" spans="1:35" ht="14.4" customHeight="1" thickBot="1" x14ac:dyDescent="0.3"/>
    <row r="2" spans="1:35" ht="14.4" customHeight="1" thickTop="1" x14ac:dyDescent="0.25">
      <c r="A2" s="13"/>
      <c r="B2" s="13"/>
      <c r="C2" s="13"/>
      <c r="D2" s="13"/>
      <c r="E2" s="13"/>
      <c r="F2" s="13"/>
      <c r="G2" s="13"/>
      <c r="H2" s="13"/>
      <c r="I2" s="13"/>
      <c r="J2" s="18"/>
      <c r="K2" s="60" t="s">
        <v>207</v>
      </c>
      <c r="L2" s="20"/>
      <c r="M2" s="60" t="s">
        <v>208</v>
      </c>
      <c r="N2" s="20"/>
      <c r="O2" s="60" t="s">
        <v>209</v>
      </c>
      <c r="P2" s="20"/>
      <c r="Q2" s="60" t="s">
        <v>210</v>
      </c>
      <c r="R2" s="20"/>
      <c r="S2" s="60" t="s">
        <v>211</v>
      </c>
      <c r="T2" s="20"/>
      <c r="U2" s="60" t="s">
        <v>212</v>
      </c>
      <c r="V2" s="20"/>
      <c r="W2" s="60" t="s">
        <v>213</v>
      </c>
      <c r="X2" s="20"/>
      <c r="Y2" s="60" t="s">
        <v>219</v>
      </c>
      <c r="Z2" s="20"/>
      <c r="AA2" s="60" t="s">
        <v>239</v>
      </c>
      <c r="AB2" s="20"/>
      <c r="AC2" s="60" t="s">
        <v>239</v>
      </c>
      <c r="AD2" s="20"/>
      <c r="AE2" s="60" t="s">
        <v>240</v>
      </c>
      <c r="AF2" s="20"/>
      <c r="AG2" s="60" t="s">
        <v>246</v>
      </c>
      <c r="AH2" s="20"/>
      <c r="AI2" s="60" t="s">
        <v>18</v>
      </c>
    </row>
    <row r="3" spans="1:35" ht="14.4" customHeight="1" x14ac:dyDescent="0.25">
      <c r="A3" s="13"/>
      <c r="B3" s="51" t="s">
        <v>365</v>
      </c>
      <c r="C3" s="52"/>
      <c r="D3" s="13"/>
      <c r="E3" s="13"/>
      <c r="F3" s="13"/>
      <c r="G3" s="13"/>
      <c r="H3" s="13"/>
      <c r="I3" s="13"/>
      <c r="J3" s="18"/>
      <c r="K3" s="61"/>
      <c r="L3" s="20"/>
      <c r="M3" s="61"/>
      <c r="N3" s="20"/>
      <c r="O3" s="61"/>
      <c r="P3" s="20"/>
      <c r="Q3" s="61"/>
      <c r="R3" s="20"/>
      <c r="S3" s="61"/>
      <c r="T3" s="20"/>
      <c r="U3" s="61"/>
      <c r="V3" s="20"/>
      <c r="W3" s="61"/>
      <c r="X3" s="20"/>
      <c r="Y3" s="61"/>
      <c r="Z3" s="20"/>
      <c r="AA3" s="61"/>
      <c r="AB3" s="20"/>
      <c r="AC3" s="61"/>
      <c r="AD3" s="20"/>
      <c r="AE3" s="61"/>
      <c r="AF3" s="20"/>
      <c r="AG3" s="61"/>
      <c r="AH3" s="20"/>
      <c r="AI3" s="61"/>
    </row>
    <row r="4" spans="1:35" ht="14.4" customHeight="1" thickBot="1" x14ac:dyDescent="0.3">
      <c r="A4" s="13"/>
      <c r="B4" s="13"/>
      <c r="C4" s="13"/>
      <c r="D4" s="13"/>
      <c r="E4" s="13"/>
      <c r="F4" s="13"/>
      <c r="G4" s="13"/>
      <c r="H4" s="13"/>
      <c r="I4" s="13"/>
      <c r="J4" s="18"/>
      <c r="K4" s="62"/>
      <c r="L4" s="20"/>
      <c r="M4" s="62"/>
      <c r="N4" s="20"/>
      <c r="O4" s="62"/>
      <c r="P4" s="20"/>
      <c r="Q4" s="62"/>
      <c r="R4" s="20"/>
      <c r="S4" s="62"/>
      <c r="T4" s="20"/>
      <c r="U4" s="62"/>
      <c r="V4" s="20"/>
      <c r="W4" s="62"/>
      <c r="X4" s="20"/>
      <c r="Y4" s="62"/>
      <c r="Z4" s="20"/>
      <c r="AA4" s="62"/>
      <c r="AB4" s="20"/>
      <c r="AC4" s="62"/>
      <c r="AD4" s="20"/>
      <c r="AE4" s="62"/>
      <c r="AF4" s="20"/>
      <c r="AG4" s="62"/>
      <c r="AH4" s="20"/>
      <c r="AI4" s="62"/>
    </row>
    <row r="5" spans="1:35" ht="14.4" customHeight="1" thickTop="1" thickBot="1" x14ac:dyDescent="0.3">
      <c r="A5" s="13"/>
      <c r="B5" s="53" t="s">
        <v>220</v>
      </c>
      <c r="C5" s="53" t="s">
        <v>222</v>
      </c>
      <c r="D5" s="53" t="s">
        <v>223</v>
      </c>
      <c r="E5" s="13"/>
      <c r="F5" s="13"/>
      <c r="G5" s="13"/>
      <c r="H5" s="56" t="s">
        <v>325</v>
      </c>
      <c r="I5" s="13"/>
      <c r="J5" s="18"/>
      <c r="K5" s="18"/>
      <c r="L5" s="18"/>
      <c r="M5" s="18"/>
      <c r="N5" s="18"/>
      <c r="O5" s="18"/>
      <c r="P5" s="18"/>
      <c r="Q5" s="18"/>
      <c r="R5" s="18"/>
      <c r="S5" s="18"/>
      <c r="T5" s="18"/>
      <c r="U5" s="18"/>
      <c r="V5" s="18"/>
      <c r="W5" s="18"/>
      <c r="X5" s="18"/>
      <c r="Y5" s="18"/>
      <c r="Z5" s="18"/>
      <c r="AA5" s="18"/>
      <c r="AB5" s="18"/>
      <c r="AC5" s="18"/>
      <c r="AD5" s="18"/>
      <c r="AE5" s="18"/>
      <c r="AF5" s="18"/>
      <c r="AG5" s="18"/>
      <c r="AH5" s="18"/>
      <c r="AI5" s="18"/>
    </row>
    <row r="6" spans="1:35" ht="14.4" customHeight="1" thickTop="1" x14ac:dyDescent="0.25">
      <c r="A6" s="13"/>
      <c r="B6" s="54"/>
      <c r="C6" s="54"/>
      <c r="D6" s="54"/>
      <c r="E6" s="13"/>
      <c r="F6" s="13"/>
      <c r="G6" s="13"/>
      <c r="H6" s="54"/>
      <c r="I6" s="13"/>
      <c r="J6" s="18" t="s">
        <v>206</v>
      </c>
      <c r="K6" s="57" t="s">
        <v>233</v>
      </c>
      <c r="L6" s="19"/>
      <c r="M6" s="57" t="s">
        <v>312</v>
      </c>
      <c r="N6" s="18"/>
      <c r="O6" s="57" t="s">
        <v>234</v>
      </c>
      <c r="P6" s="18"/>
      <c r="Q6" s="57" t="s">
        <v>316</v>
      </c>
      <c r="R6" s="18"/>
      <c r="S6" s="57" t="s">
        <v>235</v>
      </c>
      <c r="T6" s="18"/>
      <c r="U6" s="57" t="s">
        <v>236</v>
      </c>
      <c r="V6" s="18"/>
      <c r="W6" s="57" t="s">
        <v>237</v>
      </c>
      <c r="X6" s="18"/>
      <c r="Y6" s="57" t="s">
        <v>366</v>
      </c>
      <c r="Z6" s="18"/>
      <c r="AA6" s="57" t="s">
        <v>238</v>
      </c>
      <c r="AB6" s="18"/>
      <c r="AC6" s="57" t="s">
        <v>242</v>
      </c>
      <c r="AD6" s="18"/>
      <c r="AE6" s="57" t="s">
        <v>241</v>
      </c>
      <c r="AF6" s="18"/>
      <c r="AG6" s="57" t="s">
        <v>248</v>
      </c>
      <c r="AH6" s="18"/>
      <c r="AI6" s="57" t="s">
        <v>322</v>
      </c>
    </row>
    <row r="7" spans="1:35" ht="14.4" customHeight="1" thickBot="1" x14ac:dyDescent="0.3">
      <c r="A7" s="13"/>
      <c r="B7" s="55"/>
      <c r="C7" s="55"/>
      <c r="D7" s="55"/>
      <c r="E7" s="13"/>
      <c r="F7" s="13"/>
      <c r="G7" s="13"/>
      <c r="H7" s="55"/>
      <c r="I7" s="13"/>
      <c r="J7" s="18"/>
      <c r="K7" s="58"/>
      <c r="L7" s="19"/>
      <c r="M7" s="58"/>
      <c r="N7" s="18"/>
      <c r="O7" s="58"/>
      <c r="P7" s="18"/>
      <c r="Q7" s="58"/>
      <c r="R7" s="18"/>
      <c r="S7" s="58"/>
      <c r="T7" s="18"/>
      <c r="U7" s="58"/>
      <c r="V7" s="18"/>
      <c r="W7" s="58"/>
      <c r="X7" s="18"/>
      <c r="Y7" s="58"/>
      <c r="Z7" s="18"/>
      <c r="AA7" s="58"/>
      <c r="AB7" s="18"/>
      <c r="AC7" s="58"/>
      <c r="AD7" s="18"/>
      <c r="AE7" s="58"/>
      <c r="AF7" s="18"/>
      <c r="AG7" s="58"/>
      <c r="AH7" s="18"/>
      <c r="AI7" s="58"/>
    </row>
    <row r="8" spans="1:35" ht="14.4" customHeight="1" thickTop="1" thickBot="1" x14ac:dyDescent="0.3">
      <c r="B8" s="53" t="s">
        <v>221</v>
      </c>
      <c r="C8" s="53" t="s">
        <v>224</v>
      </c>
      <c r="D8" s="53" t="s">
        <v>225</v>
      </c>
      <c r="F8" s="63" t="s">
        <v>207</v>
      </c>
      <c r="H8" s="53" t="s">
        <v>326</v>
      </c>
      <c r="I8" s="19"/>
      <c r="J8" s="18"/>
      <c r="K8" s="59"/>
      <c r="L8" s="19"/>
      <c r="M8" s="59"/>
      <c r="N8" s="18"/>
      <c r="O8" s="59"/>
      <c r="P8" s="18"/>
      <c r="Q8" s="59"/>
      <c r="R8" s="18"/>
      <c r="S8" s="59"/>
      <c r="T8" s="18"/>
      <c r="U8" s="59"/>
      <c r="V8" s="18"/>
      <c r="W8" s="59"/>
      <c r="X8" s="18"/>
      <c r="Y8" s="59"/>
      <c r="Z8" s="18"/>
      <c r="AA8" s="59"/>
      <c r="AB8" s="18"/>
      <c r="AC8" s="59"/>
      <c r="AD8" s="18"/>
      <c r="AE8" s="59"/>
      <c r="AF8" s="18"/>
      <c r="AG8" s="59"/>
      <c r="AH8" s="18"/>
      <c r="AI8" s="59"/>
    </row>
    <row r="9" spans="1:35" ht="14.4" customHeight="1" thickTop="1" thickBot="1" x14ac:dyDescent="0.3">
      <c r="B9" s="54"/>
      <c r="C9" s="54"/>
      <c r="D9" s="54"/>
      <c r="F9" s="64"/>
      <c r="H9" s="54"/>
      <c r="I9" s="13"/>
      <c r="J9" s="18"/>
      <c r="K9" s="18"/>
      <c r="L9" s="18"/>
      <c r="M9" s="18"/>
      <c r="N9" s="18"/>
      <c r="O9" s="18"/>
      <c r="P9" s="18"/>
      <c r="Q9" s="18"/>
      <c r="R9" s="18"/>
      <c r="S9" s="18"/>
      <c r="T9" s="18"/>
      <c r="U9" s="18"/>
      <c r="V9" s="18"/>
      <c r="W9" s="18"/>
      <c r="X9" s="18"/>
      <c r="Y9" s="18"/>
      <c r="Z9" s="18"/>
      <c r="AA9" s="18"/>
      <c r="AB9" s="18"/>
      <c r="AC9" s="18"/>
      <c r="AD9" s="18"/>
      <c r="AE9" s="18"/>
      <c r="AF9" s="18"/>
      <c r="AG9" s="18"/>
      <c r="AH9" s="18"/>
      <c r="AI9" s="18"/>
    </row>
    <row r="10" spans="1:35" ht="14.4" customHeight="1" thickTop="1" thickBot="1" x14ac:dyDescent="0.3">
      <c r="B10" s="55"/>
      <c r="C10" s="55"/>
      <c r="D10" s="55"/>
      <c r="F10" s="65"/>
      <c r="H10" s="55"/>
      <c r="I10" s="13"/>
      <c r="J10" s="18"/>
      <c r="K10" s="57" t="s">
        <v>254</v>
      </c>
      <c r="L10" s="18"/>
      <c r="N10" s="18"/>
      <c r="O10" s="57" t="s">
        <v>255</v>
      </c>
      <c r="P10" s="18"/>
      <c r="Q10" s="18"/>
      <c r="R10" s="18"/>
      <c r="S10" s="57" t="s">
        <v>256</v>
      </c>
      <c r="T10" s="18"/>
      <c r="U10" s="18"/>
      <c r="V10" s="18"/>
      <c r="W10" s="18"/>
      <c r="X10" s="18"/>
      <c r="Y10" s="18"/>
      <c r="Z10" s="18"/>
      <c r="AA10" s="57" t="s">
        <v>242</v>
      </c>
      <c r="AB10" s="18"/>
      <c r="AC10" s="57" t="s">
        <v>243</v>
      </c>
      <c r="AD10" s="18"/>
      <c r="AE10" s="57" t="s">
        <v>272</v>
      </c>
      <c r="AF10" s="18"/>
      <c r="AG10" s="57" t="s">
        <v>249</v>
      </c>
      <c r="AH10" s="18"/>
      <c r="AI10" s="18"/>
    </row>
    <row r="11" spans="1:35" ht="14.4" customHeight="1" thickTop="1" x14ac:dyDescent="0.25">
      <c r="C11" s="13"/>
      <c r="F11" s="63" t="s">
        <v>208</v>
      </c>
      <c r="H11" s="13"/>
      <c r="I11" s="13"/>
      <c r="J11" s="18"/>
      <c r="K11" s="58"/>
      <c r="L11" s="18"/>
      <c r="N11" s="18"/>
      <c r="O11" s="58"/>
      <c r="P11" s="18"/>
      <c r="Q11" s="18"/>
      <c r="R11" s="18"/>
      <c r="S11" s="58"/>
      <c r="T11" s="18"/>
      <c r="U11" s="18"/>
      <c r="V11" s="18"/>
      <c r="W11" s="18"/>
      <c r="X11" s="18"/>
      <c r="Y11" s="18"/>
      <c r="Z11" s="18"/>
      <c r="AA11" s="58"/>
      <c r="AB11" s="18"/>
      <c r="AC11" s="58"/>
      <c r="AD11" s="18"/>
      <c r="AE11" s="58"/>
      <c r="AF11" s="18"/>
      <c r="AG11" s="58"/>
      <c r="AH11" s="18"/>
      <c r="AI11" s="18"/>
    </row>
    <row r="12" spans="1:35" ht="14.4" customHeight="1" thickBot="1" x14ac:dyDescent="0.3">
      <c r="C12" s="13"/>
      <c r="F12" s="64"/>
      <c r="H12" s="13"/>
      <c r="I12" s="13"/>
      <c r="J12" s="18"/>
      <c r="K12" s="59"/>
      <c r="L12" s="18"/>
      <c r="N12" s="18"/>
      <c r="O12" s="59"/>
      <c r="P12" s="18"/>
      <c r="Q12" s="18"/>
      <c r="R12" s="18"/>
      <c r="S12" s="59"/>
      <c r="T12" s="18"/>
      <c r="U12" s="18"/>
      <c r="V12" s="18"/>
      <c r="W12" s="18"/>
      <c r="X12" s="18"/>
      <c r="Y12" s="18"/>
      <c r="Z12" s="18"/>
      <c r="AA12" s="59"/>
      <c r="AB12" s="18"/>
      <c r="AC12" s="59"/>
      <c r="AD12" s="18"/>
      <c r="AE12" s="59"/>
      <c r="AF12" s="18"/>
      <c r="AG12" s="59"/>
      <c r="AH12" s="18"/>
      <c r="AI12" s="18"/>
    </row>
    <row r="13" spans="1:35" ht="14.4" customHeight="1" thickTop="1" thickBot="1" x14ac:dyDescent="0.3">
      <c r="C13" s="13"/>
      <c r="F13" s="65"/>
      <c r="H13" s="13"/>
      <c r="I13" s="13"/>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ht="14.4" customHeight="1" thickTop="1" x14ac:dyDescent="0.25">
      <c r="B14" s="57" t="s">
        <v>215</v>
      </c>
      <c r="C14" s="57" t="s">
        <v>214</v>
      </c>
      <c r="E14" s="63" t="s">
        <v>583</v>
      </c>
      <c r="F14" s="63" t="s">
        <v>209</v>
      </c>
      <c r="G14" s="53" t="s">
        <v>399</v>
      </c>
      <c r="J14" s="18"/>
      <c r="K14" s="18"/>
      <c r="L14" s="18"/>
      <c r="M14" s="18"/>
      <c r="N14" s="18"/>
      <c r="O14" s="18"/>
      <c r="P14" s="18"/>
      <c r="Q14" s="18"/>
      <c r="R14" s="18"/>
      <c r="S14" s="18"/>
      <c r="T14" s="18"/>
      <c r="U14" s="18"/>
      <c r="V14" s="18"/>
      <c r="W14" s="18"/>
      <c r="X14" s="18"/>
      <c r="Y14" s="18"/>
      <c r="Z14" s="18"/>
      <c r="AA14" s="57" t="s">
        <v>245</v>
      </c>
      <c r="AB14" s="18"/>
      <c r="AC14" s="57" t="s">
        <v>244</v>
      </c>
      <c r="AD14" s="18"/>
      <c r="AE14" s="57" t="s">
        <v>250</v>
      </c>
      <c r="AF14" s="18"/>
      <c r="AG14" s="57" t="s">
        <v>258</v>
      </c>
      <c r="AH14" s="18"/>
      <c r="AI14" s="18"/>
    </row>
    <row r="15" spans="1:35" ht="14.4" customHeight="1" x14ac:dyDescent="0.25">
      <c r="B15" s="58"/>
      <c r="C15" s="58"/>
      <c r="E15" s="64"/>
      <c r="F15" s="64"/>
      <c r="G15" s="54"/>
      <c r="J15" s="18"/>
      <c r="K15" s="18"/>
      <c r="L15" s="18"/>
      <c r="M15" s="18"/>
      <c r="N15" s="18"/>
      <c r="O15" s="18"/>
      <c r="P15" s="18"/>
      <c r="Q15" s="18"/>
      <c r="R15" s="18"/>
      <c r="S15" s="18"/>
      <c r="T15" s="18"/>
      <c r="U15" s="18"/>
      <c r="V15" s="18"/>
      <c r="W15" s="18"/>
      <c r="X15" s="18"/>
      <c r="Y15" s="18"/>
      <c r="Z15" s="18"/>
      <c r="AA15" s="58"/>
      <c r="AB15" s="18"/>
      <c r="AC15" s="58"/>
      <c r="AD15" s="18"/>
      <c r="AE15" s="58"/>
      <c r="AF15" s="18"/>
      <c r="AG15" s="58"/>
      <c r="AH15" s="18"/>
      <c r="AI15" s="18"/>
    </row>
    <row r="16" spans="1:35" ht="14.4" customHeight="1" thickBot="1" x14ac:dyDescent="0.3">
      <c r="B16" s="59"/>
      <c r="C16" s="59"/>
      <c r="E16" s="65"/>
      <c r="F16" s="65"/>
      <c r="G16" s="55"/>
      <c r="J16" s="18"/>
      <c r="K16" s="18"/>
      <c r="L16" s="18"/>
      <c r="M16" s="18"/>
      <c r="N16" s="18"/>
      <c r="O16" s="18"/>
      <c r="P16" s="18"/>
      <c r="Q16" s="18"/>
      <c r="R16" s="18"/>
      <c r="S16" s="18"/>
      <c r="T16" s="18"/>
      <c r="U16" s="18"/>
      <c r="V16" s="18"/>
      <c r="W16" s="18"/>
      <c r="X16" s="18"/>
      <c r="Y16" s="18"/>
      <c r="Z16" s="18"/>
      <c r="AA16" s="59"/>
      <c r="AB16" s="18"/>
      <c r="AC16" s="59"/>
      <c r="AD16" s="18"/>
      <c r="AE16" s="59"/>
      <c r="AF16" s="18"/>
      <c r="AG16" s="59"/>
      <c r="AH16" s="18"/>
      <c r="AI16" s="18"/>
    </row>
    <row r="17" spans="1:35" ht="14.4" customHeight="1" thickTop="1" thickBot="1" x14ac:dyDescent="0.3">
      <c r="B17" s="53" t="s">
        <v>216</v>
      </c>
      <c r="C17" s="53" t="s">
        <v>216</v>
      </c>
      <c r="E17" s="63" t="s">
        <v>213</v>
      </c>
      <c r="F17" s="63" t="s">
        <v>210</v>
      </c>
      <c r="H17" s="63" t="s">
        <v>463</v>
      </c>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row>
    <row r="18" spans="1:35" ht="14.4" customHeight="1" thickTop="1" x14ac:dyDescent="0.25">
      <c r="B18" s="54"/>
      <c r="C18" s="66"/>
      <c r="E18" s="64"/>
      <c r="F18" s="64"/>
      <c r="H18" s="64"/>
      <c r="J18" s="18"/>
      <c r="K18" s="18"/>
      <c r="L18" s="18"/>
      <c r="M18" s="18"/>
      <c r="N18" s="18"/>
      <c r="O18" s="18"/>
      <c r="P18" s="18"/>
      <c r="Q18" s="18"/>
      <c r="R18" s="18"/>
      <c r="S18" s="18"/>
      <c r="T18" s="18"/>
      <c r="U18" s="18"/>
      <c r="V18" s="18"/>
      <c r="W18" s="18"/>
      <c r="X18" s="18"/>
      <c r="Y18" s="18"/>
      <c r="Z18" s="18"/>
      <c r="AA18" s="18"/>
      <c r="AB18" s="18"/>
      <c r="AC18" s="18"/>
      <c r="AD18" s="18"/>
      <c r="AE18" s="57" t="s">
        <v>257</v>
      </c>
      <c r="AF18" s="18"/>
      <c r="AG18" s="18"/>
      <c r="AH18" s="18"/>
      <c r="AI18" s="18"/>
    </row>
    <row r="19" spans="1:35" ht="14.4" customHeight="1" thickBot="1" x14ac:dyDescent="0.3">
      <c r="B19" s="55"/>
      <c r="C19" s="67"/>
      <c r="E19" s="65"/>
      <c r="F19" s="65"/>
      <c r="H19" s="65"/>
      <c r="J19" s="18"/>
      <c r="K19" s="18"/>
      <c r="L19" s="18"/>
      <c r="M19" s="18"/>
      <c r="N19" s="18"/>
      <c r="O19" s="18"/>
      <c r="P19" s="18"/>
      <c r="Q19" s="18"/>
      <c r="R19" s="18"/>
      <c r="S19" s="18"/>
      <c r="T19" s="18"/>
      <c r="U19" s="18"/>
      <c r="V19" s="18"/>
      <c r="W19" s="18"/>
      <c r="X19" s="18"/>
      <c r="Y19" s="18"/>
      <c r="Z19" s="18"/>
      <c r="AA19" s="18"/>
      <c r="AB19" s="18"/>
      <c r="AC19" s="18"/>
      <c r="AD19" s="18"/>
      <c r="AE19" s="58"/>
      <c r="AF19" s="18"/>
      <c r="AG19" s="18"/>
      <c r="AH19" s="18"/>
      <c r="AI19" s="18"/>
    </row>
    <row r="20" spans="1:35" ht="14.4" customHeight="1" thickTop="1" thickBot="1" x14ac:dyDescent="0.3">
      <c r="B20" s="53" t="s">
        <v>217</v>
      </c>
      <c r="C20" s="53" t="s">
        <v>217</v>
      </c>
      <c r="F20" s="63" t="s">
        <v>211</v>
      </c>
      <c r="H20" s="63" t="s">
        <v>324</v>
      </c>
      <c r="I20" s="13"/>
      <c r="J20" s="18"/>
      <c r="K20" s="18"/>
      <c r="L20" s="18"/>
      <c r="M20" s="18"/>
      <c r="N20" s="18"/>
      <c r="O20" s="18"/>
      <c r="P20" s="18"/>
      <c r="Q20" s="18"/>
      <c r="R20" s="18"/>
      <c r="S20" s="18"/>
      <c r="T20" s="18"/>
      <c r="U20" s="18"/>
      <c r="V20" s="18"/>
      <c r="W20" s="18"/>
      <c r="X20" s="18"/>
      <c r="Y20" s="18"/>
      <c r="Z20" s="18"/>
      <c r="AA20" s="18"/>
      <c r="AB20" s="18"/>
      <c r="AC20" s="18"/>
      <c r="AD20" s="18"/>
      <c r="AE20" s="59"/>
      <c r="AF20" s="18"/>
      <c r="AG20" s="18"/>
      <c r="AH20" s="18"/>
      <c r="AI20" s="18"/>
    </row>
    <row r="21" spans="1:35" ht="14.4" customHeight="1" thickTop="1" x14ac:dyDescent="0.25">
      <c r="B21" s="54"/>
      <c r="C21" s="66"/>
      <c r="F21" s="64"/>
      <c r="H21" s="64"/>
      <c r="I21" s="13"/>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row>
    <row r="22" spans="1:35" ht="14.4" customHeight="1" thickBot="1" x14ac:dyDescent="0.3">
      <c r="B22" s="55"/>
      <c r="C22" s="67"/>
      <c r="F22" s="65"/>
      <c r="H22" s="65"/>
      <c r="I22" s="13"/>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row>
    <row r="23" spans="1:35" ht="14.4" customHeight="1" thickTop="1" x14ac:dyDescent="0.25">
      <c r="A23" s="13"/>
      <c r="B23" s="53" t="s">
        <v>218</v>
      </c>
      <c r="C23" s="53" t="s">
        <v>218</v>
      </c>
      <c r="D23" s="13"/>
      <c r="F23" s="63" t="s">
        <v>212</v>
      </c>
      <c r="G23" s="13"/>
      <c r="H23" s="63" t="s">
        <v>323</v>
      </c>
      <c r="I23" s="13"/>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ht="14.4" customHeight="1" x14ac:dyDescent="0.25">
      <c r="A24" s="13"/>
      <c r="B24" s="54"/>
      <c r="C24" s="66"/>
      <c r="D24" s="13"/>
      <c r="F24" s="64"/>
      <c r="G24" s="13"/>
      <c r="H24" s="64"/>
      <c r="I24" s="13"/>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ht="14.4" customHeight="1" thickBot="1" x14ac:dyDescent="0.3">
      <c r="B25" s="55"/>
      <c r="C25" s="67"/>
      <c r="F25" s="65"/>
      <c r="H25" s="65"/>
      <c r="I25" s="13"/>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ht="14.4" customHeight="1" thickTop="1" x14ac:dyDescent="0.25">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ht="14.4" customHeight="1" x14ac:dyDescent="0.25">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sheetData>
  <mergeCells count="67">
    <mergeCell ref="F8:F10"/>
    <mergeCell ref="F11:F13"/>
    <mergeCell ref="F14:F16"/>
    <mergeCell ref="F17:F19"/>
    <mergeCell ref="F20:F22"/>
    <mergeCell ref="B23:B25"/>
    <mergeCell ref="C20:C22"/>
    <mergeCell ref="C23:C25"/>
    <mergeCell ref="G14:G16"/>
    <mergeCell ref="E14:E16"/>
    <mergeCell ref="C14:C16"/>
    <mergeCell ref="B14:B16"/>
    <mergeCell ref="B17:B19"/>
    <mergeCell ref="C17:C19"/>
    <mergeCell ref="B20:B22"/>
    <mergeCell ref="F23:F25"/>
    <mergeCell ref="E17:E19"/>
    <mergeCell ref="B5:B7"/>
    <mergeCell ref="B8:B10"/>
    <mergeCell ref="C5:C7"/>
    <mergeCell ref="C8:C10"/>
    <mergeCell ref="D5:D7"/>
    <mergeCell ref="D8:D10"/>
    <mergeCell ref="W2:W4"/>
    <mergeCell ref="Y2:Y4"/>
    <mergeCell ref="K6:K8"/>
    <mergeCell ref="M6:M8"/>
    <mergeCell ref="O6:O8"/>
    <mergeCell ref="Q6:Q8"/>
    <mergeCell ref="S6:S8"/>
    <mergeCell ref="U6:U8"/>
    <mergeCell ref="W6:W8"/>
    <mergeCell ref="K2:K4"/>
    <mergeCell ref="M2:M4"/>
    <mergeCell ref="O2:O4"/>
    <mergeCell ref="Q2:Q4"/>
    <mergeCell ref="S2:S4"/>
    <mergeCell ref="U2:U4"/>
    <mergeCell ref="AA2:AA4"/>
    <mergeCell ref="AE2:AE4"/>
    <mergeCell ref="AA6:AA8"/>
    <mergeCell ref="AI2:AI4"/>
    <mergeCell ref="AE6:AE8"/>
    <mergeCell ref="H17:H19"/>
    <mergeCell ref="AE18:AE20"/>
    <mergeCell ref="AG14:AG16"/>
    <mergeCell ref="AE14:AE16"/>
    <mergeCell ref="H23:H25"/>
    <mergeCell ref="H20:H22"/>
    <mergeCell ref="AA14:AA16"/>
    <mergeCell ref="AC14:AC16"/>
    <mergeCell ref="B3:C3"/>
    <mergeCell ref="H8:H10"/>
    <mergeCell ref="H5:H7"/>
    <mergeCell ref="AI6:AI8"/>
    <mergeCell ref="Y6:Y8"/>
    <mergeCell ref="AE10:AE12"/>
    <mergeCell ref="AG6:AG8"/>
    <mergeCell ref="AG10:AG12"/>
    <mergeCell ref="AG2:AG4"/>
    <mergeCell ref="K10:K12"/>
    <mergeCell ref="O10:O12"/>
    <mergeCell ref="S10:S12"/>
    <mergeCell ref="AA10:AA12"/>
    <mergeCell ref="AC6:AC8"/>
    <mergeCell ref="AC2:AC4"/>
    <mergeCell ref="AC10:AC12"/>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4C6E-1E7B-48FC-B2CB-471DC67E251F}">
  <dimension ref="B1:M77"/>
  <sheetViews>
    <sheetView topLeftCell="A57" workbookViewId="0">
      <selection activeCell="F70" sqref="F70:H72"/>
    </sheetView>
  </sheetViews>
  <sheetFormatPr defaultRowHeight="14.4" x14ac:dyDescent="0.3"/>
  <cols>
    <col min="1" max="1" width="2.21875" style="2" customWidth="1"/>
    <col min="2" max="2" width="8.88671875" style="2"/>
    <col min="3" max="3" width="3.21875" style="2" customWidth="1"/>
    <col min="4" max="4" width="10.77734375" style="2" customWidth="1"/>
    <col min="5" max="5" width="3.21875" style="2" customWidth="1"/>
    <col min="6" max="6" width="8.88671875" style="2" customWidth="1"/>
    <col min="7" max="7" width="8.88671875" style="2"/>
    <col min="8" max="8" width="24" style="2" customWidth="1"/>
    <col min="9" max="9" width="2.6640625" style="2" customWidth="1"/>
    <col min="10" max="16384" width="8.88671875" style="2"/>
  </cols>
  <sheetData>
    <row r="1" spans="2:13" ht="13.8" customHeight="1" thickBot="1" x14ac:dyDescent="0.35">
      <c r="B1" s="2" t="s">
        <v>229</v>
      </c>
      <c r="D1" s="2" t="s">
        <v>425</v>
      </c>
      <c r="F1" s="49" t="s">
        <v>228</v>
      </c>
      <c r="G1" s="49"/>
      <c r="H1" s="49"/>
      <c r="I1" s="12"/>
      <c r="J1" s="2" t="s">
        <v>230</v>
      </c>
    </row>
    <row r="2" spans="2:13" ht="15" thickTop="1" x14ac:dyDescent="0.3">
      <c r="B2" s="57" t="s">
        <v>226</v>
      </c>
      <c r="C2" s="15"/>
      <c r="D2" s="57" t="s">
        <v>426</v>
      </c>
      <c r="E2" s="16"/>
      <c r="F2" s="68" t="s">
        <v>227</v>
      </c>
      <c r="G2" s="69"/>
      <c r="H2" s="70"/>
      <c r="I2" s="17"/>
      <c r="J2" s="57" t="s">
        <v>231</v>
      </c>
      <c r="K2" s="57" t="s">
        <v>232</v>
      </c>
      <c r="L2" s="57" t="s">
        <v>260</v>
      </c>
      <c r="M2" s="57" t="s">
        <v>381</v>
      </c>
    </row>
    <row r="3" spans="2:13" x14ac:dyDescent="0.3">
      <c r="B3" s="58"/>
      <c r="C3" s="15"/>
      <c r="D3" s="58"/>
      <c r="E3" s="16"/>
      <c r="F3" s="71"/>
      <c r="G3" s="72"/>
      <c r="H3" s="73"/>
      <c r="I3" s="17"/>
      <c r="J3" s="58"/>
      <c r="K3" s="58"/>
      <c r="L3" s="58"/>
      <c r="M3" s="58"/>
    </row>
    <row r="4" spans="2:13" ht="15" thickBot="1" x14ac:dyDescent="0.35">
      <c r="B4" s="59"/>
      <c r="C4" s="15"/>
      <c r="D4" s="59"/>
      <c r="E4" s="16"/>
      <c r="F4" s="74"/>
      <c r="G4" s="75"/>
      <c r="H4" s="76"/>
      <c r="I4" s="17"/>
      <c r="J4" s="59"/>
      <c r="K4" s="59"/>
      <c r="L4" s="59"/>
      <c r="M4" s="59"/>
    </row>
    <row r="5" spans="2:13" ht="15.6" thickTop="1" thickBot="1" x14ac:dyDescent="0.35"/>
    <row r="6" spans="2:13" ht="15" customHeight="1" thickTop="1" x14ac:dyDescent="0.3">
      <c r="B6" s="57" t="s">
        <v>251</v>
      </c>
      <c r="C6" s="15"/>
      <c r="D6" s="57" t="s">
        <v>426</v>
      </c>
      <c r="E6" s="16"/>
      <c r="F6" s="68" t="s">
        <v>252</v>
      </c>
      <c r="G6" s="69"/>
      <c r="H6" s="70"/>
      <c r="I6" s="17"/>
      <c r="J6" s="57" t="s">
        <v>253</v>
      </c>
      <c r="K6" s="57" t="s">
        <v>259</v>
      </c>
      <c r="L6" s="57" t="s">
        <v>271</v>
      </c>
    </row>
    <row r="7" spans="2:13" x14ac:dyDescent="0.3">
      <c r="B7" s="58"/>
      <c r="C7" s="15"/>
      <c r="D7" s="58"/>
      <c r="E7" s="16"/>
      <c r="F7" s="71"/>
      <c r="G7" s="72"/>
      <c r="H7" s="73"/>
      <c r="I7" s="17"/>
      <c r="J7" s="58"/>
      <c r="K7" s="58"/>
      <c r="L7" s="58"/>
    </row>
    <row r="8" spans="2:13" ht="15" thickBot="1" x14ac:dyDescent="0.35">
      <c r="B8" s="59"/>
      <c r="C8" s="15"/>
      <c r="D8" s="59"/>
      <c r="E8" s="16"/>
      <c r="F8" s="74"/>
      <c r="G8" s="75"/>
      <c r="H8" s="76"/>
      <c r="I8" s="17"/>
      <c r="J8" s="59"/>
      <c r="K8" s="59"/>
      <c r="L8" s="59"/>
    </row>
    <row r="9" spans="2:13" ht="15.6" thickTop="1" thickBot="1" x14ac:dyDescent="0.35"/>
    <row r="10" spans="2:13" ht="15" thickTop="1" x14ac:dyDescent="0.3">
      <c r="B10" s="57" t="s">
        <v>273</v>
      </c>
      <c r="C10" s="15"/>
      <c r="D10" s="57" t="s">
        <v>426</v>
      </c>
      <c r="E10" s="16"/>
      <c r="F10" s="68" t="s">
        <v>274</v>
      </c>
      <c r="G10" s="69"/>
      <c r="H10" s="70"/>
      <c r="I10" s="17"/>
      <c r="J10" s="57" t="s">
        <v>275</v>
      </c>
      <c r="K10" s="57" t="s">
        <v>276</v>
      </c>
      <c r="L10" s="57" t="s">
        <v>281</v>
      </c>
      <c r="M10" s="57" t="s">
        <v>271</v>
      </c>
    </row>
    <row r="11" spans="2:13" x14ac:dyDescent="0.3">
      <c r="B11" s="58"/>
      <c r="C11" s="15"/>
      <c r="D11" s="58"/>
      <c r="E11" s="16"/>
      <c r="F11" s="71"/>
      <c r="G11" s="72"/>
      <c r="H11" s="73"/>
      <c r="I11" s="17"/>
      <c r="J11" s="58"/>
      <c r="K11" s="58"/>
      <c r="L11" s="58"/>
      <c r="M11" s="58"/>
    </row>
    <row r="12" spans="2:13" ht="15" thickBot="1" x14ac:dyDescent="0.35">
      <c r="B12" s="59"/>
      <c r="C12" s="15"/>
      <c r="D12" s="59"/>
      <c r="E12" s="16"/>
      <c r="F12" s="74"/>
      <c r="G12" s="75"/>
      <c r="H12" s="76"/>
      <c r="I12" s="17"/>
      <c r="J12" s="59"/>
      <c r="K12" s="59"/>
      <c r="L12" s="59"/>
      <c r="M12" s="59"/>
    </row>
    <row r="13" spans="2:13" ht="15.6" thickTop="1" thickBot="1" x14ac:dyDescent="0.35"/>
    <row r="14" spans="2:13" ht="15" thickTop="1" x14ac:dyDescent="0.3">
      <c r="B14" s="57" t="s">
        <v>307</v>
      </c>
      <c r="C14" s="15"/>
      <c r="D14" s="57" t="s">
        <v>426</v>
      </c>
      <c r="E14" s="16"/>
      <c r="F14" s="68" t="s">
        <v>308</v>
      </c>
      <c r="G14" s="69"/>
      <c r="H14" s="70"/>
      <c r="I14" s="17"/>
      <c r="J14" s="57" t="s">
        <v>309</v>
      </c>
      <c r="K14" s="57" t="s">
        <v>278</v>
      </c>
      <c r="L14" s="57" t="s">
        <v>320</v>
      </c>
      <c r="M14" s="57" t="s">
        <v>232</v>
      </c>
    </row>
    <row r="15" spans="2:13" x14ac:dyDescent="0.3">
      <c r="B15" s="58"/>
      <c r="C15" s="15"/>
      <c r="D15" s="58"/>
      <c r="E15" s="16"/>
      <c r="F15" s="71"/>
      <c r="G15" s="72"/>
      <c r="H15" s="73"/>
      <c r="I15" s="17"/>
      <c r="J15" s="58"/>
      <c r="K15" s="58"/>
      <c r="L15" s="58"/>
      <c r="M15" s="58"/>
    </row>
    <row r="16" spans="2:13" ht="15" thickBot="1" x14ac:dyDescent="0.35">
      <c r="B16" s="59"/>
      <c r="C16" s="15"/>
      <c r="D16" s="59"/>
      <c r="E16" s="16"/>
      <c r="F16" s="74"/>
      <c r="G16" s="75"/>
      <c r="H16" s="76"/>
      <c r="I16" s="17"/>
      <c r="J16" s="59"/>
      <c r="K16" s="59"/>
      <c r="L16" s="59"/>
      <c r="M16" s="59"/>
    </row>
    <row r="17" spans="2:12" ht="15.6" thickTop="1" thickBot="1" x14ac:dyDescent="0.35"/>
    <row r="18" spans="2:12" ht="15" thickTop="1" x14ac:dyDescent="0.3">
      <c r="B18" s="57" t="s">
        <v>418</v>
      </c>
      <c r="C18" s="15"/>
      <c r="D18" s="57" t="s">
        <v>477</v>
      </c>
      <c r="E18" s="16"/>
      <c r="F18" s="68" t="s">
        <v>419</v>
      </c>
      <c r="G18" s="69"/>
      <c r="H18" s="70"/>
      <c r="J18" s="57" t="s">
        <v>484</v>
      </c>
      <c r="K18" s="57" t="s">
        <v>522</v>
      </c>
      <c r="L18" s="57" t="s">
        <v>509</v>
      </c>
    </row>
    <row r="19" spans="2:12" x14ac:dyDescent="0.3">
      <c r="B19" s="58"/>
      <c r="C19" s="15"/>
      <c r="D19" s="58"/>
      <c r="E19" s="16"/>
      <c r="F19" s="71"/>
      <c r="G19" s="72"/>
      <c r="H19" s="73"/>
      <c r="J19" s="58"/>
      <c r="K19" s="58"/>
      <c r="L19" s="58"/>
    </row>
    <row r="20" spans="2:12" ht="15" thickBot="1" x14ac:dyDescent="0.35">
      <c r="B20" s="59"/>
      <c r="C20" s="15"/>
      <c r="D20" s="59"/>
      <c r="E20" s="16"/>
      <c r="F20" s="74"/>
      <c r="G20" s="75"/>
      <c r="H20" s="76"/>
      <c r="J20" s="59"/>
      <c r="K20" s="59"/>
      <c r="L20" s="59"/>
    </row>
    <row r="21" spans="2:12" ht="15.6" thickTop="1" thickBot="1" x14ac:dyDescent="0.35"/>
    <row r="22" spans="2:12" ht="15" thickTop="1" x14ac:dyDescent="0.3">
      <c r="B22" s="57" t="s">
        <v>422</v>
      </c>
      <c r="D22" s="57" t="s">
        <v>477</v>
      </c>
      <c r="F22" s="77" t="s">
        <v>423</v>
      </c>
      <c r="G22" s="78"/>
      <c r="H22" s="79"/>
      <c r="J22" s="57" t="s">
        <v>485</v>
      </c>
      <c r="K22" s="57" t="s">
        <v>521</v>
      </c>
      <c r="L22" s="57" t="s">
        <v>508</v>
      </c>
    </row>
    <row r="23" spans="2:12" x14ac:dyDescent="0.3">
      <c r="B23" s="58"/>
      <c r="D23" s="58"/>
      <c r="F23" s="80"/>
      <c r="G23" s="81"/>
      <c r="H23" s="82"/>
      <c r="J23" s="58"/>
      <c r="K23" s="58"/>
      <c r="L23" s="58"/>
    </row>
    <row r="24" spans="2:12" ht="15" thickBot="1" x14ac:dyDescent="0.35">
      <c r="B24" s="59"/>
      <c r="D24" s="59"/>
      <c r="F24" s="83"/>
      <c r="G24" s="84"/>
      <c r="H24" s="85"/>
      <c r="J24" s="59"/>
      <c r="K24" s="59"/>
      <c r="L24" s="59"/>
    </row>
    <row r="25" spans="2:12" ht="15.6" thickTop="1" thickBot="1" x14ac:dyDescent="0.35"/>
    <row r="26" spans="2:12" ht="15" thickTop="1" x14ac:dyDescent="0.3">
      <c r="B26" s="57" t="s">
        <v>420</v>
      </c>
      <c r="D26" s="57" t="s">
        <v>477</v>
      </c>
      <c r="F26" s="68" t="s">
        <v>421</v>
      </c>
      <c r="G26" s="69"/>
      <c r="H26" s="70"/>
      <c r="J26" s="57" t="s">
        <v>486</v>
      </c>
      <c r="K26" s="57" t="s">
        <v>519</v>
      </c>
      <c r="L26" s="57" t="s">
        <v>259</v>
      </c>
    </row>
    <row r="27" spans="2:12" x14ac:dyDescent="0.3">
      <c r="B27" s="58"/>
      <c r="D27" s="58"/>
      <c r="F27" s="71"/>
      <c r="G27" s="72"/>
      <c r="H27" s="73"/>
      <c r="J27" s="58"/>
      <c r="K27" s="58"/>
      <c r="L27" s="58"/>
    </row>
    <row r="28" spans="2:12" ht="15" thickBot="1" x14ac:dyDescent="0.35">
      <c r="B28" s="59"/>
      <c r="D28" s="59"/>
      <c r="F28" s="74"/>
      <c r="G28" s="75"/>
      <c r="H28" s="76"/>
      <c r="J28" s="59"/>
      <c r="K28" s="59"/>
      <c r="L28" s="59"/>
    </row>
    <row r="29" spans="2:12" ht="15.6" thickTop="1" thickBot="1" x14ac:dyDescent="0.35"/>
    <row r="30" spans="2:12" ht="15" thickTop="1" x14ac:dyDescent="0.3">
      <c r="B30" s="57" t="s">
        <v>424</v>
      </c>
      <c r="D30" s="57" t="s">
        <v>477</v>
      </c>
      <c r="F30" s="68" t="s">
        <v>507</v>
      </c>
      <c r="G30" s="69"/>
      <c r="H30" s="70"/>
      <c r="J30" s="57" t="s">
        <v>487</v>
      </c>
      <c r="K30" s="57" t="s">
        <v>518</v>
      </c>
      <c r="L30" s="57" t="s">
        <v>281</v>
      </c>
    </row>
    <row r="31" spans="2:12" x14ac:dyDescent="0.3">
      <c r="B31" s="58"/>
      <c r="D31" s="58"/>
      <c r="F31" s="71"/>
      <c r="G31" s="72"/>
      <c r="H31" s="73"/>
      <c r="J31" s="58"/>
      <c r="K31" s="58"/>
      <c r="L31" s="58"/>
    </row>
    <row r="32" spans="2:12" ht="15" thickBot="1" x14ac:dyDescent="0.35">
      <c r="B32" s="59"/>
      <c r="D32" s="59"/>
      <c r="F32" s="74"/>
      <c r="G32" s="75"/>
      <c r="H32" s="76"/>
      <c r="J32" s="59"/>
      <c r="K32" s="59"/>
      <c r="L32" s="59"/>
    </row>
    <row r="33" spans="2:12" ht="15.6" thickTop="1" thickBot="1" x14ac:dyDescent="0.35"/>
    <row r="34" spans="2:12" ht="15" thickTop="1" x14ac:dyDescent="0.3">
      <c r="B34" s="57" t="s">
        <v>551</v>
      </c>
      <c r="D34" s="57" t="s">
        <v>205</v>
      </c>
      <c r="F34" s="68" t="s">
        <v>552</v>
      </c>
      <c r="G34" s="69"/>
      <c r="H34" s="70"/>
      <c r="J34" s="57"/>
      <c r="K34" s="57"/>
      <c r="L34" s="57"/>
    </row>
    <row r="35" spans="2:12" x14ac:dyDescent="0.3">
      <c r="B35" s="58"/>
      <c r="D35" s="58"/>
      <c r="F35" s="71"/>
      <c r="G35" s="72"/>
      <c r="H35" s="73"/>
      <c r="J35" s="58"/>
      <c r="K35" s="58"/>
      <c r="L35" s="58"/>
    </row>
    <row r="36" spans="2:12" ht="15" thickBot="1" x14ac:dyDescent="0.35">
      <c r="B36" s="59"/>
      <c r="D36" s="59"/>
      <c r="F36" s="74"/>
      <c r="G36" s="75"/>
      <c r="H36" s="76"/>
      <c r="J36" s="59"/>
      <c r="K36" s="59"/>
      <c r="L36" s="59"/>
    </row>
    <row r="37" spans="2:12" ht="15.6" thickTop="1" thickBot="1" x14ac:dyDescent="0.35"/>
    <row r="38" spans="2:12" ht="15" thickTop="1" x14ac:dyDescent="0.3">
      <c r="B38" s="57" t="s">
        <v>553</v>
      </c>
      <c r="D38" s="57" t="s">
        <v>205</v>
      </c>
      <c r="F38" s="68" t="s">
        <v>554</v>
      </c>
      <c r="G38" s="69"/>
      <c r="H38" s="70"/>
      <c r="J38" s="57"/>
      <c r="K38" s="57"/>
      <c r="L38" s="57"/>
    </row>
    <row r="39" spans="2:12" x14ac:dyDescent="0.3">
      <c r="B39" s="58"/>
      <c r="D39" s="58"/>
      <c r="F39" s="71"/>
      <c r="G39" s="72"/>
      <c r="H39" s="73"/>
      <c r="J39" s="58"/>
      <c r="K39" s="58"/>
      <c r="L39" s="58"/>
    </row>
    <row r="40" spans="2:12" ht="15" thickBot="1" x14ac:dyDescent="0.35">
      <c r="B40" s="59"/>
      <c r="D40" s="59"/>
      <c r="F40" s="74"/>
      <c r="G40" s="75"/>
      <c r="H40" s="76"/>
      <c r="J40" s="59"/>
      <c r="K40" s="59"/>
      <c r="L40" s="59"/>
    </row>
    <row r="41" spans="2:12" ht="15.6" thickTop="1" thickBot="1" x14ac:dyDescent="0.35"/>
    <row r="42" spans="2:12" ht="15" thickTop="1" x14ac:dyDescent="0.3">
      <c r="B42" s="57" t="s">
        <v>556</v>
      </c>
      <c r="D42" s="57" t="s">
        <v>205</v>
      </c>
      <c r="F42" s="68" t="s">
        <v>557</v>
      </c>
      <c r="G42" s="69"/>
      <c r="H42" s="70"/>
      <c r="J42" s="57"/>
      <c r="K42" s="57"/>
      <c r="L42" s="57"/>
    </row>
    <row r="43" spans="2:12" x14ac:dyDescent="0.3">
      <c r="B43" s="58"/>
      <c r="D43" s="58"/>
      <c r="F43" s="71"/>
      <c r="G43" s="72"/>
      <c r="H43" s="73"/>
      <c r="J43" s="58"/>
      <c r="K43" s="58"/>
      <c r="L43" s="58"/>
    </row>
    <row r="44" spans="2:12" ht="15" thickBot="1" x14ac:dyDescent="0.35">
      <c r="B44" s="59"/>
      <c r="D44" s="59"/>
      <c r="F44" s="74"/>
      <c r="G44" s="75"/>
      <c r="H44" s="76"/>
      <c r="J44" s="59"/>
      <c r="K44" s="59"/>
      <c r="L44" s="59"/>
    </row>
    <row r="45" spans="2:12" ht="15.6" thickTop="1" thickBot="1" x14ac:dyDescent="0.35"/>
    <row r="46" spans="2:12" ht="15" thickTop="1" x14ac:dyDescent="0.3">
      <c r="B46" s="57" t="s">
        <v>558</v>
      </c>
      <c r="D46" s="57" t="s">
        <v>205</v>
      </c>
      <c r="F46" s="68" t="s">
        <v>559</v>
      </c>
      <c r="G46" s="69"/>
      <c r="H46" s="70"/>
      <c r="J46" s="57"/>
      <c r="K46" s="57"/>
      <c r="L46" s="57"/>
    </row>
    <row r="47" spans="2:12" x14ac:dyDescent="0.3">
      <c r="B47" s="58"/>
      <c r="D47" s="58"/>
      <c r="F47" s="71"/>
      <c r="G47" s="72"/>
      <c r="H47" s="73"/>
      <c r="J47" s="58"/>
      <c r="K47" s="58"/>
      <c r="L47" s="58"/>
    </row>
    <row r="48" spans="2:12" ht="15" thickBot="1" x14ac:dyDescent="0.35">
      <c r="B48" s="59"/>
      <c r="D48" s="59"/>
      <c r="F48" s="74"/>
      <c r="G48" s="75"/>
      <c r="H48" s="76"/>
      <c r="J48" s="59"/>
      <c r="K48" s="59"/>
      <c r="L48" s="59"/>
    </row>
    <row r="49" spans="2:12" ht="15.6" thickTop="1" thickBot="1" x14ac:dyDescent="0.35"/>
    <row r="50" spans="2:12" ht="15" thickTop="1" x14ac:dyDescent="0.3">
      <c r="B50" s="57" t="s">
        <v>577</v>
      </c>
      <c r="D50" s="57" t="s">
        <v>565</v>
      </c>
      <c r="F50" s="68" t="s">
        <v>584</v>
      </c>
      <c r="G50" s="69"/>
      <c r="H50" s="70"/>
      <c r="J50" s="57"/>
      <c r="K50" s="57"/>
      <c r="L50" s="57"/>
    </row>
    <row r="51" spans="2:12" x14ac:dyDescent="0.3">
      <c r="B51" s="58"/>
      <c r="D51" s="58"/>
      <c r="F51" s="71"/>
      <c r="G51" s="72"/>
      <c r="H51" s="73"/>
      <c r="J51" s="58"/>
      <c r="K51" s="58"/>
      <c r="L51" s="58"/>
    </row>
    <row r="52" spans="2:12" ht="15" thickBot="1" x14ac:dyDescent="0.35">
      <c r="B52" s="59"/>
      <c r="D52" s="59"/>
      <c r="F52" s="74"/>
      <c r="G52" s="75"/>
      <c r="H52" s="76"/>
      <c r="J52" s="59"/>
      <c r="K52" s="59"/>
      <c r="L52" s="59"/>
    </row>
    <row r="53" spans="2:12" ht="15.6" thickTop="1" thickBot="1" x14ac:dyDescent="0.35"/>
    <row r="54" spans="2:12" ht="15" customHeight="1" thickTop="1" x14ac:dyDescent="0.3">
      <c r="B54" s="57" t="s">
        <v>585</v>
      </c>
      <c r="D54" s="57" t="s">
        <v>565</v>
      </c>
      <c r="F54" s="68" t="s">
        <v>586</v>
      </c>
      <c r="G54" s="69"/>
      <c r="H54" s="70"/>
      <c r="J54" s="57"/>
      <c r="K54" s="57"/>
      <c r="L54" s="57"/>
    </row>
    <row r="55" spans="2:12" x14ac:dyDescent="0.3">
      <c r="B55" s="58"/>
      <c r="D55" s="58"/>
      <c r="F55" s="71"/>
      <c r="G55" s="72"/>
      <c r="H55" s="73"/>
      <c r="J55" s="58"/>
      <c r="K55" s="58"/>
      <c r="L55" s="58"/>
    </row>
    <row r="56" spans="2:12" ht="15" thickBot="1" x14ac:dyDescent="0.35">
      <c r="B56" s="59"/>
      <c r="D56" s="59"/>
      <c r="F56" s="74"/>
      <c r="G56" s="75"/>
      <c r="H56" s="76"/>
      <c r="J56" s="59"/>
      <c r="K56" s="59"/>
      <c r="L56" s="59"/>
    </row>
    <row r="57" spans="2:12" ht="15.6" thickTop="1" thickBot="1" x14ac:dyDescent="0.35"/>
    <row r="58" spans="2:12" ht="15" thickTop="1" x14ac:dyDescent="0.3">
      <c r="B58" s="57" t="s">
        <v>587</v>
      </c>
      <c r="D58" s="57" t="s">
        <v>565</v>
      </c>
      <c r="F58" s="68" t="s">
        <v>588</v>
      </c>
      <c r="G58" s="69"/>
      <c r="H58" s="70"/>
      <c r="J58" s="57"/>
      <c r="K58" s="57"/>
      <c r="L58" s="57"/>
    </row>
    <row r="59" spans="2:12" x14ac:dyDescent="0.3">
      <c r="B59" s="58"/>
      <c r="D59" s="58"/>
      <c r="F59" s="71"/>
      <c r="G59" s="72"/>
      <c r="H59" s="73"/>
      <c r="J59" s="58"/>
      <c r="K59" s="58"/>
      <c r="L59" s="58"/>
    </row>
    <row r="60" spans="2:12" ht="15" thickBot="1" x14ac:dyDescent="0.35">
      <c r="B60" s="59"/>
      <c r="D60" s="59"/>
      <c r="F60" s="74"/>
      <c r="G60" s="75"/>
      <c r="H60" s="76"/>
      <c r="J60" s="59"/>
      <c r="K60" s="59"/>
      <c r="L60" s="59"/>
    </row>
    <row r="61" spans="2:12" ht="15.6" thickTop="1" thickBot="1" x14ac:dyDescent="0.35"/>
    <row r="62" spans="2:12" ht="15" thickTop="1" x14ac:dyDescent="0.3">
      <c r="B62" s="57" t="s">
        <v>589</v>
      </c>
      <c r="D62" s="57" t="s">
        <v>565</v>
      </c>
      <c r="F62" s="68" t="s">
        <v>591</v>
      </c>
      <c r="G62" s="69"/>
      <c r="H62" s="70"/>
      <c r="J62" s="57"/>
      <c r="K62" s="57"/>
      <c r="L62" s="57"/>
    </row>
    <row r="63" spans="2:12" x14ac:dyDescent="0.3">
      <c r="B63" s="58"/>
      <c r="D63" s="58"/>
      <c r="F63" s="71"/>
      <c r="G63" s="72"/>
      <c r="H63" s="73"/>
      <c r="J63" s="58"/>
      <c r="K63" s="58"/>
      <c r="L63" s="58"/>
    </row>
    <row r="64" spans="2:12" ht="15" thickBot="1" x14ac:dyDescent="0.35">
      <c r="B64" s="59"/>
      <c r="D64" s="59"/>
      <c r="F64" s="74"/>
      <c r="G64" s="75"/>
      <c r="H64" s="76"/>
      <c r="J64" s="59"/>
      <c r="K64" s="59"/>
      <c r="L64" s="59"/>
    </row>
    <row r="65" spans="2:12" ht="15.6" thickTop="1" thickBot="1" x14ac:dyDescent="0.35"/>
    <row r="66" spans="2:12" ht="15" customHeight="1" thickTop="1" x14ac:dyDescent="0.3">
      <c r="B66" s="57" t="s">
        <v>590</v>
      </c>
      <c r="D66" s="57" t="s">
        <v>565</v>
      </c>
      <c r="F66" s="68" t="s">
        <v>592</v>
      </c>
      <c r="G66" s="69"/>
      <c r="H66" s="70"/>
      <c r="J66" s="57"/>
      <c r="K66" s="57"/>
      <c r="L66" s="57"/>
    </row>
    <row r="67" spans="2:12" x14ac:dyDescent="0.3">
      <c r="B67" s="58"/>
      <c r="D67" s="58"/>
      <c r="F67" s="71"/>
      <c r="G67" s="72"/>
      <c r="H67" s="73"/>
      <c r="J67" s="58"/>
      <c r="K67" s="58"/>
      <c r="L67" s="58"/>
    </row>
    <row r="68" spans="2:12" ht="15" thickBot="1" x14ac:dyDescent="0.35">
      <c r="B68" s="59"/>
      <c r="D68" s="59"/>
      <c r="F68" s="74"/>
      <c r="G68" s="75"/>
      <c r="H68" s="76"/>
      <c r="J68" s="59"/>
      <c r="K68" s="59"/>
      <c r="L68" s="59"/>
    </row>
    <row r="69" spans="2:12" ht="15.6" thickTop="1" thickBot="1" x14ac:dyDescent="0.35"/>
    <row r="70" spans="2:12" ht="15" thickTop="1" x14ac:dyDescent="0.3">
      <c r="B70" s="57" t="s">
        <v>593</v>
      </c>
      <c r="D70" s="57" t="s">
        <v>565</v>
      </c>
      <c r="F70" s="68" t="s">
        <v>594</v>
      </c>
      <c r="G70" s="69"/>
      <c r="H70" s="70"/>
      <c r="J70" s="57"/>
      <c r="K70" s="57"/>
      <c r="L70" s="57"/>
    </row>
    <row r="71" spans="2:12" x14ac:dyDescent="0.3">
      <c r="B71" s="58"/>
      <c r="D71" s="58"/>
      <c r="F71" s="71"/>
      <c r="G71" s="72"/>
      <c r="H71" s="73"/>
      <c r="J71" s="58"/>
      <c r="K71" s="58"/>
      <c r="L71" s="58"/>
    </row>
    <row r="72" spans="2:12" ht="15" thickBot="1" x14ac:dyDescent="0.35">
      <c r="B72" s="59"/>
      <c r="D72" s="59"/>
      <c r="F72" s="74"/>
      <c r="G72" s="75"/>
      <c r="H72" s="76"/>
      <c r="J72" s="59"/>
      <c r="K72" s="59"/>
      <c r="L72" s="59"/>
    </row>
    <row r="73" spans="2:12" ht="15.6" thickTop="1" thickBot="1" x14ac:dyDescent="0.35"/>
    <row r="74" spans="2:12" ht="15" thickTop="1" x14ac:dyDescent="0.3">
      <c r="B74" s="57" t="s">
        <v>555</v>
      </c>
      <c r="D74" s="57" t="s">
        <v>204</v>
      </c>
      <c r="F74" s="68" t="s">
        <v>554</v>
      </c>
      <c r="G74" s="69"/>
      <c r="H74" s="70"/>
      <c r="J74" s="57"/>
      <c r="K74" s="57"/>
      <c r="L74" s="57"/>
    </row>
    <row r="75" spans="2:12" x14ac:dyDescent="0.3">
      <c r="B75" s="58"/>
      <c r="D75" s="58"/>
      <c r="F75" s="71"/>
      <c r="G75" s="72"/>
      <c r="H75" s="73"/>
      <c r="J75" s="58"/>
      <c r="K75" s="58"/>
      <c r="L75" s="58"/>
    </row>
    <row r="76" spans="2:12" ht="15" thickBot="1" x14ac:dyDescent="0.35">
      <c r="B76" s="59"/>
      <c r="D76" s="59"/>
      <c r="F76" s="74"/>
      <c r="G76" s="75"/>
      <c r="H76" s="76"/>
      <c r="J76" s="59"/>
      <c r="K76" s="59"/>
      <c r="L76" s="59"/>
    </row>
    <row r="77" spans="2:12" ht="15" thickTop="1" x14ac:dyDescent="0.3"/>
  </sheetData>
  <mergeCells count="118">
    <mergeCell ref="F1:H1"/>
    <mergeCell ref="K2:K4"/>
    <mergeCell ref="B10:B12"/>
    <mergeCell ref="F10:H12"/>
    <mergeCell ref="J10:J12"/>
    <mergeCell ref="K10:K12"/>
    <mergeCell ref="B6:B8"/>
    <mergeCell ref="F6:H8"/>
    <mergeCell ref="J6:J8"/>
    <mergeCell ref="K6:K8"/>
    <mergeCell ref="B2:B4"/>
    <mergeCell ref="F2:H4"/>
    <mergeCell ref="J2:J4"/>
    <mergeCell ref="D2:D4"/>
    <mergeCell ref="D6:D8"/>
    <mergeCell ref="D10:D12"/>
    <mergeCell ref="F14:H16"/>
    <mergeCell ref="J14:J16"/>
    <mergeCell ref="L10:L12"/>
    <mergeCell ref="K14:K16"/>
    <mergeCell ref="L14:L16"/>
    <mergeCell ref="M2:M4"/>
    <mergeCell ref="M14:M16"/>
    <mergeCell ref="L2:L4"/>
    <mergeCell ref="L6:L8"/>
    <mergeCell ref="M10:M12"/>
    <mergeCell ref="D14:D16"/>
    <mergeCell ref="D18:D20"/>
    <mergeCell ref="D22:D24"/>
    <mergeCell ref="D26:D28"/>
    <mergeCell ref="D30:D32"/>
    <mergeCell ref="B18:B20"/>
    <mergeCell ref="B22:B24"/>
    <mergeCell ref="B26:B28"/>
    <mergeCell ref="B14:B16"/>
    <mergeCell ref="L30:L32"/>
    <mergeCell ref="L22:L24"/>
    <mergeCell ref="L18:L20"/>
    <mergeCell ref="L26:L28"/>
    <mergeCell ref="B34:B36"/>
    <mergeCell ref="D34:D36"/>
    <mergeCell ref="F34:H36"/>
    <mergeCell ref="J34:J36"/>
    <mergeCell ref="K34:K36"/>
    <mergeCell ref="L34:L36"/>
    <mergeCell ref="J18:J20"/>
    <mergeCell ref="J22:J24"/>
    <mergeCell ref="J26:J28"/>
    <mergeCell ref="J30:J32"/>
    <mergeCell ref="K18:K20"/>
    <mergeCell ref="K22:K24"/>
    <mergeCell ref="K26:K28"/>
    <mergeCell ref="K30:K32"/>
    <mergeCell ref="B30:B32"/>
    <mergeCell ref="F30:H32"/>
    <mergeCell ref="F18:H20"/>
    <mergeCell ref="F22:H24"/>
    <mergeCell ref="F26:H28"/>
    <mergeCell ref="L42:L44"/>
    <mergeCell ref="B38:B40"/>
    <mergeCell ref="D38:D40"/>
    <mergeCell ref="F38:H40"/>
    <mergeCell ref="J38:J40"/>
    <mergeCell ref="K38:K40"/>
    <mergeCell ref="L38:L40"/>
    <mergeCell ref="B42:B44"/>
    <mergeCell ref="D42:D44"/>
    <mergeCell ref="F42:H44"/>
    <mergeCell ref="J42:J44"/>
    <mergeCell ref="K42:K44"/>
    <mergeCell ref="K50:K52"/>
    <mergeCell ref="L50:L52"/>
    <mergeCell ref="L46:L48"/>
    <mergeCell ref="B54:B56"/>
    <mergeCell ref="D54:D56"/>
    <mergeCell ref="F54:H56"/>
    <mergeCell ref="J54:J56"/>
    <mergeCell ref="K54:K56"/>
    <mergeCell ref="L54:L56"/>
    <mergeCell ref="B46:B48"/>
    <mergeCell ref="D46:D48"/>
    <mergeCell ref="F46:H48"/>
    <mergeCell ref="J46:J48"/>
    <mergeCell ref="K46:K48"/>
    <mergeCell ref="B50:B52"/>
    <mergeCell ref="D50:D52"/>
    <mergeCell ref="F50:H52"/>
    <mergeCell ref="J50:J52"/>
    <mergeCell ref="L66:L68"/>
    <mergeCell ref="B66:B68"/>
    <mergeCell ref="D66:D68"/>
    <mergeCell ref="F66:H68"/>
    <mergeCell ref="J66:J68"/>
    <mergeCell ref="K66:K68"/>
    <mergeCell ref="L58:L60"/>
    <mergeCell ref="B62:B64"/>
    <mergeCell ref="D62:D64"/>
    <mergeCell ref="F62:H64"/>
    <mergeCell ref="J62:J64"/>
    <mergeCell ref="K62:K64"/>
    <mergeCell ref="L62:L64"/>
    <mergeCell ref="B58:B60"/>
    <mergeCell ref="D58:D60"/>
    <mergeCell ref="F58:H60"/>
    <mergeCell ref="J58:J60"/>
    <mergeCell ref="K58:K60"/>
    <mergeCell ref="B70:B72"/>
    <mergeCell ref="D70:D72"/>
    <mergeCell ref="F70:H72"/>
    <mergeCell ref="J70:J72"/>
    <mergeCell ref="K70:K72"/>
    <mergeCell ref="L70:L72"/>
    <mergeCell ref="B74:B76"/>
    <mergeCell ref="D74:D76"/>
    <mergeCell ref="F74:H76"/>
    <mergeCell ref="J74:J76"/>
    <mergeCell ref="K74:K76"/>
    <mergeCell ref="L74:L76"/>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FD73F-440F-4708-96A4-6C93311D0ADA}">
  <dimension ref="A1:G81"/>
  <sheetViews>
    <sheetView topLeftCell="A43" workbookViewId="0">
      <selection activeCell="E58" sqref="E58"/>
    </sheetView>
  </sheetViews>
  <sheetFormatPr defaultRowHeight="14.4" x14ac:dyDescent="0.3"/>
  <cols>
    <col min="1" max="1" width="49.33203125" customWidth="1"/>
    <col min="2" max="2" width="12.88671875" customWidth="1"/>
    <col min="3" max="3" width="14.44140625" customWidth="1"/>
    <col min="4" max="4" width="31" customWidth="1"/>
    <col min="5" max="6" width="20.88671875" customWidth="1"/>
    <col min="7" max="7" width="29.33203125" customWidth="1"/>
    <col min="8" max="8" width="11.77734375" customWidth="1"/>
  </cols>
  <sheetData>
    <row r="1" spans="1:7" x14ac:dyDescent="0.3">
      <c r="A1" s="3" t="s">
        <v>261</v>
      </c>
      <c r="B1" s="3" t="s">
        <v>280</v>
      </c>
      <c r="C1" s="3" t="s">
        <v>284</v>
      </c>
      <c r="D1" s="3" t="s">
        <v>263</v>
      </c>
      <c r="E1" s="3" t="s">
        <v>262</v>
      </c>
      <c r="F1" s="3" t="s">
        <v>294</v>
      </c>
      <c r="G1" s="3" t="s">
        <v>266</v>
      </c>
    </row>
    <row r="2" spans="1:7" x14ac:dyDescent="0.3">
      <c r="A2" t="s">
        <v>304</v>
      </c>
      <c r="B2" t="s">
        <v>246</v>
      </c>
      <c r="C2" t="s">
        <v>296</v>
      </c>
      <c r="D2" t="s">
        <v>5</v>
      </c>
      <c r="E2" t="s">
        <v>238</v>
      </c>
      <c r="G2" t="s">
        <v>305</v>
      </c>
    </row>
    <row r="3" spans="1:7" x14ac:dyDescent="0.3">
      <c r="A3" t="s">
        <v>297</v>
      </c>
      <c r="B3" t="s">
        <v>246</v>
      </c>
      <c r="C3" t="s">
        <v>296</v>
      </c>
      <c r="D3" t="s">
        <v>5</v>
      </c>
      <c r="E3" t="s">
        <v>315</v>
      </c>
      <c r="G3" t="s">
        <v>301</v>
      </c>
    </row>
    <row r="4" spans="1:7" x14ac:dyDescent="0.3">
      <c r="A4" t="s">
        <v>298</v>
      </c>
      <c r="B4" t="s">
        <v>246</v>
      </c>
      <c r="C4" t="s">
        <v>296</v>
      </c>
      <c r="D4" t="s">
        <v>5</v>
      </c>
      <c r="E4" t="s">
        <v>314</v>
      </c>
      <c r="G4" t="s">
        <v>299</v>
      </c>
    </row>
    <row r="5" spans="1:7" x14ac:dyDescent="0.3">
      <c r="A5" t="s">
        <v>247</v>
      </c>
      <c r="B5" t="s">
        <v>246</v>
      </c>
      <c r="C5" t="s">
        <v>296</v>
      </c>
      <c r="D5" t="s">
        <v>5</v>
      </c>
      <c r="E5" t="s">
        <v>313</v>
      </c>
      <c r="G5" t="s">
        <v>300</v>
      </c>
    </row>
    <row r="6" spans="1:7" x14ac:dyDescent="0.3">
      <c r="A6" t="s">
        <v>316</v>
      </c>
      <c r="B6" t="s">
        <v>116</v>
      </c>
      <c r="C6" t="s">
        <v>210</v>
      </c>
      <c r="D6" t="s">
        <v>4</v>
      </c>
      <c r="E6" t="s">
        <v>317</v>
      </c>
      <c r="F6" t="s">
        <v>318</v>
      </c>
    </row>
    <row r="7" spans="1:7" x14ac:dyDescent="0.3">
      <c r="A7" t="s">
        <v>234</v>
      </c>
      <c r="B7" t="s">
        <v>116</v>
      </c>
      <c r="C7" t="s">
        <v>285</v>
      </c>
      <c r="D7" t="s">
        <v>4</v>
      </c>
      <c r="E7" t="s">
        <v>404</v>
      </c>
      <c r="G7" t="s">
        <v>268</v>
      </c>
    </row>
    <row r="8" spans="1:7" x14ac:dyDescent="0.3">
      <c r="A8" t="s">
        <v>236</v>
      </c>
      <c r="B8" t="s">
        <v>116</v>
      </c>
      <c r="C8" t="s">
        <v>212</v>
      </c>
      <c r="D8" t="s">
        <v>4</v>
      </c>
      <c r="E8" t="s">
        <v>404</v>
      </c>
      <c r="G8" t="s">
        <v>268</v>
      </c>
    </row>
    <row r="9" spans="1:7" x14ac:dyDescent="0.3">
      <c r="A9" t="s">
        <v>237</v>
      </c>
      <c r="B9" t="s">
        <v>116</v>
      </c>
      <c r="C9" t="s">
        <v>213</v>
      </c>
      <c r="D9" t="s">
        <v>4</v>
      </c>
      <c r="E9" t="s">
        <v>404</v>
      </c>
      <c r="G9" t="s">
        <v>268</v>
      </c>
    </row>
    <row r="10" spans="1:7" x14ac:dyDescent="0.3">
      <c r="A10" t="s">
        <v>233</v>
      </c>
      <c r="B10" t="s">
        <v>116</v>
      </c>
      <c r="C10" t="s">
        <v>207</v>
      </c>
      <c r="D10" t="s">
        <v>4</v>
      </c>
      <c r="E10" t="s">
        <v>404</v>
      </c>
      <c r="G10" t="s">
        <v>268</v>
      </c>
    </row>
    <row r="11" spans="1:7" x14ac:dyDescent="0.3">
      <c r="A11" t="s">
        <v>235</v>
      </c>
      <c r="B11" t="s">
        <v>116</v>
      </c>
      <c r="C11" t="s">
        <v>211</v>
      </c>
      <c r="D11" t="s">
        <v>4</v>
      </c>
      <c r="E11" t="s">
        <v>404</v>
      </c>
      <c r="G11" t="s">
        <v>268</v>
      </c>
    </row>
    <row r="12" spans="1:7" x14ac:dyDescent="0.3">
      <c r="A12" t="s">
        <v>312</v>
      </c>
      <c r="B12" t="s">
        <v>116</v>
      </c>
      <c r="C12" t="s">
        <v>208</v>
      </c>
      <c r="D12" t="s">
        <v>4</v>
      </c>
      <c r="E12" t="s">
        <v>310</v>
      </c>
      <c r="F12" t="s">
        <v>319</v>
      </c>
    </row>
    <row r="13" spans="1:7" x14ac:dyDescent="0.3">
      <c r="A13" t="s">
        <v>513</v>
      </c>
      <c r="B13" t="s">
        <v>283</v>
      </c>
      <c r="C13" t="s">
        <v>335</v>
      </c>
      <c r="D13" t="s">
        <v>9</v>
      </c>
      <c r="E13" t="s">
        <v>512</v>
      </c>
      <c r="F13" t="s">
        <v>514</v>
      </c>
    </row>
    <row r="14" spans="1:7" x14ac:dyDescent="0.3">
      <c r="A14" t="s">
        <v>387</v>
      </c>
      <c r="B14" t="s">
        <v>283</v>
      </c>
      <c r="C14" t="s">
        <v>388</v>
      </c>
      <c r="D14" t="s">
        <v>9</v>
      </c>
      <c r="E14" t="s">
        <v>390</v>
      </c>
    </row>
    <row r="15" spans="1:7" x14ac:dyDescent="0.3">
      <c r="A15" t="s">
        <v>385</v>
      </c>
      <c r="B15" t="s">
        <v>283</v>
      </c>
      <c r="C15" t="s">
        <v>388</v>
      </c>
      <c r="D15" t="s">
        <v>9</v>
      </c>
      <c r="E15" t="s">
        <v>390</v>
      </c>
    </row>
    <row r="16" spans="1:7" x14ac:dyDescent="0.3">
      <c r="A16" t="s">
        <v>386</v>
      </c>
      <c r="B16" t="s">
        <v>283</v>
      </c>
      <c r="C16" t="s">
        <v>388</v>
      </c>
      <c r="D16" t="s">
        <v>9</v>
      </c>
      <c r="E16" t="s">
        <v>390</v>
      </c>
    </row>
    <row r="17" spans="1:7" x14ac:dyDescent="0.3">
      <c r="A17" t="s">
        <v>384</v>
      </c>
      <c r="B17" t="s">
        <v>283</v>
      </c>
      <c r="C17" t="s">
        <v>388</v>
      </c>
      <c r="D17" t="s">
        <v>9</v>
      </c>
      <c r="E17" t="s">
        <v>390</v>
      </c>
    </row>
    <row r="18" spans="1:7" x14ac:dyDescent="0.3">
      <c r="A18" t="s">
        <v>278</v>
      </c>
      <c r="B18" t="s">
        <v>283</v>
      </c>
      <c r="C18" t="s">
        <v>287</v>
      </c>
      <c r="D18" t="s">
        <v>282</v>
      </c>
    </row>
    <row r="19" spans="1:7" x14ac:dyDescent="0.3">
      <c r="A19" t="s">
        <v>404</v>
      </c>
      <c r="B19" t="s">
        <v>283</v>
      </c>
      <c r="C19" t="s">
        <v>287</v>
      </c>
      <c r="D19" t="s">
        <v>282</v>
      </c>
    </row>
    <row r="20" spans="1:7" x14ac:dyDescent="0.3">
      <c r="A20" t="s">
        <v>286</v>
      </c>
      <c r="B20" t="s">
        <v>283</v>
      </c>
      <c r="C20" t="s">
        <v>287</v>
      </c>
      <c r="D20" t="s">
        <v>282</v>
      </c>
    </row>
    <row r="21" spans="1:7" x14ac:dyDescent="0.3">
      <c r="A21" t="s">
        <v>321</v>
      </c>
      <c r="B21" t="s">
        <v>283</v>
      </c>
      <c r="C21" t="s">
        <v>287</v>
      </c>
      <c r="D21" t="s">
        <v>282</v>
      </c>
    </row>
    <row r="22" spans="1:7" x14ac:dyDescent="0.3">
      <c r="A22" t="s">
        <v>310</v>
      </c>
      <c r="B22" t="s">
        <v>283</v>
      </c>
      <c r="C22" t="s">
        <v>287</v>
      </c>
      <c r="D22" t="s">
        <v>282</v>
      </c>
    </row>
    <row r="23" spans="1:7" x14ac:dyDescent="0.3">
      <c r="A23" t="s">
        <v>267</v>
      </c>
      <c r="B23" t="s">
        <v>283</v>
      </c>
      <c r="C23" t="s">
        <v>287</v>
      </c>
      <c r="D23" t="s">
        <v>282</v>
      </c>
    </row>
    <row r="24" spans="1:7" x14ac:dyDescent="0.3">
      <c r="A24" t="s">
        <v>320</v>
      </c>
      <c r="B24" t="s">
        <v>283</v>
      </c>
      <c r="D24" t="s">
        <v>307</v>
      </c>
      <c r="E24" t="s">
        <v>321</v>
      </c>
    </row>
    <row r="25" spans="1:7" x14ac:dyDescent="0.3">
      <c r="A25" t="s">
        <v>311</v>
      </c>
      <c r="B25" t="s">
        <v>283</v>
      </c>
      <c r="D25" t="s">
        <v>307</v>
      </c>
      <c r="E25" t="s">
        <v>310</v>
      </c>
    </row>
    <row r="26" spans="1:7" x14ac:dyDescent="0.3">
      <c r="A26" t="s">
        <v>275</v>
      </c>
      <c r="B26" t="s">
        <v>283</v>
      </c>
      <c r="D26" t="s">
        <v>273</v>
      </c>
      <c r="E26" t="s">
        <v>404</v>
      </c>
    </row>
    <row r="27" spans="1:7" x14ac:dyDescent="0.3">
      <c r="A27" t="s">
        <v>276</v>
      </c>
      <c r="B27" t="s">
        <v>283</v>
      </c>
      <c r="D27" t="s">
        <v>273</v>
      </c>
      <c r="E27" t="s">
        <v>291</v>
      </c>
    </row>
    <row r="28" spans="1:7" x14ac:dyDescent="0.3">
      <c r="A28" t="s">
        <v>290</v>
      </c>
      <c r="B28" t="s">
        <v>283</v>
      </c>
      <c r="D28" t="s">
        <v>273</v>
      </c>
      <c r="E28" t="s">
        <v>264</v>
      </c>
    </row>
    <row r="29" spans="1:7" x14ac:dyDescent="0.3">
      <c r="A29" t="s">
        <v>401</v>
      </c>
      <c r="B29" t="s">
        <v>283</v>
      </c>
      <c r="D29" t="s">
        <v>9</v>
      </c>
      <c r="E29" t="s">
        <v>267</v>
      </c>
    </row>
    <row r="30" spans="1:7" x14ac:dyDescent="0.3">
      <c r="A30" t="s">
        <v>289</v>
      </c>
      <c r="B30" t="s">
        <v>283</v>
      </c>
      <c r="D30" t="s">
        <v>251</v>
      </c>
      <c r="E30" t="s">
        <v>264</v>
      </c>
    </row>
    <row r="31" spans="1:7" x14ac:dyDescent="0.3">
      <c r="A31" t="s">
        <v>411</v>
      </c>
      <c r="B31" t="s">
        <v>283</v>
      </c>
    </row>
    <row r="32" spans="1:7" x14ac:dyDescent="0.3">
      <c r="A32" t="s">
        <v>407</v>
      </c>
      <c r="B32" t="s">
        <v>283</v>
      </c>
      <c r="D32" t="s">
        <v>406</v>
      </c>
      <c r="E32" t="s">
        <v>267</v>
      </c>
      <c r="G32" t="s">
        <v>267</v>
      </c>
    </row>
    <row r="33" spans="1:5" x14ac:dyDescent="0.3">
      <c r="A33" t="s">
        <v>288</v>
      </c>
      <c r="B33" t="s">
        <v>283</v>
      </c>
      <c r="D33" t="s">
        <v>226</v>
      </c>
      <c r="E33" t="s">
        <v>264</v>
      </c>
    </row>
    <row r="34" spans="1:5" x14ac:dyDescent="0.3">
      <c r="A34" t="s">
        <v>238</v>
      </c>
      <c r="B34" t="s">
        <v>283</v>
      </c>
      <c r="E34" t="s">
        <v>267</v>
      </c>
    </row>
    <row r="35" spans="1:5" x14ac:dyDescent="0.3">
      <c r="A35" t="s">
        <v>265</v>
      </c>
      <c r="B35" t="s">
        <v>283</v>
      </c>
      <c r="D35" t="s">
        <v>9</v>
      </c>
    </row>
    <row r="36" spans="1:5" x14ac:dyDescent="0.3">
      <c r="A36" t="s">
        <v>231</v>
      </c>
      <c r="B36" t="s">
        <v>283</v>
      </c>
      <c r="D36" t="s">
        <v>226</v>
      </c>
      <c r="E36" t="s">
        <v>404</v>
      </c>
    </row>
    <row r="37" spans="1:5" x14ac:dyDescent="0.3">
      <c r="A37" t="s">
        <v>260</v>
      </c>
      <c r="B37" t="s">
        <v>283</v>
      </c>
      <c r="D37" t="s">
        <v>226</v>
      </c>
      <c r="E37" t="s">
        <v>278</v>
      </c>
    </row>
    <row r="38" spans="1:5" x14ac:dyDescent="0.3">
      <c r="A38" t="s">
        <v>382</v>
      </c>
      <c r="B38" t="s">
        <v>283</v>
      </c>
      <c r="D38" t="s">
        <v>406</v>
      </c>
      <c r="E38" t="s">
        <v>278</v>
      </c>
    </row>
    <row r="39" spans="1:5" x14ac:dyDescent="0.3">
      <c r="A39" t="s">
        <v>508</v>
      </c>
      <c r="B39" t="s">
        <v>283</v>
      </c>
      <c r="D39" t="s">
        <v>9</v>
      </c>
      <c r="E39" t="s">
        <v>267</v>
      </c>
    </row>
    <row r="40" spans="1:5" x14ac:dyDescent="0.3">
      <c r="A40" t="s">
        <v>485</v>
      </c>
      <c r="B40" t="s">
        <v>283</v>
      </c>
      <c r="D40" t="s">
        <v>422</v>
      </c>
      <c r="E40" t="s">
        <v>267</v>
      </c>
    </row>
    <row r="41" spans="1:5" x14ac:dyDescent="0.3">
      <c r="A41" t="s">
        <v>522</v>
      </c>
      <c r="B41" t="s">
        <v>283</v>
      </c>
      <c r="D41" t="s">
        <v>418</v>
      </c>
      <c r="E41" t="s">
        <v>523</v>
      </c>
    </row>
    <row r="42" spans="1:5" x14ac:dyDescent="0.3">
      <c r="A42" t="s">
        <v>509</v>
      </c>
      <c r="B42" t="s">
        <v>283</v>
      </c>
      <c r="D42" t="s">
        <v>418</v>
      </c>
    </row>
    <row r="43" spans="1:5" x14ac:dyDescent="0.3">
      <c r="A43" t="s">
        <v>521</v>
      </c>
      <c r="B43" t="s">
        <v>283</v>
      </c>
      <c r="D43" t="s">
        <v>422</v>
      </c>
      <c r="E43" t="s">
        <v>515</v>
      </c>
    </row>
    <row r="44" spans="1:5" x14ac:dyDescent="0.3">
      <c r="A44" t="s">
        <v>486</v>
      </c>
      <c r="B44" t="s">
        <v>283</v>
      </c>
      <c r="D44" t="s">
        <v>420</v>
      </c>
      <c r="E44" t="s">
        <v>259</v>
      </c>
    </row>
    <row r="45" spans="1:5" x14ac:dyDescent="0.3">
      <c r="A45" t="s">
        <v>520</v>
      </c>
      <c r="B45" t="s">
        <v>283</v>
      </c>
      <c r="D45" t="s">
        <v>420</v>
      </c>
      <c r="E45" t="s">
        <v>516</v>
      </c>
    </row>
    <row r="46" spans="1:5" x14ac:dyDescent="0.3">
      <c r="A46" t="s">
        <v>487</v>
      </c>
      <c r="B46" t="s">
        <v>283</v>
      </c>
      <c r="D46" t="s">
        <v>424</v>
      </c>
      <c r="E46" t="s">
        <v>278</v>
      </c>
    </row>
    <row r="47" spans="1:5" x14ac:dyDescent="0.3">
      <c r="A47" t="s">
        <v>518</v>
      </c>
      <c r="B47" t="s">
        <v>283</v>
      </c>
      <c r="D47" t="s">
        <v>424</v>
      </c>
      <c r="E47" t="s">
        <v>517</v>
      </c>
    </row>
    <row r="48" spans="1:5" x14ac:dyDescent="0.3">
      <c r="A48" t="s">
        <v>515</v>
      </c>
      <c r="B48" t="s">
        <v>283</v>
      </c>
      <c r="D48" t="s">
        <v>282</v>
      </c>
    </row>
    <row r="49" spans="1:7" x14ac:dyDescent="0.3">
      <c r="A49" t="s">
        <v>523</v>
      </c>
      <c r="B49" t="s">
        <v>283</v>
      </c>
      <c r="D49" t="s">
        <v>282</v>
      </c>
    </row>
    <row r="50" spans="1:7" x14ac:dyDescent="0.3">
      <c r="A50" t="s">
        <v>516</v>
      </c>
      <c r="B50" t="s">
        <v>283</v>
      </c>
      <c r="D50" t="s">
        <v>282</v>
      </c>
    </row>
    <row r="51" spans="1:7" x14ac:dyDescent="0.3">
      <c r="A51" t="s">
        <v>517</v>
      </c>
      <c r="B51" t="s">
        <v>283</v>
      </c>
      <c r="D51" t="s">
        <v>282</v>
      </c>
    </row>
    <row r="52" spans="1:7" x14ac:dyDescent="0.3">
      <c r="A52" t="s">
        <v>524</v>
      </c>
      <c r="B52" t="s">
        <v>283</v>
      </c>
      <c r="D52" t="s">
        <v>537</v>
      </c>
      <c r="G52" t="s">
        <v>529</v>
      </c>
    </row>
    <row r="53" spans="1:7" x14ac:dyDescent="0.3">
      <c r="A53" t="s">
        <v>525</v>
      </c>
      <c r="B53" t="s">
        <v>283</v>
      </c>
      <c r="D53" t="s">
        <v>537</v>
      </c>
      <c r="G53" t="s">
        <v>530</v>
      </c>
    </row>
    <row r="54" spans="1:7" x14ac:dyDescent="0.3">
      <c r="A54" t="s">
        <v>526</v>
      </c>
      <c r="B54" t="s">
        <v>283</v>
      </c>
      <c r="D54" t="s">
        <v>528</v>
      </c>
      <c r="G54" t="s">
        <v>531</v>
      </c>
    </row>
    <row r="55" spans="1:7" x14ac:dyDescent="0.3">
      <c r="A55" t="s">
        <v>527</v>
      </c>
      <c r="B55" t="s">
        <v>283</v>
      </c>
      <c r="D55" t="s">
        <v>528</v>
      </c>
      <c r="G55" t="s">
        <v>532</v>
      </c>
    </row>
    <row r="56" spans="1:7" x14ac:dyDescent="0.3">
      <c r="A56" t="s">
        <v>533</v>
      </c>
      <c r="B56" t="s">
        <v>283</v>
      </c>
      <c r="D56" t="s">
        <v>537</v>
      </c>
      <c r="G56" t="s">
        <v>538</v>
      </c>
    </row>
    <row r="57" spans="1:7" x14ac:dyDescent="0.3">
      <c r="A57" t="s">
        <v>534</v>
      </c>
      <c r="B57" t="s">
        <v>283</v>
      </c>
      <c r="D57" t="s">
        <v>528</v>
      </c>
      <c r="G57" t="s">
        <v>539</v>
      </c>
    </row>
    <row r="58" spans="1:7" x14ac:dyDescent="0.3">
      <c r="A58" t="s">
        <v>536</v>
      </c>
      <c r="B58" t="s">
        <v>283</v>
      </c>
      <c r="D58" t="s">
        <v>528</v>
      </c>
      <c r="G58" t="s">
        <v>540</v>
      </c>
    </row>
    <row r="59" spans="1:7" x14ac:dyDescent="0.3">
      <c r="A59" t="s">
        <v>535</v>
      </c>
      <c r="B59" t="s">
        <v>283</v>
      </c>
      <c r="D59" t="s">
        <v>537</v>
      </c>
      <c r="G59" t="s">
        <v>541</v>
      </c>
    </row>
    <row r="60" spans="1:7" x14ac:dyDescent="0.3">
      <c r="A60" t="s">
        <v>381</v>
      </c>
      <c r="B60" t="s">
        <v>335</v>
      </c>
      <c r="D60" t="s">
        <v>327</v>
      </c>
      <c r="E60" t="s">
        <v>278</v>
      </c>
    </row>
    <row r="61" spans="1:7" x14ac:dyDescent="0.3">
      <c r="A61" t="s">
        <v>398</v>
      </c>
      <c r="B61" t="s">
        <v>331</v>
      </c>
      <c r="C61" t="s">
        <v>335</v>
      </c>
      <c r="D61" t="s">
        <v>9</v>
      </c>
      <c r="E61" t="s">
        <v>512</v>
      </c>
    </row>
    <row r="62" spans="1:7" x14ac:dyDescent="0.3">
      <c r="A62" t="s">
        <v>334</v>
      </c>
      <c r="B62" t="s">
        <v>331</v>
      </c>
      <c r="C62" t="s">
        <v>335</v>
      </c>
      <c r="D62" t="s">
        <v>9</v>
      </c>
      <c r="E62" t="s">
        <v>512</v>
      </c>
    </row>
    <row r="63" spans="1:7" x14ac:dyDescent="0.3">
      <c r="A63" t="s">
        <v>511</v>
      </c>
      <c r="B63" t="s">
        <v>331</v>
      </c>
      <c r="C63" t="s">
        <v>335</v>
      </c>
      <c r="D63" t="s">
        <v>9</v>
      </c>
      <c r="E63" t="s">
        <v>512</v>
      </c>
    </row>
    <row r="64" spans="1:7" x14ac:dyDescent="0.3">
      <c r="A64" t="s">
        <v>376</v>
      </c>
      <c r="B64" t="s">
        <v>331</v>
      </c>
      <c r="C64" t="s">
        <v>332</v>
      </c>
      <c r="D64" t="s">
        <v>9</v>
      </c>
      <c r="E64" t="s">
        <v>396</v>
      </c>
      <c r="F64" t="s">
        <v>333</v>
      </c>
    </row>
    <row r="65" spans="1:7" x14ac:dyDescent="0.3">
      <c r="A65" t="s">
        <v>330</v>
      </c>
      <c r="B65" t="s">
        <v>331</v>
      </c>
      <c r="C65" t="s">
        <v>332</v>
      </c>
      <c r="D65" t="s">
        <v>9</v>
      </c>
      <c r="E65" t="s">
        <v>395</v>
      </c>
      <c r="F65" t="s">
        <v>336</v>
      </c>
    </row>
    <row r="66" spans="1:7" x14ac:dyDescent="0.3">
      <c r="A66" t="s">
        <v>393</v>
      </c>
      <c r="B66" t="s">
        <v>394</v>
      </c>
    </row>
    <row r="67" spans="1:7" x14ac:dyDescent="0.3">
      <c r="A67" t="s">
        <v>392</v>
      </c>
      <c r="B67" t="s">
        <v>394</v>
      </c>
    </row>
    <row r="68" spans="1:7" x14ac:dyDescent="0.3">
      <c r="A68" t="s">
        <v>292</v>
      </c>
      <c r="B68" t="s">
        <v>293</v>
      </c>
      <c r="F68" t="s">
        <v>295</v>
      </c>
    </row>
    <row r="69" spans="1:7" x14ac:dyDescent="0.3">
      <c r="A69" t="s">
        <v>377</v>
      </c>
      <c r="B69" t="s">
        <v>378</v>
      </c>
      <c r="D69" t="s">
        <v>406</v>
      </c>
      <c r="E69" t="s">
        <v>379</v>
      </c>
      <c r="G69" t="s">
        <v>380</v>
      </c>
    </row>
    <row r="70" spans="1:7" x14ac:dyDescent="0.3">
      <c r="A70" t="s">
        <v>242</v>
      </c>
      <c r="B70" t="s">
        <v>117</v>
      </c>
      <c r="C70" t="s">
        <v>0</v>
      </c>
    </row>
    <row r="71" spans="1:7" x14ac:dyDescent="0.3">
      <c r="A71" t="s">
        <v>244</v>
      </c>
      <c r="B71" t="s">
        <v>117</v>
      </c>
      <c r="C71" t="s">
        <v>0</v>
      </c>
      <c r="D71" t="s">
        <v>5</v>
      </c>
      <c r="E71" t="s">
        <v>259</v>
      </c>
      <c r="G71" t="s">
        <v>306</v>
      </c>
    </row>
    <row r="72" spans="1:7" x14ac:dyDescent="0.3">
      <c r="A72" t="s">
        <v>250</v>
      </c>
      <c r="B72" t="s">
        <v>117</v>
      </c>
      <c r="C72" t="s">
        <v>1</v>
      </c>
      <c r="D72" t="s">
        <v>5</v>
      </c>
      <c r="E72" t="s">
        <v>238</v>
      </c>
      <c r="G72" t="s">
        <v>302</v>
      </c>
    </row>
    <row r="73" spans="1:7" x14ac:dyDescent="0.3">
      <c r="A73" t="s">
        <v>272</v>
      </c>
      <c r="B73" t="s">
        <v>117</v>
      </c>
      <c r="C73" t="s">
        <v>1</v>
      </c>
      <c r="D73" t="s">
        <v>5</v>
      </c>
      <c r="E73" t="s">
        <v>238</v>
      </c>
      <c r="G73" t="s">
        <v>303</v>
      </c>
    </row>
    <row r="74" spans="1:7" x14ac:dyDescent="0.3">
      <c r="A74" t="s">
        <v>322</v>
      </c>
      <c r="B74" t="s">
        <v>117</v>
      </c>
      <c r="D74" t="s">
        <v>5</v>
      </c>
      <c r="E74" t="s">
        <v>321</v>
      </c>
      <c r="G74" t="s">
        <v>329</v>
      </c>
    </row>
    <row r="75" spans="1:7" x14ac:dyDescent="0.3">
      <c r="A75" t="s">
        <v>256</v>
      </c>
      <c r="D75" t="s">
        <v>4</v>
      </c>
      <c r="E75" t="s">
        <v>259</v>
      </c>
      <c r="F75" t="s">
        <v>328</v>
      </c>
      <c r="G75" t="s">
        <v>279</v>
      </c>
    </row>
    <row r="76" spans="1:7" x14ac:dyDescent="0.3">
      <c r="A76" t="s">
        <v>255</v>
      </c>
      <c r="D76" t="s">
        <v>4</v>
      </c>
      <c r="E76" t="s">
        <v>259</v>
      </c>
      <c r="F76" t="s">
        <v>328</v>
      </c>
      <c r="G76" t="s">
        <v>279</v>
      </c>
    </row>
    <row r="77" spans="1:7" x14ac:dyDescent="0.3">
      <c r="A77" t="s">
        <v>269</v>
      </c>
      <c r="D77" t="s">
        <v>406</v>
      </c>
      <c r="E77" t="s">
        <v>278</v>
      </c>
      <c r="G77" t="s">
        <v>270</v>
      </c>
    </row>
    <row r="78" spans="1:7" x14ac:dyDescent="0.3">
      <c r="A78" t="s">
        <v>254</v>
      </c>
      <c r="D78" t="s">
        <v>4</v>
      </c>
      <c r="E78" t="s">
        <v>259</v>
      </c>
      <c r="F78" t="s">
        <v>328</v>
      </c>
      <c r="G78" t="s">
        <v>279</v>
      </c>
    </row>
    <row r="79" spans="1:7" x14ac:dyDescent="0.3">
      <c r="A79" t="s">
        <v>271</v>
      </c>
      <c r="D79" t="s">
        <v>251</v>
      </c>
      <c r="E79" t="s">
        <v>259</v>
      </c>
    </row>
    <row r="80" spans="1:7" x14ac:dyDescent="0.3">
      <c r="A80" t="s">
        <v>277</v>
      </c>
      <c r="D80" t="s">
        <v>251</v>
      </c>
      <c r="E80" t="s">
        <v>259</v>
      </c>
      <c r="G80" t="s">
        <v>383</v>
      </c>
    </row>
    <row r="81" spans="1:1" x14ac:dyDescent="0.3">
      <c r="A81" t="s">
        <v>389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21005-8521-4AF1-9F6E-AFBF9200F141}">
  <dimension ref="B2:N18"/>
  <sheetViews>
    <sheetView workbookViewId="0">
      <selection activeCell="E15" sqref="E15"/>
    </sheetView>
  </sheetViews>
  <sheetFormatPr defaultRowHeight="14.4" x14ac:dyDescent="0.3"/>
  <cols>
    <col min="2" max="2" width="11.21875" customWidth="1"/>
    <col min="3" max="3" width="14.5546875" customWidth="1"/>
    <col min="7" max="7" width="28.88671875" customWidth="1"/>
    <col min="10" max="10" width="3.109375" customWidth="1"/>
  </cols>
  <sheetData>
    <row r="2" spans="2:14" x14ac:dyDescent="0.3">
      <c r="B2" t="s">
        <v>337</v>
      </c>
    </row>
    <row r="4" spans="2:14" x14ac:dyDescent="0.3">
      <c r="C4" t="s">
        <v>344</v>
      </c>
    </row>
    <row r="5" spans="2:14" x14ac:dyDescent="0.3">
      <c r="G5" t="s">
        <v>351</v>
      </c>
    </row>
    <row r="6" spans="2:14" x14ac:dyDescent="0.3">
      <c r="B6" t="s">
        <v>367</v>
      </c>
      <c r="C6" t="s">
        <v>368</v>
      </c>
      <c r="G6" t="s">
        <v>345</v>
      </c>
    </row>
    <row r="7" spans="2:14" x14ac:dyDescent="0.3">
      <c r="B7" t="s">
        <v>342</v>
      </c>
      <c r="G7" t="s">
        <v>346</v>
      </c>
    </row>
    <row r="8" spans="2:14" x14ac:dyDescent="0.3">
      <c r="B8" t="s">
        <v>338</v>
      </c>
      <c r="C8">
        <v>20</v>
      </c>
      <c r="G8" t="s">
        <v>348</v>
      </c>
    </row>
    <row r="9" spans="2:14" x14ac:dyDescent="0.3">
      <c r="B9" t="s">
        <v>341</v>
      </c>
      <c r="C9">
        <v>40</v>
      </c>
      <c r="G9" t="s">
        <v>347</v>
      </c>
    </row>
    <row r="10" spans="2:14" x14ac:dyDescent="0.3">
      <c r="B10" t="s">
        <v>339</v>
      </c>
      <c r="C10">
        <v>60</v>
      </c>
      <c r="G10" t="s">
        <v>349</v>
      </c>
      <c r="J10" t="s">
        <v>350</v>
      </c>
    </row>
    <row r="11" spans="2:14" x14ac:dyDescent="0.3">
      <c r="B11" t="s">
        <v>340</v>
      </c>
      <c r="C11">
        <v>80</v>
      </c>
      <c r="G11" t="s">
        <v>354</v>
      </c>
      <c r="J11" t="s">
        <v>355</v>
      </c>
    </row>
    <row r="12" spans="2:14" x14ac:dyDescent="0.3">
      <c r="B12" t="s">
        <v>343</v>
      </c>
      <c r="C12">
        <v>100</v>
      </c>
      <c r="K12" t="s">
        <v>359</v>
      </c>
    </row>
    <row r="13" spans="2:14" x14ac:dyDescent="0.3">
      <c r="K13" t="s">
        <v>352</v>
      </c>
      <c r="N13" t="s">
        <v>360</v>
      </c>
    </row>
    <row r="14" spans="2:14" x14ac:dyDescent="0.3">
      <c r="K14" t="s">
        <v>352</v>
      </c>
      <c r="N14" t="s">
        <v>361</v>
      </c>
    </row>
    <row r="15" spans="2:14" x14ac:dyDescent="0.3">
      <c r="K15" t="s">
        <v>353</v>
      </c>
      <c r="N15" t="s">
        <v>362</v>
      </c>
    </row>
    <row r="16" spans="2:14" x14ac:dyDescent="0.3">
      <c r="K16" t="s">
        <v>356</v>
      </c>
    </row>
    <row r="17" spans="11:11" x14ac:dyDescent="0.3">
      <c r="K17" t="s">
        <v>357</v>
      </c>
    </row>
    <row r="18" spans="11:11" x14ac:dyDescent="0.3">
      <c r="K18" t="s">
        <v>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F791-7851-4E5A-8C95-BE21A70DA352}">
  <dimension ref="B2:B4"/>
  <sheetViews>
    <sheetView workbookViewId="0">
      <selection activeCell="B4" sqref="B4"/>
    </sheetView>
  </sheetViews>
  <sheetFormatPr defaultRowHeight="14.4" x14ac:dyDescent="0.3"/>
  <sheetData>
    <row r="2" spans="2:2" x14ac:dyDescent="0.3">
      <c r="B2" s="11" t="s">
        <v>363</v>
      </c>
    </row>
    <row r="3" spans="2:2" x14ac:dyDescent="0.3">
      <c r="B3" t="s">
        <v>364</v>
      </c>
    </row>
    <row r="4" spans="2:2" x14ac:dyDescent="0.3">
      <c r="B4" t="s">
        <v>456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Skills</vt:lpstr>
      <vt:lpstr>Location actions</vt:lpstr>
      <vt:lpstr>Starting Planet</vt:lpstr>
      <vt:lpstr>Buildings</vt:lpstr>
      <vt:lpstr>Gear</vt:lpstr>
      <vt:lpstr>Creatures</vt:lpstr>
      <vt:lpstr>Items</vt:lpstr>
      <vt:lpstr>Weapons</vt:lpstr>
      <vt:lpstr>Random Thoughts</vt:lpstr>
      <vt:lpstr>Lore</vt:lpstr>
      <vt:lpstr>Minigames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Burke</dc:creator>
  <cp:lastModifiedBy>David Burke</cp:lastModifiedBy>
  <dcterms:created xsi:type="dcterms:W3CDTF">2023-05-02T20:21:06Z</dcterms:created>
  <dcterms:modified xsi:type="dcterms:W3CDTF">2023-05-16T16:13:00Z</dcterms:modified>
</cp:coreProperties>
</file>