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drawings/drawing2.xml" ContentType="application/vnd.openxmlformats-officedocument.drawing+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1370" windowHeight="5955" activeTab="1"/>
  </bookViews>
  <sheets>
    <sheet name="Portrait" sheetId="2" r:id="rId1"/>
    <sheet name="Landscape" sheetId="3" r:id="rId2"/>
  </sheets>
  <definedNames>
    <definedName name="Analysis">#REF!</definedName>
    <definedName name="_xlnm.Print_Area" localSheetId="1">Landscape!$A$1:$Q$50</definedName>
    <definedName name="_xlnm.Print_Area" localSheetId="0">Portrait!$A$1:$M$74</definedName>
  </definedNames>
  <calcPr calcId="145621"/>
</workbook>
</file>

<file path=xl/calcChain.xml><?xml version="1.0" encoding="utf-8"?>
<calcChain xmlns="http://schemas.openxmlformats.org/spreadsheetml/2006/main">
  <c r="Q27" i="3" l="1"/>
  <c r="Q34" i="3"/>
  <c r="K56" i="2"/>
  <c r="K54" i="2"/>
  <c r="K44" i="2"/>
  <c r="K42" i="2"/>
  <c r="K32" i="2"/>
  <c r="K30" i="2"/>
  <c r="K22" i="2"/>
  <c r="K20" i="2"/>
  <c r="Q14" i="3"/>
  <c r="J40" i="2"/>
  <c r="J52" i="2"/>
  <c r="J28" i="2"/>
  <c r="J18" i="2"/>
  <c r="L50" i="2"/>
  <c r="Q36" i="3"/>
  <c r="Q35" i="3"/>
  <c r="Q29" i="3"/>
  <c r="Q28" i="3"/>
  <c r="Q22" i="3"/>
  <c r="Q21" i="3"/>
  <c r="Q16" i="3"/>
  <c r="Q15" i="3"/>
  <c r="J37" i="3"/>
  <c r="J23" i="3"/>
  <c r="J17" i="3"/>
  <c r="L27" i="3"/>
  <c r="L28" i="3"/>
  <c r="L29" i="3"/>
  <c r="L34" i="3"/>
  <c r="L35" i="3"/>
  <c r="L36" i="3"/>
  <c r="L49" i="2"/>
  <c r="L51" i="2"/>
  <c r="L48" i="2"/>
  <c r="L37" i="2"/>
  <c r="L38" i="2"/>
  <c r="L39" i="2"/>
  <c r="L36" i="2"/>
  <c r="L27" i="2"/>
  <c r="L26" i="2"/>
  <c r="J58" i="2"/>
  <c r="J60" i="2"/>
</calcChain>
</file>

<file path=xl/sharedStrings.xml><?xml version="1.0" encoding="utf-8"?>
<sst xmlns="http://schemas.openxmlformats.org/spreadsheetml/2006/main" count="693" uniqueCount="271">
  <si>
    <t>Expense Claim - E1</t>
  </si>
  <si>
    <t>Purpose of claim:</t>
  </si>
  <si>
    <t>Date of birth</t>
  </si>
  <si>
    <t>Home address/ postcode:</t>
  </si>
  <si>
    <t>Account number:</t>
  </si>
  <si>
    <t>Travel (general)</t>
  </si>
  <si>
    <t>Date(s)</t>
  </si>
  <si>
    <t>Mode</t>
  </si>
  <si>
    <t>From</t>
  </si>
  <si>
    <t>To</t>
  </si>
  <si>
    <t>Foreign Currency</t>
  </si>
  <si>
    <t>VAT (£)</t>
  </si>
  <si>
    <t>Travel (car mileage)</t>
  </si>
  <si>
    <t>Entertainment/ Hospitality</t>
  </si>
  <si>
    <t>Subsistence / Incidentals / Others</t>
  </si>
  <si>
    <t>GL Code</t>
  </si>
  <si>
    <t>POETA Code</t>
  </si>
  <si>
    <t>Project</t>
  </si>
  <si>
    <t>Award</t>
  </si>
  <si>
    <t>Cost Centre</t>
  </si>
  <si>
    <t>Activity</t>
  </si>
  <si>
    <t>Analysis</t>
  </si>
  <si>
    <t>Expense</t>
  </si>
  <si>
    <t>Details of Expense</t>
  </si>
  <si>
    <t>Cost per mile (£)</t>
  </si>
  <si>
    <t>VAT =</t>
  </si>
  <si>
    <t>Title and full name:</t>
  </si>
  <si>
    <t>Name of principal guest</t>
  </si>
  <si>
    <t>Date</t>
  </si>
  <si>
    <t>Total numbers present</t>
  </si>
  <si>
    <t>Description</t>
  </si>
  <si>
    <t>I have checked that:</t>
  </si>
  <si>
    <t>o  no private or family component has been charged to the College</t>
  </si>
  <si>
    <t>o  receipts are attached and correspond to the claim</t>
  </si>
  <si>
    <t>Main departmental authorisation</t>
  </si>
  <si>
    <t>o  the costs claimed do not exceed the published rates / allowances</t>
  </si>
  <si>
    <t>Claimant's declaration</t>
  </si>
  <si>
    <t>I confirm that:</t>
  </si>
  <si>
    <t>o  expenditure shown above has been incurred by me wholly, necessarily and exclusively for the purposes of the College's business</t>
  </si>
  <si>
    <t>o  nothing included in this claim has been previously claimed from the College or from any other person</t>
  </si>
  <si>
    <t>o  any monies advanced by the College have been deducted from the final claim</t>
  </si>
  <si>
    <t>o  re-imbursement only of actual costs is sought; there is no element of profit</t>
  </si>
  <si>
    <t>o  income tax issues have been considered and any potentially taxable items marked with a cross in the left hand column, above</t>
  </si>
  <si>
    <t>Income tax? (mark with a cross)</t>
  </si>
  <si>
    <t>Bank name:</t>
  </si>
  <si>
    <t>Bank branch:</t>
  </si>
  <si>
    <t>Sort code (or IBAN):</t>
  </si>
  <si>
    <r>
      <t xml:space="preserve">College Identifier (CID) </t>
    </r>
    <r>
      <rPr>
        <sz val="9"/>
        <color indexed="8"/>
        <rFont val="Arial"/>
        <family val="2"/>
      </rPr>
      <t xml:space="preserve"> (if CID is not known, the date of birth must be quoted opposite)</t>
    </r>
  </si>
  <si>
    <t>o  no part of the claim relates to holidays or private business activities</t>
  </si>
  <si>
    <t>The section below only needs to be completed by students, casual staff and visitors to the College.  For employees, this information is obtained from HR and payroll.</t>
  </si>
  <si>
    <t>Name (print)</t>
  </si>
  <si>
    <t>Other departmental authorisers (optional) - signature</t>
  </si>
  <si>
    <t>signature</t>
  </si>
  <si>
    <t>authorisation stamp</t>
  </si>
  <si>
    <t>Cost centre</t>
  </si>
  <si>
    <t>Activity / Project</t>
  </si>
  <si>
    <t>VAT?</t>
  </si>
  <si>
    <t>Home address + postcode:</t>
  </si>
  <si>
    <t>Details of Expenses</t>
  </si>
  <si>
    <t>Mode of travel (air, rail etc.)</t>
  </si>
  <si>
    <t>SUB-TOTAL travel (general)</t>
  </si>
  <si>
    <t>SUB-TOTAL car mileage</t>
  </si>
  <si>
    <t>SUB-TOTAL entertainment / hospitality</t>
  </si>
  <si>
    <t>SUB-TOTAL subsistence / incidentals/ other</t>
  </si>
  <si>
    <t>OVERALL GROSS TOTAL CLAIMED</t>
  </si>
  <si>
    <t>LESS: Advance received (if any)</t>
  </si>
  <si>
    <t>Expense Claim Form - E1</t>
  </si>
  <si>
    <t>Authoriser's name (print)</t>
  </si>
  <si>
    <t>Claimant's signature</t>
  </si>
  <si>
    <t>Authoriser's signature</t>
  </si>
  <si>
    <t>Authorisation stamp</t>
  </si>
  <si>
    <t>Secondary departmental approver's name (print)</t>
  </si>
  <si>
    <t>Secondary signature</t>
  </si>
  <si>
    <t>NET CLAIM / REFUND DUE</t>
  </si>
  <si>
    <t>Main departmental authorisation:</t>
  </si>
  <si>
    <t>Claimant's declaration:</t>
  </si>
  <si>
    <t>Analysis Code List</t>
  </si>
  <si>
    <t>LABORATORY SUPPLIES/CONSUMABLES</t>
  </si>
  <si>
    <t>AIR TRAVEL (UK/EU)</t>
  </si>
  <si>
    <t>RENTS PAYABLE</t>
  </si>
  <si>
    <t>CHEMICALS</t>
  </si>
  <si>
    <t>AIR TRAVEL (Non UK/EU))</t>
  </si>
  <si>
    <t>MINOR WORK/MAINTENANCE</t>
  </si>
  <si>
    <t>GLASSWARE &amp; PLASTICWARE</t>
  </si>
  <si>
    <t>RAIL (UK/EU)</t>
  </si>
  <si>
    <t>MINOR WORKS RECHARGE TO CAPITAL PROJECT</t>
  </si>
  <si>
    <t>GASES</t>
  </si>
  <si>
    <t>RAIL (Non UK/EU))</t>
  </si>
  <si>
    <t>BUILDING WORK</t>
  </si>
  <si>
    <t>CYLINDER RENTAL</t>
  </si>
  <si>
    <t>CAR HIRE (UK/EU)</t>
  </si>
  <si>
    <t>MECHANICAL WORK</t>
  </si>
  <si>
    <t>ELECTRICAL / MECHANICAL SUPPLIES</t>
  </si>
  <si>
    <t>CAR HIRE (Non UK/EU))</t>
  </si>
  <si>
    <t>ELECTRICAL WORK</t>
  </si>
  <si>
    <t>WORKSHOP BOUGHT-IN SERVICES</t>
  </si>
  <si>
    <t>MILEAGE (UK/EU)</t>
  </si>
  <si>
    <t>PLUMBING WORK</t>
  </si>
  <si>
    <t>HAND / POWER TOOLS</t>
  </si>
  <si>
    <t>MILEAGE (Non UK/EU))</t>
  </si>
  <si>
    <t>MEMBERSHIP SUBSCRIPTIONS PAYABLE</t>
  </si>
  <si>
    <t>PAINTING &amp; DECORATING</t>
  </si>
  <si>
    <t>WORKSHOP MATERIALS</t>
  </si>
  <si>
    <t>TAXI</t>
  </si>
  <si>
    <t>PRESS CUTTINGS</t>
  </si>
  <si>
    <t>DEFECTS</t>
  </si>
  <si>
    <t>OTHER TRAVEL (UK/EU)</t>
  </si>
  <si>
    <t>PUBLIC RELATION COSTS</t>
  </si>
  <si>
    <t>SIGNAGE</t>
  </si>
  <si>
    <t>OTHER TRAVEL (Non UK/EU))</t>
  </si>
  <si>
    <t>GARDENING CONTRACTS</t>
  </si>
  <si>
    <t>EQUIPMENT PURCHASE &gt; £50000</t>
  </si>
  <si>
    <t>CAR PARKING FEES</t>
  </si>
  <si>
    <t>HEALTH SCREENING</t>
  </si>
  <si>
    <t>MAINTENANCE CONTRACT-SHORT TERM</t>
  </si>
  <si>
    <t>TRAVEL - INTER DEPARTMENTAL/SITES (UK)</t>
  </si>
  <si>
    <t>GROUND RENT AND SERVICE CHARGES</t>
  </si>
  <si>
    <t>TEACHING EQUIPMENT PURCHASE</t>
  </si>
  <si>
    <t>CARPENTRY</t>
  </si>
  <si>
    <t>COMPUTER EQUIPMENT PURCHASE</t>
  </si>
  <si>
    <t>DRAINS</t>
  </si>
  <si>
    <t>CLEANING EQUIPMENT PURCHASE</t>
  </si>
  <si>
    <t>HOTEL, ACCOMMODATION &amp; SUBSISTENCE (UK/EU)</t>
  </si>
  <si>
    <t>ADVERTISING-STAFF</t>
  </si>
  <si>
    <t>FIRE ALARMS</t>
  </si>
  <si>
    <t>AV &amp; OTHER CONFERENCING EQUIPMENT</t>
  </si>
  <si>
    <t>HOTEL, ACCOMMODATION &amp; SUBSISTENCE (Non UK/EU))</t>
  </si>
  <si>
    <t>ADVERTISING-COURSES</t>
  </si>
  <si>
    <t>LIGHTING MAINTENANCE</t>
  </si>
  <si>
    <t>EQUIPMENT MAINTENANCE</t>
  </si>
  <si>
    <t>ADVERTISING-DEPARTMENT</t>
  </si>
  <si>
    <t>HV MAINTENANCE</t>
  </si>
  <si>
    <t>COMPUTER EQUIPMENT MAINTENANCE</t>
  </si>
  <si>
    <t>ADVERTISING-STUDENTSHIPS</t>
  </si>
  <si>
    <t>CHILLERS MAINTENANCE</t>
  </si>
  <si>
    <t>EQUIPMENT RENTAL</t>
  </si>
  <si>
    <t>HOSPITALITY-EMPLOYEE ONLY</t>
  </si>
  <si>
    <t>LIFT MAINTENANCE</t>
  </si>
  <si>
    <t>HOSPITALITY-STUDENTS/GUESTS</t>
  </si>
  <si>
    <t>TANK MAINTENANCE</t>
  </si>
  <si>
    <t>BOOKS</t>
  </si>
  <si>
    <t>FUME CUPBOARD MAINTENANCE</t>
  </si>
  <si>
    <t>SOFTWARE PURCHASES</t>
  </si>
  <si>
    <t>LIBRARY PERIODICALS/NEWSPAPERS</t>
  </si>
  <si>
    <t>ACCESS CONTROL</t>
  </si>
  <si>
    <t>SOFTWARE MAINTENANCE &amp; LICENCES</t>
  </si>
  <si>
    <t>TRAINING / COURSE FEES</t>
  </si>
  <si>
    <t>LIBRARY BINDING</t>
  </si>
  <si>
    <t>AUTOCLAVE MAINTENANCE</t>
  </si>
  <si>
    <t>COMPUTER CONSUMABLES / SUNDRIES</t>
  </si>
  <si>
    <t>SHORT COURSE MANAGEMENT FEE</t>
  </si>
  <si>
    <t>INTER-LIBRARY LOANS</t>
  </si>
  <si>
    <t>ELECTRICITY</t>
  </si>
  <si>
    <t>IT SUPPORT</t>
  </si>
  <si>
    <t>CONFERENCE FEES (UK/EU)</t>
  </si>
  <si>
    <t>LIBRARY SUNDRIES</t>
  </si>
  <si>
    <t>GAS</t>
  </si>
  <si>
    <t>NETWORK INSTALLATION / SERVICES</t>
  </si>
  <si>
    <t>CONFERENCE FEES (Non UK/EU))</t>
  </si>
  <si>
    <t>LIBRARY MUSIC CD'S / SCORES</t>
  </si>
  <si>
    <t>OIL HEATING</t>
  </si>
  <si>
    <t>WEB DESIGN AND MAINTENANCE</t>
  </si>
  <si>
    <t>PUBLICATION PRODUCTION</t>
  </si>
  <si>
    <t>STEAM HEATING</t>
  </si>
  <si>
    <t>INTERNET COST</t>
  </si>
  <si>
    <t>BUSINESS RATES / COUNCIL TAX</t>
  </si>
  <si>
    <t>BIOINFORMATICS STANDARD ACCESS</t>
  </si>
  <si>
    <t>TUITION FEES</t>
  </si>
  <si>
    <t>PRIZES / AWARDS</t>
  </si>
  <si>
    <t>SAFETY EXPENSES</t>
  </si>
  <si>
    <t>COMMISSIONS PAYABLE</t>
  </si>
  <si>
    <t>SAFETY TRAINING</t>
  </si>
  <si>
    <t>SECURITY EXPENSES</t>
  </si>
  <si>
    <t>STATIONERY</t>
  </si>
  <si>
    <t>EXAMINATION FEES/EXPENSES</t>
  </si>
  <si>
    <t>ELECTRICAL TESTING</t>
  </si>
  <si>
    <t xml:space="preserve">SECURITY CONTRACTS </t>
  </si>
  <si>
    <t>PHOTOCOPYING</t>
  </si>
  <si>
    <t>FIRE PRECAUTION</t>
  </si>
  <si>
    <t>AUDIO-VISUAL MATERIALS</t>
  </si>
  <si>
    <t>RADIOACTIVE WASTE DISPOSAL</t>
  </si>
  <si>
    <t>PHOTOGRAPHY</t>
  </si>
  <si>
    <t>CLEANING MATERIALS</t>
  </si>
  <si>
    <t>TOXIC WASTE DISPOSAL</t>
  </si>
  <si>
    <t>PATENTS/ROYALTIES PAYABLE</t>
  </si>
  <si>
    <t>PRINTING</t>
  </si>
  <si>
    <t>CLEANING CONTRACTS</t>
  </si>
  <si>
    <t>CLINICAL/MEDICAL WASTE DISPOSAL</t>
  </si>
  <si>
    <t>LICENCES</t>
  </si>
  <si>
    <t>OFFICE SUNDRIES</t>
  </si>
  <si>
    <t>CLOTHING &amp; UNIFORMS</t>
  </si>
  <si>
    <t>OFFICE &amp; LAB MOVES / REMOVAL EXPENSES</t>
  </si>
  <si>
    <t>NEW COURSE MATERIAL</t>
  </si>
  <si>
    <t>LAUNDRY</t>
  </si>
  <si>
    <t>WINDOW CLEANING</t>
  </si>
  <si>
    <t>VEHICLE PURCHASES</t>
  </si>
  <si>
    <t>HARDSHIP</t>
  </si>
  <si>
    <t>GENERAL WASTE DISPOSAL</t>
  </si>
  <si>
    <t>VEHICLE EXPENSES</t>
  </si>
  <si>
    <t>HORTICULTURE</t>
  </si>
  <si>
    <t>POSTAGES</t>
  </si>
  <si>
    <t>CLEANING AGENTS</t>
  </si>
  <si>
    <t>UNION SUBVENTION</t>
  </si>
  <si>
    <t>GROUP POST / COURIERS / FREIGHT</t>
  </si>
  <si>
    <t>PEST CONTROL</t>
  </si>
  <si>
    <t>SUBSIDIARY COMPANY CHARGE</t>
  </si>
  <si>
    <t>TELEPHONE CALLS/RENT</t>
  </si>
  <si>
    <t xml:space="preserve">DEEP CLEANING CONTRACTS </t>
  </si>
  <si>
    <t>INSURANCE</t>
  </si>
  <si>
    <t>MOBILE PHONE CALLS/RENT</t>
  </si>
  <si>
    <t>INSURANCE CLAIMS</t>
  </si>
  <si>
    <t>TELECOMMUNICATION SERVICES</t>
  </si>
  <si>
    <t>FAX CALLS/RENT</t>
  </si>
  <si>
    <t>FURNITURE PURCHASE</t>
  </si>
  <si>
    <t>FURNITURE MAINTENANCE/REPAIRS</t>
  </si>
  <si>
    <t>FURNITURE RENTAL</t>
  </si>
  <si>
    <t>Only click the VAT box for non-employee expenses</t>
  </si>
  <si>
    <t xml:space="preserve">A full list can be downloaded from the finance division's intranet pages. </t>
  </si>
  <si>
    <t>LABORATORY AND WORKSHOP SUPPLIES</t>
  </si>
  <si>
    <t>EQUIPMENT AND HARDWARE</t>
  </si>
  <si>
    <t xml:space="preserve">COMPUTER  SOFTWARE AND EXPENSES </t>
  </si>
  <si>
    <t>TRAVEL General</t>
  </si>
  <si>
    <t>MOTOR MILEAGE</t>
  </si>
  <si>
    <t>HOTEL, ACCOMMODATION &amp; SUBSISTENCE</t>
  </si>
  <si>
    <t>HOSPITALITY</t>
  </si>
  <si>
    <t>OFFICE EXPENSES</t>
  </si>
  <si>
    <t>POSTAGE AND TELECOM EXPENSES</t>
  </si>
  <si>
    <t>TRAINING &amp; DEVELOPMENT</t>
  </si>
  <si>
    <t>OTHER EMPLOYEE/STUDENT EXPENSES</t>
  </si>
  <si>
    <t>CLEANING</t>
  </si>
  <si>
    <t>FURNITURE</t>
  </si>
  <si>
    <t>PROFESSIONAL SERVICES</t>
  </si>
  <si>
    <t>ADVERTISING AND PUBLIC RELATIONS</t>
  </si>
  <si>
    <t>LIBRARY EXPENDITURE</t>
  </si>
  <si>
    <t>SAFETY</t>
  </si>
  <si>
    <t>VEHICLES</t>
  </si>
  <si>
    <t>ESTATES &amp; BUILDINGS</t>
  </si>
  <si>
    <t>SECURITY</t>
  </si>
  <si>
    <t>MISCELLANEOUS</t>
  </si>
  <si>
    <t>Analysis (from pick list)</t>
  </si>
  <si>
    <t>Description (auto-populates)</t>
  </si>
  <si>
    <t xml:space="preserve">Total (£) </t>
  </si>
  <si>
    <t xml:space="preserve">Sterling total (£) </t>
  </si>
  <si>
    <t>Organisation represented or other description</t>
  </si>
  <si>
    <t>(Travel is zero-rated)</t>
  </si>
  <si>
    <t>(VAT zero rated)</t>
  </si>
  <si>
    <t>-</t>
  </si>
  <si>
    <t>Number of miles</t>
  </si>
  <si>
    <t>SUB-TOTAL: SUBSISTENCE / INCIDENTALS / OTHER</t>
  </si>
  <si>
    <t>SUB-TOTAL: ENTERTAINMENT / HOSPITALITY</t>
  </si>
  <si>
    <t>SUB-TOTAL: MILEAGE</t>
  </si>
  <si>
    <t>SUB-TOTAL: TRAVEL</t>
  </si>
  <si>
    <t>Sterling total (£) including VAT</t>
  </si>
  <si>
    <t>Description (auto -populates)</t>
  </si>
  <si>
    <t xml:space="preserve">EQUIPMENT PURCHASE (under £100, unless approved by departmental manager) </t>
  </si>
  <si>
    <t>RELOCATION (should go via payroll)</t>
  </si>
  <si>
    <t>RESEARCH PG BURSARIES (normally via payroll)</t>
  </si>
  <si>
    <t>TAUGHT PG BURSARIES (normally via payroll)</t>
  </si>
  <si>
    <t>UNDERGRADUATE BURSARIES (normally via payroll)</t>
  </si>
  <si>
    <t>INELIGIBLE FOR EXPENSE CLAIMS</t>
  </si>
  <si>
    <t>ALL PAYROLL COSTS</t>
  </si>
  <si>
    <t>144601 etc</t>
  </si>
  <si>
    <t xml:space="preserve">This list contains only the codes eligible for use on expense claims.  </t>
  </si>
  <si>
    <t xml:space="preserve"> I declare that:</t>
  </si>
  <si>
    <r>
      <t xml:space="preserve">College Identifier (CID) </t>
    </r>
    <r>
      <rPr>
        <sz val="11"/>
        <color indexed="8"/>
        <rFont val="Arial"/>
        <family val="2"/>
      </rPr>
      <t xml:space="preserve"> (if CID is not known, the date of birth </t>
    </r>
    <r>
      <rPr>
        <b/>
        <sz val="11"/>
        <color indexed="8"/>
        <rFont val="Arial"/>
        <family val="2"/>
      </rPr>
      <t>must</t>
    </r>
    <r>
      <rPr>
        <sz val="11"/>
        <color indexed="8"/>
        <rFont val="Arial"/>
        <family val="2"/>
      </rPr>
      <t xml:space="preserve"> be quoted)</t>
    </r>
  </si>
  <si>
    <t xml:space="preserve">This Excel form may be saved to your hard drive and completed at your computer, but then must be printed out, signed, receipts attached, authorised, stamped  and sent by internal post to the Expenses Office, Sherfeld Building </t>
  </si>
  <si>
    <t>Mr David Monk</t>
  </si>
  <si>
    <t>Second Floor Flat, 104A Lillie Road, SW6 7SR</t>
  </si>
  <si>
    <t>National Westminster Bank Plc</t>
  </si>
  <si>
    <t>Chepstow Branch</t>
  </si>
  <si>
    <t>52-21-26</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</si>
</sst>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 #,##0.00_-;_-* &quot;-&quot;??_-;_-@_-"/>
    <numFmt numFmtId="164" formatCode="#,##0.00_ ;\-#,##0.00\ "/>
    <numFmt numFmtId="165" formatCode="[$-409]d\-mmm\-yy;@"/>
  </numFmts>
  <fonts count="31">
    <font>
      <sz val="11"/>
      <color theme="1"/>
      <name val="Calibri"/>
      <family val="2"/>
      <scheme val="minor"/>
    </font>
    <font>
      <sz val="8"/>
      <color indexed="8"/>
      <name val="Arial"/>
      <family val="2"/>
    </font>
    <font>
      <b/>
      <sz val="8"/>
      <color indexed="8"/>
      <name val="Arial"/>
      <family val="2"/>
    </font>
    <font>
      <b/>
      <sz val="11"/>
      <color indexed="8"/>
      <name val="Calibri"/>
      <family val="2"/>
    </font>
    <font>
      <sz val="9"/>
      <color indexed="8"/>
      <name val="Arial"/>
      <family val="2"/>
    </font>
    <font>
      <b/>
      <sz val="12"/>
      <color indexed="8"/>
      <name val="Arial"/>
      <family val="2"/>
    </font>
    <font>
      <sz val="8"/>
      <name val="Calibri"/>
      <family val="2"/>
    </font>
    <font>
      <b/>
      <sz val="9"/>
      <color indexed="8"/>
      <name val="Arial"/>
      <family val="2"/>
    </font>
    <font>
      <b/>
      <sz val="11"/>
      <color indexed="8"/>
      <name val="Arial"/>
      <family val="2"/>
    </font>
    <font>
      <sz val="11"/>
      <color indexed="8"/>
      <name val="Arial"/>
      <family val="2"/>
    </font>
    <font>
      <sz val="11"/>
      <color indexed="8"/>
      <name val="Calibri"/>
      <family val="2"/>
    </font>
    <font>
      <sz val="9"/>
      <color indexed="8"/>
      <name val="Calibri"/>
      <family val="2"/>
    </font>
    <font>
      <sz val="8"/>
      <color indexed="8"/>
      <name val="Calibri"/>
      <family val="2"/>
    </font>
    <font>
      <sz val="10"/>
      <color indexed="8"/>
      <name val="Arial"/>
      <family val="2"/>
    </font>
    <font>
      <b/>
      <sz val="14"/>
      <color indexed="8"/>
      <name val="Arial"/>
      <family val="2"/>
    </font>
    <font>
      <sz val="10"/>
      <name val="Geneva"/>
    </font>
    <font>
      <sz val="10"/>
      <name val="Arial"/>
      <family val="2"/>
    </font>
    <font>
      <b/>
      <u/>
      <sz val="20"/>
      <name val="Arial"/>
      <family val="2"/>
    </font>
    <font>
      <sz val="12"/>
      <color indexed="8"/>
      <name val="Arial"/>
      <family val="2"/>
    </font>
    <font>
      <sz val="12"/>
      <name val="Arial"/>
      <family val="2"/>
    </font>
    <font>
      <b/>
      <sz val="12"/>
      <name val="Arial"/>
      <family val="2"/>
    </font>
    <font>
      <sz val="10"/>
      <name val="Arial"/>
      <family val="2"/>
    </font>
    <font>
      <b/>
      <sz val="10"/>
      <color indexed="8"/>
      <name val="Arial"/>
      <family val="2"/>
    </font>
    <font>
      <sz val="10"/>
      <color indexed="8"/>
      <name val="Calibri"/>
      <family val="2"/>
    </font>
    <font>
      <b/>
      <sz val="12"/>
      <color indexed="10"/>
      <name val="Arial"/>
      <family val="2"/>
    </font>
    <font>
      <sz val="12"/>
      <color indexed="8"/>
      <name val="Calibri"/>
      <family val="2"/>
    </font>
    <font>
      <b/>
      <sz val="10"/>
      <name val="Arial"/>
      <family val="2"/>
    </font>
    <font>
      <sz val="12"/>
      <color theme="1"/>
      <name val="Arial"/>
      <family val="2"/>
    </font>
    <font>
      <sz val="11"/>
      <color theme="1"/>
      <name val="Arial"/>
      <family val="2"/>
    </font>
    <font>
      <sz val="12"/>
      <color theme="1"/>
      <name val="Calibri"/>
      <family val="2"/>
      <scheme val="minor"/>
    </font>
    <font>
      <sz val="8"/>
      <color rgb="FF000000"/>
      <name val="Tahoma"/>
      <family val="2"/>
    </font>
  </fonts>
  <fills count="10">
    <fill>
      <patternFill patternType="none"/>
    </fill>
    <fill>
      <patternFill patternType="gray125"/>
    </fill>
    <fill>
      <patternFill patternType="solid">
        <fgColor indexed="9"/>
        <bgColor indexed="64"/>
      </patternFill>
    </fill>
    <fill>
      <patternFill patternType="solid">
        <fgColor indexed="45"/>
        <bgColor indexed="64"/>
      </patternFill>
    </fill>
    <fill>
      <patternFill patternType="lightDown">
        <bgColor indexed="22"/>
      </patternFill>
    </fill>
    <fill>
      <patternFill patternType="solid">
        <fgColor indexed="22"/>
        <bgColor indexed="64"/>
      </patternFill>
    </fill>
    <fill>
      <patternFill patternType="solid">
        <fgColor indexed="11"/>
        <bgColor indexed="64"/>
      </patternFill>
    </fill>
    <fill>
      <patternFill patternType="solid">
        <fgColor indexed="31"/>
        <bgColor indexed="64"/>
      </patternFill>
    </fill>
    <fill>
      <patternFill patternType="solid">
        <fgColor indexed="51"/>
        <bgColor indexed="64"/>
      </patternFill>
    </fill>
    <fill>
      <patternFill patternType="gray125">
        <bgColor indexed="22"/>
      </patternFill>
    </fill>
  </fills>
  <borders count="42">
    <border>
      <left/>
      <right/>
      <top/>
      <bottom/>
      <diagonal/>
    </border>
    <border>
      <left style="thin">
        <color indexed="64"/>
      </left>
      <right/>
      <top/>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style="medium">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ck">
        <color indexed="64"/>
      </left>
      <right style="thick">
        <color indexed="64"/>
      </right>
      <top style="thick">
        <color indexed="64"/>
      </top>
      <bottom style="thick">
        <color indexed="64"/>
      </bottom>
      <diagonal/>
    </border>
    <border>
      <left style="thin">
        <color indexed="64"/>
      </left>
      <right style="thin">
        <color indexed="64"/>
      </right>
      <top style="medium">
        <color indexed="64"/>
      </top>
      <bottom style="medium">
        <color indexed="64"/>
      </bottom>
      <diagonal/>
    </border>
    <border>
      <left/>
      <right/>
      <top style="thin">
        <color indexed="64"/>
      </top>
      <bottom/>
      <diagonal/>
    </border>
    <border>
      <left style="thin">
        <color indexed="64"/>
      </left>
      <right style="thin">
        <color indexed="64"/>
      </right>
      <top style="thin">
        <color indexed="64"/>
      </top>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top style="thin">
        <color indexed="64"/>
      </top>
      <bottom style="thin">
        <color indexed="64"/>
      </bottom>
      <diagonal/>
    </border>
    <border>
      <left style="thin">
        <color indexed="64"/>
      </left>
      <right/>
      <top style="thick">
        <color indexed="64"/>
      </top>
      <bottom/>
      <diagonal/>
    </border>
    <border>
      <left/>
      <right/>
      <top style="thick">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style="medium">
        <color indexed="64"/>
      </left>
      <right style="medium">
        <color indexed="64"/>
      </right>
      <top/>
      <bottom/>
      <diagonal/>
    </border>
    <border>
      <left style="medium">
        <color indexed="64"/>
      </left>
      <right style="medium">
        <color indexed="64"/>
      </right>
      <top/>
      <bottom style="thick">
        <color indexed="64"/>
      </bottom>
      <diagonal/>
    </border>
    <border>
      <left style="medium">
        <color indexed="64"/>
      </left>
      <right/>
      <top style="thin">
        <color indexed="64"/>
      </top>
      <bottom/>
      <diagonal/>
    </border>
    <border>
      <left/>
      <right style="medium">
        <color indexed="64"/>
      </right>
      <top style="thin">
        <color indexed="64"/>
      </top>
      <bottom/>
      <diagonal/>
    </border>
  </borders>
  <cellStyleXfs count="4">
    <xf numFmtId="0" fontId="0" fillId="0" borderId="0"/>
    <xf numFmtId="2" fontId="15" fillId="0" borderId="0"/>
    <xf numFmtId="0" fontId="16" fillId="0" borderId="0"/>
    <xf numFmtId="0" fontId="16" fillId="0" borderId="0"/>
  </cellStyleXfs>
  <cellXfs count="398">
    <xf numFmtId="0" fontId="0" fillId="0" borderId="0" xfId="0"/>
    <xf numFmtId="0" fontId="1" fillId="0" borderId="0" xfId="0" applyFont="1" applyFill="1"/>
    <xf numFmtId="0" fontId="4" fillId="0" borderId="0" xfId="0" applyFont="1" applyFill="1"/>
    <xf numFmtId="0" fontId="1" fillId="2" borderId="0" xfId="0" applyFont="1" applyFill="1"/>
    <xf numFmtId="0" fontId="4" fillId="2" borderId="0" xfId="0" applyFont="1" applyFill="1"/>
    <xf numFmtId="0" fontId="2" fillId="2" borderId="0" xfId="0" applyFont="1" applyFill="1" applyBorder="1"/>
    <xf numFmtId="0" fontId="4" fillId="2" borderId="0" xfId="0" applyFont="1" applyFill="1" applyAlignment="1" applyProtection="1">
      <alignment horizontal="center"/>
      <protection locked="0"/>
    </xf>
    <xf numFmtId="0" fontId="4" fillId="2" borderId="0" xfId="0" applyFont="1" applyFill="1" applyAlignment="1" applyProtection="1">
      <alignment horizontal="center" wrapText="1"/>
      <protection locked="0"/>
    </xf>
    <xf numFmtId="0" fontId="4" fillId="2" borderId="0" xfId="0" applyFont="1" applyFill="1" applyBorder="1" applyAlignment="1" applyProtection="1">
      <alignment horizontal="center"/>
      <protection locked="0"/>
    </xf>
    <xf numFmtId="0" fontId="1" fillId="2" borderId="0" xfId="0" applyFont="1" applyFill="1" applyAlignment="1" applyProtection="1">
      <alignment horizontal="center"/>
      <protection locked="0"/>
    </xf>
    <xf numFmtId="0" fontId="1" fillId="0" borderId="1" xfId="0" applyFont="1" applyFill="1" applyBorder="1"/>
    <xf numFmtId="0" fontId="1" fillId="0" borderId="0" xfId="0" applyFont="1" applyFill="1" applyBorder="1"/>
    <xf numFmtId="0" fontId="1" fillId="0" borderId="2" xfId="0" applyFont="1" applyFill="1" applyBorder="1"/>
    <xf numFmtId="0" fontId="0" fillId="0" borderId="0" xfId="0" applyBorder="1" applyAlignment="1"/>
    <xf numFmtId="0" fontId="9" fillId="2" borderId="0" xfId="0" applyFont="1" applyFill="1" applyAlignment="1" applyProtection="1">
      <alignment horizontal="center" wrapText="1"/>
      <protection locked="0"/>
    </xf>
    <xf numFmtId="0" fontId="9" fillId="2" borderId="3" xfId="0" applyFont="1" applyFill="1" applyBorder="1" applyAlignment="1" applyProtection="1">
      <alignment horizontal="center" wrapText="1"/>
      <protection locked="0"/>
    </xf>
    <xf numFmtId="0" fontId="8" fillId="2" borderId="0" xfId="0" applyFont="1" applyFill="1" applyBorder="1"/>
    <xf numFmtId="0" fontId="17" fillId="0" borderId="0" xfId="3" applyFont="1" applyFill="1" applyBorder="1" applyAlignment="1">
      <alignment horizontal="left"/>
    </xf>
    <xf numFmtId="0" fontId="18" fillId="0" borderId="0" xfId="0" applyFont="1" applyFill="1"/>
    <xf numFmtId="0" fontId="20" fillId="0" borderId="0" xfId="3" quotePrefix="1" applyNumberFormat="1" applyFont="1" applyFill="1" applyBorder="1" applyAlignment="1">
      <alignment horizontal="left"/>
    </xf>
    <xf numFmtId="0" fontId="20" fillId="0" borderId="0" xfId="3" applyFont="1" applyFill="1" applyBorder="1"/>
    <xf numFmtId="0" fontId="21" fillId="0" borderId="0" xfId="3" applyFont="1"/>
    <xf numFmtId="0" fontId="20" fillId="0" borderId="0" xfId="3" applyFont="1" applyFill="1" applyBorder="1" applyAlignment="1">
      <alignment horizontal="left"/>
    </xf>
    <xf numFmtId="0" fontId="19" fillId="0" borderId="0" xfId="3" applyFont="1" applyFill="1" applyBorder="1"/>
    <xf numFmtId="0" fontId="21" fillId="0" borderId="0" xfId="3" applyFont="1" applyFill="1" applyBorder="1"/>
    <xf numFmtId="0" fontId="18" fillId="0" borderId="0" xfId="3" applyFont="1" applyFill="1" applyBorder="1"/>
    <xf numFmtId="0" fontId="19" fillId="0" borderId="0" xfId="3" applyFont="1" applyFill="1" applyBorder="1" applyAlignment="1">
      <alignment vertical="top"/>
    </xf>
    <xf numFmtId="0" fontId="19" fillId="0" borderId="0" xfId="3" applyFont="1" applyFill="1" applyBorder="1" applyAlignment="1"/>
    <xf numFmtId="0" fontId="5" fillId="0" borderId="0" xfId="0" applyFont="1" applyFill="1"/>
    <xf numFmtId="0" fontId="5" fillId="0" borderId="0" xfId="0" applyFont="1" applyFill="1" applyAlignment="1">
      <alignment horizontal="left"/>
    </xf>
    <xf numFmtId="0" fontId="24" fillId="0" borderId="0" xfId="0" applyFont="1" applyFill="1"/>
    <xf numFmtId="0" fontId="1" fillId="2" borderId="1" xfId="0" applyFont="1" applyFill="1" applyBorder="1"/>
    <xf numFmtId="9" fontId="9" fillId="2" borderId="0" xfId="0" applyNumberFormat="1" applyFont="1" applyFill="1" applyBorder="1" applyAlignment="1">
      <alignment horizontal="left"/>
    </xf>
    <xf numFmtId="0" fontId="18" fillId="2" borderId="0" xfId="0" applyFont="1" applyFill="1" applyAlignment="1" applyProtection="1">
      <alignment horizontal="center"/>
      <protection locked="0"/>
    </xf>
    <xf numFmtId="0" fontId="18" fillId="2" borderId="4" xfId="0" applyFont="1" applyFill="1" applyBorder="1" applyAlignment="1" applyProtection="1">
      <alignment horizontal="left" vertical="top" wrapText="1"/>
      <protection locked="0"/>
    </xf>
    <xf numFmtId="0" fontId="18" fillId="2" borderId="0" xfId="0" applyFont="1" applyFill="1" applyAlignment="1" applyProtection="1">
      <alignment horizontal="center" wrapText="1"/>
      <protection locked="0"/>
    </xf>
    <xf numFmtId="0" fontId="18" fillId="2" borderId="0" xfId="0" applyFont="1" applyFill="1"/>
    <xf numFmtId="0" fontId="18" fillId="2" borderId="3" xfId="0" applyFont="1" applyFill="1" applyBorder="1" applyAlignment="1" applyProtection="1">
      <alignment horizontal="center" wrapText="1"/>
      <protection locked="0"/>
    </xf>
    <xf numFmtId="0" fontId="19" fillId="0" borderId="0" xfId="3" applyFont="1"/>
    <xf numFmtId="0" fontId="19" fillId="0" borderId="5" xfId="2" applyFont="1" applyBorder="1" applyProtection="1">
      <protection locked="0"/>
    </xf>
    <xf numFmtId="0" fontId="13" fillId="2" borderId="0" xfId="0" applyFont="1" applyFill="1"/>
    <xf numFmtId="0" fontId="13" fillId="0" borderId="0" xfId="0" applyFont="1" applyFill="1"/>
    <xf numFmtId="0" fontId="22" fillId="0" borderId="0" xfId="0" applyFont="1" applyFill="1"/>
    <xf numFmtId="0" fontId="26" fillId="0" borderId="0" xfId="3" applyFont="1" applyFill="1" applyBorder="1"/>
    <xf numFmtId="0" fontId="16" fillId="0" borderId="0" xfId="3" applyFont="1" applyFill="1" applyBorder="1"/>
    <xf numFmtId="0" fontId="18" fillId="2" borderId="3" xfId="0" applyFont="1" applyFill="1" applyBorder="1" applyAlignment="1" applyProtection="1">
      <alignment wrapText="1"/>
      <protection locked="0"/>
    </xf>
    <xf numFmtId="9" fontId="1" fillId="2" borderId="0" xfId="0" applyNumberFormat="1" applyFont="1" applyFill="1" applyBorder="1" applyAlignment="1">
      <alignment horizontal="left"/>
    </xf>
    <xf numFmtId="0" fontId="18" fillId="2" borderId="6" xfId="0" applyFont="1" applyFill="1" applyBorder="1" applyAlignment="1" applyProtection="1">
      <alignment horizontal="center"/>
      <protection locked="0"/>
    </xf>
    <xf numFmtId="0" fontId="18" fillId="2" borderId="7" xfId="0" applyFont="1" applyFill="1" applyBorder="1" applyAlignment="1" applyProtection="1">
      <alignment horizontal="center"/>
      <protection locked="0"/>
    </xf>
    <xf numFmtId="0" fontId="4" fillId="2" borderId="4" xfId="0" applyFont="1" applyFill="1" applyBorder="1" applyAlignment="1" applyProtection="1">
      <alignment horizontal="left" wrapText="1"/>
      <protection locked="0"/>
    </xf>
    <xf numFmtId="0" fontId="9" fillId="2" borderId="8" xfId="0" applyFont="1" applyFill="1" applyBorder="1" applyAlignment="1" applyProtection="1">
      <alignment wrapText="1"/>
      <protection locked="0"/>
    </xf>
    <xf numFmtId="0" fontId="9" fillId="2" borderId="9" xfId="0" applyFont="1" applyFill="1" applyBorder="1" applyAlignment="1" applyProtection="1">
      <alignment wrapText="1"/>
      <protection locked="0"/>
    </xf>
    <xf numFmtId="0" fontId="9" fillId="2" borderId="0" xfId="0" applyFont="1" applyFill="1" applyProtection="1">
      <protection locked="0"/>
    </xf>
    <xf numFmtId="0" fontId="9" fillId="2" borderId="10" xfId="0" applyFont="1" applyFill="1" applyBorder="1" applyAlignment="1" applyProtection="1">
      <alignment wrapText="1"/>
      <protection locked="0"/>
    </xf>
    <xf numFmtId="0" fontId="9" fillId="0" borderId="0" xfId="0" applyFont="1" applyFill="1" applyProtection="1">
      <protection locked="0"/>
    </xf>
    <xf numFmtId="0" fontId="4" fillId="0" borderId="0" xfId="0" applyFont="1" applyFill="1" applyProtection="1">
      <protection locked="0"/>
    </xf>
    <xf numFmtId="0" fontId="8" fillId="2" borderId="0" xfId="0" applyFont="1" applyFill="1" applyBorder="1" applyProtection="1">
      <protection locked="0"/>
    </xf>
    <xf numFmtId="0" fontId="9" fillId="2" borderId="0" xfId="0" applyFont="1" applyFill="1" applyBorder="1" applyProtection="1">
      <protection locked="0"/>
    </xf>
    <xf numFmtId="0" fontId="1" fillId="0" borderId="0" xfId="0" applyFont="1" applyFill="1" applyProtection="1">
      <protection locked="0"/>
    </xf>
    <xf numFmtId="0" fontId="1" fillId="3" borderId="0" xfId="0" applyFont="1" applyFill="1" applyProtection="1">
      <protection locked="0"/>
    </xf>
    <xf numFmtId="0" fontId="9" fillId="2" borderId="7" xfId="0" applyFont="1" applyFill="1" applyBorder="1" applyAlignment="1" applyProtection="1">
      <alignment horizontal="center" vertical="center" wrapText="1"/>
      <protection locked="0"/>
    </xf>
    <xf numFmtId="0" fontId="9" fillId="2" borderId="11" xfId="0" applyFont="1" applyFill="1" applyBorder="1" applyAlignment="1" applyProtection="1">
      <alignment horizontal="center" vertical="center" wrapText="1"/>
      <protection locked="0"/>
    </xf>
    <xf numFmtId="0" fontId="13" fillId="2" borderId="11" xfId="0" applyFont="1" applyFill="1" applyBorder="1" applyAlignment="1" applyProtection="1">
      <alignment horizontal="center" vertical="center" wrapText="1"/>
      <protection locked="0"/>
    </xf>
    <xf numFmtId="0" fontId="1" fillId="4" borderId="11" xfId="0" applyFont="1" applyFill="1" applyBorder="1" applyAlignment="1" applyProtection="1">
      <alignment textRotation="90"/>
      <protection locked="0"/>
    </xf>
    <xf numFmtId="0" fontId="9" fillId="4" borderId="11" xfId="0" applyFont="1" applyFill="1" applyBorder="1" applyAlignment="1" applyProtection="1">
      <alignment horizontal="center" vertical="center" wrapText="1"/>
      <protection locked="0"/>
    </xf>
    <xf numFmtId="0" fontId="9" fillId="0" borderId="11" xfId="0" applyFont="1" applyFill="1" applyBorder="1" applyAlignment="1" applyProtection="1">
      <alignment horizontal="center" vertical="center"/>
      <protection locked="0"/>
    </xf>
    <xf numFmtId="0" fontId="4" fillId="0" borderId="11" xfId="0" applyFont="1" applyFill="1" applyBorder="1" applyAlignment="1" applyProtection="1">
      <alignment horizontal="center" vertical="center" wrapText="1"/>
      <protection locked="0"/>
    </xf>
    <xf numFmtId="0" fontId="13" fillId="0" borderId="11" xfId="0" applyFont="1" applyFill="1" applyBorder="1" applyAlignment="1" applyProtection="1">
      <alignment horizontal="center" vertical="justify" wrapText="1"/>
      <protection locked="0"/>
    </xf>
    <xf numFmtId="0" fontId="18" fillId="2" borderId="12" xfId="0" applyFont="1" applyFill="1" applyBorder="1" applyProtection="1">
      <protection locked="0"/>
    </xf>
    <xf numFmtId="165" fontId="18" fillId="2" borderId="7" xfId="0" applyNumberFormat="1" applyFont="1" applyFill="1" applyBorder="1" applyAlignment="1" applyProtection="1">
      <alignment horizontal="center"/>
      <protection locked="0"/>
    </xf>
    <xf numFmtId="0" fontId="18" fillId="2" borderId="11" xfId="0" applyFont="1" applyFill="1" applyBorder="1" applyAlignment="1" applyProtection="1">
      <alignment horizontal="center"/>
      <protection locked="0"/>
    </xf>
    <xf numFmtId="0" fontId="18" fillId="2" borderId="11" xfId="0" applyFont="1" applyFill="1" applyBorder="1" applyProtection="1">
      <protection locked="0"/>
    </xf>
    <xf numFmtId="164" fontId="18" fillId="2" borderId="11" xfId="0" applyNumberFormat="1" applyFont="1" applyFill="1" applyBorder="1" applyAlignment="1" applyProtection="1">
      <alignment horizontal="right"/>
      <protection locked="0"/>
    </xf>
    <xf numFmtId="43" fontId="18" fillId="4" borderId="11" xfId="0" applyNumberFormat="1" applyFont="1" applyFill="1" applyBorder="1" applyProtection="1">
      <protection locked="0"/>
    </xf>
    <xf numFmtId="0" fontId="18" fillId="2" borderId="0" xfId="0" applyFont="1" applyFill="1" applyProtection="1">
      <protection locked="0"/>
    </xf>
    <xf numFmtId="0" fontId="18" fillId="0" borderId="11" xfId="0" applyFont="1" applyFill="1" applyBorder="1" applyProtection="1">
      <protection locked="0"/>
    </xf>
    <xf numFmtId="0" fontId="18" fillId="2" borderId="5" xfId="0" applyFont="1" applyFill="1" applyBorder="1" applyProtection="1">
      <protection locked="0"/>
    </xf>
    <xf numFmtId="164" fontId="5" fillId="5" borderId="13" xfId="0" applyNumberFormat="1" applyFont="1" applyFill="1" applyBorder="1" applyProtection="1">
      <protection locked="0"/>
    </xf>
    <xf numFmtId="43" fontId="5" fillId="2" borderId="1" xfId="0" applyNumberFormat="1" applyFont="1" applyFill="1" applyBorder="1" applyProtection="1">
      <protection locked="0"/>
    </xf>
    <xf numFmtId="0" fontId="5" fillId="2" borderId="14" xfId="0" applyFont="1" applyFill="1" applyBorder="1" applyProtection="1">
      <protection locked="0"/>
    </xf>
    <xf numFmtId="0" fontId="18" fillId="0" borderId="0" xfId="0" applyFont="1" applyFill="1" applyProtection="1">
      <protection locked="0"/>
    </xf>
    <xf numFmtId="0" fontId="9" fillId="2" borderId="5" xfId="0" applyFont="1" applyFill="1" applyBorder="1" applyProtection="1">
      <protection locked="0"/>
    </xf>
    <xf numFmtId="0" fontId="1" fillId="6" borderId="0" xfId="0" applyFont="1" applyFill="1" applyProtection="1">
      <protection locked="0"/>
    </xf>
    <xf numFmtId="0" fontId="13" fillId="2" borderId="5" xfId="0" applyFont="1" applyFill="1" applyBorder="1" applyProtection="1">
      <protection locked="0"/>
    </xf>
    <xf numFmtId="0" fontId="13" fillId="2" borderId="7" xfId="0" applyFont="1" applyFill="1" applyBorder="1" applyAlignment="1" applyProtection="1">
      <alignment horizontal="center" vertical="center" wrapText="1"/>
      <protection locked="0"/>
    </xf>
    <xf numFmtId="0" fontId="13" fillId="4" borderId="11" xfId="0" applyFont="1" applyFill="1" applyBorder="1" applyAlignment="1" applyProtection="1">
      <alignment textRotation="90"/>
      <protection locked="0"/>
    </xf>
    <xf numFmtId="0" fontId="13" fillId="4" borderId="11" xfId="0" applyFont="1" applyFill="1" applyBorder="1" applyAlignment="1" applyProtection="1">
      <alignment horizontal="center" vertical="center" wrapText="1"/>
      <protection locked="0"/>
    </xf>
    <xf numFmtId="0" fontId="13" fillId="2" borderId="0" xfId="0" applyFont="1" applyFill="1" applyProtection="1">
      <protection locked="0"/>
    </xf>
    <xf numFmtId="0" fontId="13" fillId="0" borderId="11" xfId="0" applyFont="1" applyFill="1" applyBorder="1" applyAlignment="1" applyProtection="1">
      <alignment horizontal="center" vertical="center"/>
      <protection locked="0"/>
    </xf>
    <xf numFmtId="0" fontId="13" fillId="0" borderId="11" xfId="0" applyFont="1" applyFill="1" applyBorder="1" applyAlignment="1" applyProtection="1">
      <alignment horizontal="center" vertical="center" wrapText="1"/>
      <protection locked="0"/>
    </xf>
    <xf numFmtId="164" fontId="18" fillId="2" borderId="11" xfId="0" applyNumberFormat="1" applyFont="1" applyFill="1" applyBorder="1" applyProtection="1">
      <protection locked="0"/>
    </xf>
    <xf numFmtId="0" fontId="1" fillId="7" borderId="0" xfId="0" applyFont="1" applyFill="1" applyProtection="1">
      <protection locked="0"/>
    </xf>
    <xf numFmtId="0" fontId="9" fillId="0" borderId="7" xfId="0" applyFont="1" applyFill="1" applyBorder="1" applyAlignment="1" applyProtection="1">
      <alignment horizontal="center" vertical="center" wrapText="1"/>
      <protection locked="0"/>
    </xf>
    <xf numFmtId="0" fontId="9" fillId="0" borderId="11" xfId="0" applyFont="1" applyFill="1" applyBorder="1" applyAlignment="1" applyProtection="1">
      <alignment horizontal="center" vertical="center" wrapText="1"/>
      <protection locked="0"/>
    </xf>
    <xf numFmtId="0" fontId="1" fillId="0" borderId="11" xfId="0" applyFont="1" applyFill="1" applyBorder="1" applyAlignment="1" applyProtection="1">
      <alignment textRotation="90"/>
      <protection locked="0"/>
    </xf>
    <xf numFmtId="165" fontId="18" fillId="0" borderId="7" xfId="0" applyNumberFormat="1" applyFont="1" applyFill="1" applyBorder="1" applyAlignment="1" applyProtection="1">
      <alignment horizontal="center" vertical="center" wrapText="1"/>
      <protection locked="0"/>
    </xf>
    <xf numFmtId="0" fontId="18" fillId="0" borderId="11" xfId="0" applyFont="1" applyFill="1" applyBorder="1" applyAlignment="1" applyProtection="1">
      <alignment horizontal="center" vertical="center" wrapText="1"/>
      <protection locked="0"/>
    </xf>
    <xf numFmtId="0" fontId="18" fillId="0" borderId="7" xfId="0" applyFont="1" applyFill="1" applyBorder="1" applyAlignment="1" applyProtection="1">
      <alignment horizontal="center" vertical="center" wrapText="1"/>
      <protection locked="0"/>
    </xf>
    <xf numFmtId="164" fontId="18" fillId="0" borderId="11" xfId="0" applyNumberFormat="1" applyFont="1" applyFill="1" applyBorder="1" applyAlignment="1" applyProtection="1">
      <alignment horizontal="right" vertical="center" wrapText="1"/>
      <protection locked="0"/>
    </xf>
    <xf numFmtId="0" fontId="18" fillId="0" borderId="11" xfId="0" applyFont="1" applyFill="1" applyBorder="1" applyAlignment="1" applyProtection="1">
      <alignment textRotation="90"/>
      <protection locked="0"/>
    </xf>
    <xf numFmtId="43" fontId="18" fillId="0" borderId="11" xfId="0" applyNumberFormat="1" applyFont="1" applyFill="1" applyBorder="1" applyProtection="1">
      <protection locked="0"/>
    </xf>
    <xf numFmtId="165" fontId="18" fillId="0" borderId="7" xfId="0" applyNumberFormat="1" applyFont="1" applyFill="1" applyBorder="1" applyAlignment="1" applyProtection="1">
      <alignment horizontal="center"/>
      <protection locked="0"/>
    </xf>
    <xf numFmtId="0" fontId="18" fillId="0" borderId="11" xfId="0" applyFont="1" applyFill="1" applyBorder="1" applyAlignment="1" applyProtection="1">
      <alignment horizontal="center"/>
      <protection locked="0"/>
    </xf>
    <xf numFmtId="164" fontId="18" fillId="0" borderId="11" xfId="0" applyNumberFormat="1" applyFont="1" applyFill="1" applyBorder="1" applyAlignment="1" applyProtection="1">
      <alignment horizontal="right"/>
      <protection locked="0"/>
    </xf>
    <xf numFmtId="43" fontId="18" fillId="0" borderId="15" xfId="0" applyNumberFormat="1" applyFont="1" applyFill="1" applyBorder="1" applyProtection="1">
      <protection locked="0"/>
    </xf>
    <xf numFmtId="43" fontId="5" fillId="2" borderId="14" xfId="0" applyNumberFormat="1" applyFont="1" applyFill="1" applyBorder="1" applyProtection="1">
      <protection locked="0"/>
    </xf>
    <xf numFmtId="0" fontId="1" fillId="8" borderId="0" xfId="0" applyFont="1" applyFill="1" applyProtection="1">
      <protection locked="0"/>
    </xf>
    <xf numFmtId="164" fontId="18" fillId="0" borderId="11" xfId="0" applyNumberFormat="1" applyFont="1" applyFill="1" applyBorder="1" applyProtection="1">
      <protection locked="0"/>
    </xf>
    <xf numFmtId="164" fontId="18" fillId="0" borderId="15" xfId="0" applyNumberFormat="1" applyFont="1" applyFill="1" applyBorder="1" applyProtection="1">
      <protection locked="0"/>
    </xf>
    <xf numFmtId="164" fontId="5" fillId="5" borderId="11" xfId="0" applyNumberFormat="1" applyFont="1" applyFill="1" applyBorder="1" applyProtection="1">
      <protection locked="0"/>
    </xf>
    <xf numFmtId="164" fontId="5" fillId="5" borderId="16" xfId="0" applyNumberFormat="1" applyFont="1" applyFill="1" applyBorder="1" applyProtection="1">
      <protection locked="0"/>
    </xf>
    <xf numFmtId="43" fontId="5" fillId="2" borderId="0" xfId="0" applyNumberFormat="1" applyFont="1" applyFill="1" applyBorder="1" applyProtection="1">
      <protection locked="0"/>
    </xf>
    <xf numFmtId="0" fontId="5" fillId="2" borderId="0" xfId="0" applyFont="1" applyFill="1" applyBorder="1" applyProtection="1">
      <protection locked="0"/>
    </xf>
    <xf numFmtId="164" fontId="5" fillId="5" borderId="17" xfId="0" applyNumberFormat="1" applyFont="1" applyFill="1" applyBorder="1" applyProtection="1">
      <protection locked="0"/>
    </xf>
    <xf numFmtId="164" fontId="14" fillId="5" borderId="17" xfId="0" applyNumberFormat="1" applyFont="1" applyFill="1" applyBorder="1" applyProtection="1">
      <protection locked="0"/>
    </xf>
    <xf numFmtId="43" fontId="8" fillId="2" borderId="0" xfId="0" applyNumberFormat="1" applyFont="1" applyFill="1" applyBorder="1" applyProtection="1">
      <protection locked="0"/>
    </xf>
    <xf numFmtId="0" fontId="4" fillId="2" borderId="4" xfId="0" applyFont="1" applyFill="1" applyBorder="1" applyAlignment="1" applyProtection="1">
      <alignment wrapText="1"/>
      <protection locked="0"/>
    </xf>
    <xf numFmtId="0" fontId="18" fillId="2" borderId="8" xfId="0" applyFont="1" applyFill="1" applyBorder="1" applyAlignment="1" applyProtection="1">
      <alignment wrapText="1"/>
      <protection locked="0"/>
    </xf>
    <xf numFmtId="0" fontId="18" fillId="2" borderId="9" xfId="0" applyFont="1" applyFill="1" applyBorder="1" applyAlignment="1" applyProtection="1">
      <alignment wrapText="1"/>
      <protection locked="0"/>
    </xf>
    <xf numFmtId="0" fontId="4" fillId="2" borderId="18" xfId="0" applyFont="1" applyFill="1" applyBorder="1" applyAlignment="1" applyProtection="1">
      <alignment wrapText="1"/>
      <protection locked="0"/>
    </xf>
    <xf numFmtId="0" fontId="4" fillId="0" borderId="3" xfId="0" applyFont="1" applyFill="1" applyBorder="1" applyProtection="1">
      <protection locked="0"/>
    </xf>
    <xf numFmtId="0" fontId="4" fillId="0" borderId="0" xfId="0" applyFont="1" applyFill="1" applyBorder="1" applyProtection="1">
      <protection locked="0"/>
    </xf>
    <xf numFmtId="0" fontId="22" fillId="2" borderId="0" xfId="0" applyFont="1" applyFill="1" applyBorder="1" applyProtection="1">
      <protection locked="0"/>
    </xf>
    <xf numFmtId="0" fontId="1" fillId="2" borderId="0" xfId="0" applyFont="1" applyFill="1" applyBorder="1" applyProtection="1">
      <protection locked="0"/>
    </xf>
    <xf numFmtId="0" fontId="4" fillId="2" borderId="19" xfId="0" applyFont="1" applyFill="1" applyBorder="1" applyAlignment="1" applyProtection="1">
      <alignment wrapText="1"/>
      <protection locked="0"/>
    </xf>
    <xf numFmtId="0" fontId="9" fillId="9" borderId="11" xfId="0" applyFont="1" applyFill="1" applyBorder="1" applyAlignment="1" applyProtection="1">
      <alignment textRotation="90"/>
      <protection locked="0"/>
    </xf>
    <xf numFmtId="0" fontId="9" fillId="9" borderId="11" xfId="0" applyFont="1" applyFill="1" applyBorder="1" applyAlignment="1" applyProtection="1">
      <alignment horizontal="center" vertical="center" wrapText="1"/>
      <protection locked="0"/>
    </xf>
    <xf numFmtId="15" fontId="18" fillId="2" borderId="7" xfId="0" applyNumberFormat="1" applyFont="1" applyFill="1" applyBorder="1" applyAlignment="1" applyProtection="1">
      <alignment horizontal="center"/>
      <protection locked="0"/>
    </xf>
    <xf numFmtId="2" fontId="18" fillId="2" borderId="11" xfId="0" applyNumberFormat="1" applyFont="1" applyFill="1" applyBorder="1" applyAlignment="1" applyProtection="1">
      <alignment horizontal="right"/>
      <protection locked="0"/>
    </xf>
    <xf numFmtId="43" fontId="18" fillId="9" borderId="11" xfId="0" applyNumberFormat="1" applyFont="1" applyFill="1" applyBorder="1" applyProtection="1">
      <protection locked="0"/>
    </xf>
    <xf numFmtId="0" fontId="1" fillId="2" borderId="5" xfId="0" applyFont="1" applyFill="1" applyBorder="1" applyProtection="1">
      <protection locked="0"/>
    </xf>
    <xf numFmtId="2" fontId="8" fillId="5" borderId="13" xfId="0" applyNumberFormat="1" applyFont="1" applyFill="1" applyBorder="1" applyAlignment="1" applyProtection="1">
      <alignment horizontal="right"/>
      <protection locked="0"/>
    </xf>
    <xf numFmtId="43" fontId="8" fillId="2" borderId="1" xfId="0" applyNumberFormat="1" applyFont="1" applyFill="1" applyBorder="1" applyProtection="1">
      <protection locked="0"/>
    </xf>
    <xf numFmtId="0" fontId="8" fillId="2" borderId="14" xfId="0" applyFont="1" applyFill="1" applyBorder="1" applyProtection="1">
      <protection locked="0"/>
    </xf>
    <xf numFmtId="0" fontId="9" fillId="2" borderId="20" xfId="0" applyFont="1" applyFill="1" applyBorder="1" applyProtection="1">
      <protection locked="0"/>
    </xf>
    <xf numFmtId="43" fontId="9" fillId="2" borderId="21" xfId="0" applyNumberFormat="1" applyFont="1" applyFill="1" applyBorder="1" applyAlignment="1" applyProtection="1">
      <alignment horizontal="center"/>
      <protection locked="0"/>
    </xf>
    <xf numFmtId="0" fontId="18" fillId="2" borderId="7" xfId="0" applyFont="1" applyFill="1" applyBorder="1" applyProtection="1">
      <protection locked="0"/>
    </xf>
    <xf numFmtId="1" fontId="18" fillId="2" borderId="11" xfId="0" applyNumberFormat="1" applyFont="1" applyFill="1" applyBorder="1" applyAlignment="1" applyProtection="1">
      <alignment horizontal="center"/>
      <protection locked="0"/>
    </xf>
    <xf numFmtId="0" fontId="9" fillId="2" borderId="7" xfId="0" applyFont="1" applyFill="1" applyBorder="1" applyProtection="1">
      <protection locked="0"/>
    </xf>
    <xf numFmtId="0" fontId="9" fillId="2" borderId="11" xfId="0" applyFont="1" applyFill="1" applyBorder="1" applyAlignment="1" applyProtection="1">
      <alignment horizontal="center"/>
      <protection locked="0"/>
    </xf>
    <xf numFmtId="0" fontId="18" fillId="2" borderId="11" xfId="0" applyFont="1" applyFill="1" applyBorder="1" applyAlignment="1" applyProtection="1">
      <alignment horizontal="right"/>
      <protection locked="0"/>
    </xf>
    <xf numFmtId="0" fontId="18" fillId="5" borderId="11" xfId="0" applyFont="1" applyFill="1" applyBorder="1" applyAlignment="1" applyProtection="1">
      <alignment horizontal="center" vertical="center"/>
      <protection locked="0"/>
    </xf>
    <xf numFmtId="0" fontId="18" fillId="2" borderId="11" xfId="0" applyFont="1" applyFill="1" applyBorder="1" applyAlignment="1" applyProtection="1">
      <alignment horizontal="left"/>
      <protection locked="0"/>
    </xf>
    <xf numFmtId="43" fontId="9" fillId="2" borderId="11" xfId="0" applyNumberFormat="1" applyFont="1" applyFill="1" applyBorder="1" applyAlignment="1" applyProtection="1">
      <alignment horizontal="center"/>
      <protection locked="0"/>
    </xf>
    <xf numFmtId="0" fontId="13" fillId="0" borderId="7" xfId="0" applyFont="1" applyFill="1" applyBorder="1" applyAlignment="1" applyProtection="1">
      <alignment horizontal="center" vertical="center" wrapText="1"/>
      <protection locked="0"/>
    </xf>
    <xf numFmtId="0" fontId="13" fillId="0" borderId="11" xfId="0" applyFont="1" applyFill="1" applyBorder="1" applyAlignment="1" applyProtection="1">
      <alignment textRotation="90"/>
      <protection locked="0"/>
    </xf>
    <xf numFmtId="2" fontId="18" fillId="0" borderId="11" xfId="0" applyNumberFormat="1" applyFont="1" applyFill="1" applyBorder="1" applyAlignment="1" applyProtection="1">
      <alignment horizontal="right" vertical="center"/>
      <protection locked="0"/>
    </xf>
    <xf numFmtId="43" fontId="18" fillId="0" borderId="11" xfId="0" applyNumberFormat="1" applyFont="1" applyFill="1" applyBorder="1" applyAlignment="1" applyProtection="1">
      <alignment horizontal="right"/>
      <protection locked="0"/>
    </xf>
    <xf numFmtId="2" fontId="18" fillId="0" borderId="11" xfId="0" applyNumberFormat="1" applyFont="1" applyFill="1" applyBorder="1" applyAlignment="1" applyProtection="1">
      <alignment horizontal="right" vertical="center" wrapText="1"/>
      <protection locked="0"/>
    </xf>
    <xf numFmtId="15" fontId="18" fillId="0" borderId="7" xfId="0" applyNumberFormat="1" applyFont="1" applyFill="1" applyBorder="1" applyAlignment="1" applyProtection="1">
      <alignment horizontal="center"/>
      <protection locked="0"/>
    </xf>
    <xf numFmtId="2" fontId="18" fillId="0" borderId="11" xfId="0" applyNumberFormat="1" applyFont="1" applyFill="1" applyBorder="1" applyAlignment="1" applyProtection="1">
      <alignment horizontal="right"/>
      <protection locked="0"/>
    </xf>
    <xf numFmtId="43" fontId="8" fillId="2" borderId="14" xfId="0" applyNumberFormat="1" applyFont="1" applyFill="1" applyBorder="1" applyProtection="1">
      <protection locked="0"/>
    </xf>
    <xf numFmtId="0" fontId="9" fillId="0" borderId="7" xfId="0" applyFont="1" applyFill="1" applyBorder="1" applyProtection="1">
      <protection locked="0"/>
    </xf>
    <xf numFmtId="0" fontId="9" fillId="0" borderId="11" xfId="0" applyFont="1" applyFill="1" applyBorder="1" applyAlignment="1" applyProtection="1">
      <alignment horizontal="center"/>
      <protection locked="0"/>
    </xf>
    <xf numFmtId="43" fontId="9" fillId="0" borderId="11" xfId="0" applyNumberFormat="1" applyFont="1" applyFill="1" applyBorder="1" applyAlignment="1" applyProtection="1">
      <alignment horizontal="center"/>
      <protection locked="0"/>
    </xf>
    <xf numFmtId="0" fontId="18" fillId="0" borderId="7" xfId="0" applyFont="1" applyFill="1" applyBorder="1" applyProtection="1">
      <protection locked="0"/>
    </xf>
    <xf numFmtId="1" fontId="18" fillId="0" borderId="11" xfId="0" applyNumberFormat="1" applyFont="1" applyFill="1" applyBorder="1" applyAlignment="1" applyProtection="1">
      <alignment horizontal="center"/>
      <protection locked="0"/>
    </xf>
    <xf numFmtId="0" fontId="18" fillId="0" borderId="11" xfId="0" applyFont="1" applyFill="1" applyBorder="1" applyAlignment="1" applyProtection="1">
      <alignment horizontal="right"/>
      <protection locked="0"/>
    </xf>
    <xf numFmtId="0" fontId="18" fillId="0" borderId="11" xfId="0" applyFont="1" applyFill="1" applyBorder="1" applyAlignment="1" applyProtection="1">
      <alignment horizontal="left"/>
      <protection locked="0"/>
    </xf>
    <xf numFmtId="43" fontId="8" fillId="5" borderId="22" xfId="0" applyNumberFormat="1" applyFont="1" applyFill="1" applyBorder="1" applyProtection="1">
      <protection locked="0"/>
    </xf>
    <xf numFmtId="43" fontId="9" fillId="0" borderId="21" xfId="0" applyNumberFormat="1" applyFont="1" applyFill="1" applyBorder="1" applyAlignment="1" applyProtection="1">
      <alignment horizontal="center"/>
      <protection locked="0"/>
    </xf>
    <xf numFmtId="0" fontId="1" fillId="2" borderId="11" xfId="0" applyFont="1" applyFill="1" applyBorder="1" applyProtection="1">
      <protection locked="0"/>
    </xf>
    <xf numFmtId="0" fontId="18" fillId="2" borderId="21" xfId="0" applyFont="1" applyFill="1" applyBorder="1" applyProtection="1">
      <protection locked="0"/>
    </xf>
    <xf numFmtId="0" fontId="9" fillId="0" borderId="0" xfId="0" applyFont="1" applyFill="1" applyBorder="1" applyAlignment="1" applyProtection="1">
      <alignment horizontal="center"/>
      <protection locked="0"/>
    </xf>
    <xf numFmtId="0" fontId="9" fillId="2" borderId="0" xfId="0" applyFont="1" applyFill="1" applyBorder="1" applyAlignment="1" applyProtection="1">
      <alignment horizontal="center"/>
      <protection locked="0"/>
    </xf>
    <xf numFmtId="164" fontId="5" fillId="5" borderId="23" xfId="0" applyNumberFormat="1" applyFont="1" applyFill="1" applyBorder="1" applyProtection="1">
      <protection locked="0"/>
    </xf>
    <xf numFmtId="0" fontId="1" fillId="2" borderId="0" xfId="0" applyFont="1" applyFill="1" applyBorder="1" applyAlignment="1" applyProtection="1">
      <alignment horizontal="center"/>
      <protection locked="0"/>
    </xf>
    <xf numFmtId="0" fontId="0" fillId="5" borderId="0" xfId="0" applyFill="1" applyBorder="1" applyAlignment="1" applyProtection="1">
      <protection locked="0"/>
    </xf>
    <xf numFmtId="164" fontId="5" fillId="5" borderId="3" xfId="0" applyNumberFormat="1" applyFont="1" applyFill="1" applyBorder="1" applyProtection="1">
      <protection locked="0"/>
    </xf>
    <xf numFmtId="164" fontId="14" fillId="5" borderId="3" xfId="0" applyNumberFormat="1" applyFont="1" applyFill="1" applyBorder="1" applyProtection="1">
      <protection locked="0"/>
    </xf>
    <xf numFmtId="0" fontId="9" fillId="2" borderId="11" xfId="0" applyFont="1" applyFill="1" applyBorder="1" applyAlignment="1" applyProtection="1">
      <alignment horizontal="center"/>
      <protection locked="0"/>
    </xf>
    <xf numFmtId="0" fontId="18" fillId="2" borderId="11" xfId="0" applyFont="1" applyFill="1" applyBorder="1" applyAlignment="1" applyProtection="1">
      <alignment horizontal="center"/>
      <protection locked="0"/>
    </xf>
    <xf numFmtId="0" fontId="18" fillId="2" borderId="24" xfId="0" applyFont="1" applyFill="1" applyBorder="1" applyAlignment="1" applyProtection="1">
      <alignment horizontal="left" vertical="top" wrapText="1"/>
      <protection locked="0"/>
    </xf>
    <xf numFmtId="0" fontId="0" fillId="0" borderId="25" xfId="0" applyBorder="1" applyAlignment="1" applyProtection="1">
      <protection locked="0"/>
    </xf>
    <xf numFmtId="0" fontId="0" fillId="0" borderId="26" xfId="0" applyBorder="1" applyAlignment="1" applyProtection="1">
      <protection locked="0"/>
    </xf>
    <xf numFmtId="0" fontId="18" fillId="2" borderId="27" xfId="0" applyFont="1" applyFill="1" applyBorder="1" applyAlignment="1" applyProtection="1">
      <alignment horizontal="left" vertical="top" wrapText="1"/>
      <protection locked="0"/>
    </xf>
    <xf numFmtId="0" fontId="0" fillId="0" borderId="0" xfId="0" applyAlignment="1" applyProtection="1">
      <protection locked="0"/>
    </xf>
    <xf numFmtId="0" fontId="0" fillId="0" borderId="28" xfId="0" applyBorder="1" applyAlignment="1" applyProtection="1">
      <protection locked="0"/>
    </xf>
    <xf numFmtId="0" fontId="0" fillId="0" borderId="27" xfId="0" applyBorder="1" applyAlignment="1" applyProtection="1">
      <protection locked="0"/>
    </xf>
    <xf numFmtId="0" fontId="0" fillId="0" borderId="29" xfId="0" applyBorder="1" applyAlignment="1" applyProtection="1">
      <protection locked="0"/>
    </xf>
    <xf numFmtId="0" fontId="0" fillId="0" borderId="30" xfId="0" applyBorder="1" applyAlignment="1" applyProtection="1">
      <protection locked="0"/>
    </xf>
    <xf numFmtId="0" fontId="0" fillId="0" borderId="16" xfId="0" applyBorder="1" applyAlignment="1" applyProtection="1">
      <protection locked="0"/>
    </xf>
    <xf numFmtId="0" fontId="27" fillId="0" borderId="27" xfId="0" applyFont="1" applyBorder="1" applyAlignment="1" applyProtection="1">
      <protection locked="0"/>
    </xf>
    <xf numFmtId="0" fontId="28" fillId="0" borderId="0" xfId="0" applyFont="1" applyAlignment="1" applyProtection="1">
      <protection locked="0"/>
    </xf>
    <xf numFmtId="0" fontId="28" fillId="0" borderId="28" xfId="0" applyFont="1" applyBorder="1" applyAlignment="1" applyProtection="1">
      <protection locked="0"/>
    </xf>
    <xf numFmtId="0" fontId="28" fillId="0" borderId="27" xfId="0" applyFont="1" applyBorder="1" applyAlignment="1" applyProtection="1">
      <protection locked="0"/>
    </xf>
    <xf numFmtId="0" fontId="28" fillId="0" borderId="29" xfId="0" applyFont="1" applyBorder="1" applyAlignment="1" applyProtection="1">
      <protection locked="0"/>
    </xf>
    <xf numFmtId="0" fontId="28" fillId="0" borderId="30" xfId="0" applyFont="1" applyBorder="1" applyAlignment="1" applyProtection="1">
      <protection locked="0"/>
    </xf>
    <xf numFmtId="0" fontId="28" fillId="0" borderId="16" xfId="0" applyFont="1" applyBorder="1" applyAlignment="1" applyProtection="1">
      <protection locked="0"/>
    </xf>
    <xf numFmtId="0" fontId="8" fillId="6" borderId="7" xfId="0" applyFont="1" applyFill="1" applyBorder="1" applyAlignment="1" applyProtection="1">
      <alignment horizontal="left"/>
      <protection locked="0"/>
    </xf>
    <xf numFmtId="0" fontId="8" fillId="6" borderId="11" xfId="0" applyFont="1" applyFill="1" applyBorder="1" applyAlignment="1" applyProtection="1">
      <alignment horizontal="left"/>
      <protection locked="0"/>
    </xf>
    <xf numFmtId="0" fontId="9" fillId="2" borderId="11" xfId="0" applyFont="1" applyFill="1" applyBorder="1" applyAlignment="1" applyProtection="1">
      <alignment horizontal="center" vertical="center" wrapText="1"/>
      <protection locked="0"/>
    </xf>
    <xf numFmtId="0" fontId="4" fillId="2" borderId="0" xfId="0" applyFont="1" applyFill="1" applyBorder="1" applyAlignment="1" applyProtection="1">
      <alignment horizontal="left" vertical="top" wrapText="1"/>
      <protection locked="0"/>
    </xf>
    <xf numFmtId="43" fontId="9" fillId="2" borderId="6" xfId="0" applyNumberFormat="1" applyFont="1" applyFill="1" applyBorder="1" applyAlignment="1" applyProtection="1">
      <alignment horizontal="center" shrinkToFit="1"/>
      <protection locked="0"/>
    </xf>
    <xf numFmtId="0" fontId="0" fillId="0" borderId="7" xfId="0" applyBorder="1" applyAlignment="1" applyProtection="1">
      <alignment shrinkToFit="1"/>
      <protection locked="0"/>
    </xf>
    <xf numFmtId="0" fontId="18" fillId="0" borderId="6" xfId="0" applyFont="1" applyFill="1" applyBorder="1" applyAlignment="1" applyProtection="1">
      <alignment horizontal="center"/>
      <protection locked="0"/>
    </xf>
    <xf numFmtId="0" fontId="25" fillId="0" borderId="31" xfId="0" applyFont="1" applyBorder="1" applyAlignment="1" applyProtection="1">
      <alignment horizontal="center"/>
      <protection locked="0"/>
    </xf>
    <xf numFmtId="0" fontId="25" fillId="0" borderId="7" xfId="0" applyFont="1" applyBorder="1" applyAlignment="1" applyProtection="1">
      <alignment horizontal="center"/>
      <protection locked="0"/>
    </xf>
    <xf numFmtId="0" fontId="18" fillId="0" borderId="11" xfId="0" applyFont="1" applyFill="1" applyBorder="1" applyAlignment="1" applyProtection="1">
      <alignment horizontal="center"/>
      <protection locked="0"/>
    </xf>
    <xf numFmtId="0" fontId="2" fillId="0" borderId="32" xfId="0" applyFont="1" applyFill="1" applyBorder="1" applyAlignment="1">
      <alignment horizontal="left"/>
    </xf>
    <xf numFmtId="0" fontId="0" fillId="0" borderId="33" xfId="0" applyBorder="1" applyAlignment="1"/>
    <xf numFmtId="0" fontId="1" fillId="0" borderId="1" xfId="0" applyFont="1" applyFill="1" applyBorder="1" applyAlignment="1">
      <alignment wrapText="1"/>
    </xf>
    <xf numFmtId="0" fontId="1" fillId="0" borderId="0" xfId="0" applyFont="1" applyFill="1" applyBorder="1" applyAlignment="1">
      <alignment wrapText="1"/>
    </xf>
    <xf numFmtId="0" fontId="1" fillId="0" borderId="2" xfId="0" applyFont="1" applyFill="1" applyBorder="1" applyAlignment="1">
      <alignment wrapText="1"/>
    </xf>
    <xf numFmtId="0" fontId="0" fillId="0" borderId="0" xfId="0" applyBorder="1" applyAlignment="1">
      <alignment wrapText="1"/>
    </xf>
    <xf numFmtId="0" fontId="0" fillId="0" borderId="2" xfId="0" applyBorder="1" applyAlignment="1">
      <alignment wrapText="1"/>
    </xf>
    <xf numFmtId="0" fontId="2" fillId="0" borderId="34" xfId="0" applyFont="1" applyFill="1" applyBorder="1" applyAlignment="1"/>
    <xf numFmtId="0" fontId="0" fillId="0" borderId="14" xfId="0" applyBorder="1" applyAlignment="1"/>
    <xf numFmtId="0" fontId="0" fillId="0" borderId="35" xfId="0" applyBorder="1" applyAlignment="1"/>
    <xf numFmtId="0" fontId="1" fillId="0" borderId="1" xfId="0" applyFont="1" applyFill="1" applyBorder="1" applyAlignment="1"/>
    <xf numFmtId="0" fontId="0" fillId="0" borderId="0" xfId="0" applyAlignment="1"/>
    <xf numFmtId="0" fontId="0" fillId="0" borderId="2" xfId="0" applyBorder="1" applyAlignment="1"/>
    <xf numFmtId="0" fontId="1" fillId="0" borderId="34" xfId="0" applyFont="1" applyFill="1" applyBorder="1" applyAlignment="1"/>
    <xf numFmtId="0" fontId="1" fillId="0" borderId="14" xfId="0" applyFont="1" applyFill="1" applyBorder="1" applyAlignment="1"/>
    <xf numFmtId="0" fontId="1" fillId="0" borderId="35" xfId="0" applyFont="1" applyFill="1" applyBorder="1" applyAlignment="1"/>
    <xf numFmtId="0" fontId="1" fillId="0" borderId="0" xfId="0" applyFont="1" applyFill="1" applyBorder="1" applyAlignment="1"/>
    <xf numFmtId="0" fontId="1" fillId="0" borderId="2" xfId="0" applyFont="1" applyFill="1" applyBorder="1" applyAlignment="1"/>
    <xf numFmtId="0" fontId="1" fillId="0" borderId="36" xfId="0" applyFont="1" applyFill="1" applyBorder="1" applyAlignment="1"/>
    <xf numFmtId="0" fontId="1" fillId="0" borderId="37" xfId="0" applyFont="1" applyFill="1" applyBorder="1" applyAlignment="1"/>
    <xf numFmtId="0" fontId="1" fillId="0" borderId="20" xfId="0" applyFont="1" applyFill="1" applyBorder="1" applyAlignment="1"/>
    <xf numFmtId="0" fontId="9" fillId="0" borderId="11" xfId="0" applyFont="1" applyFill="1" applyBorder="1" applyAlignment="1" applyProtection="1">
      <alignment horizontal="center"/>
      <protection locked="0"/>
    </xf>
    <xf numFmtId="43" fontId="18" fillId="2" borderId="6" xfId="0" applyNumberFormat="1" applyFont="1" applyFill="1" applyBorder="1" applyAlignment="1" applyProtection="1">
      <alignment horizontal="center"/>
      <protection locked="0"/>
    </xf>
    <xf numFmtId="0" fontId="29" fillId="0" borderId="7" xfId="0" applyFont="1" applyBorder="1" applyAlignment="1" applyProtection="1">
      <protection locked="0"/>
    </xf>
    <xf numFmtId="0" fontId="1" fillId="0" borderId="1" xfId="0" applyFont="1" applyFill="1" applyBorder="1" applyAlignment="1">
      <alignment horizontal="justify" wrapText="1"/>
    </xf>
    <xf numFmtId="0" fontId="1" fillId="0" borderId="0" xfId="0" applyFont="1" applyFill="1" applyBorder="1" applyAlignment="1">
      <alignment horizontal="justify" wrapText="1"/>
    </xf>
    <xf numFmtId="0" fontId="1" fillId="0" borderId="2" xfId="0" applyFont="1" applyFill="1" applyBorder="1" applyAlignment="1">
      <alignment horizontal="justify" wrapText="1"/>
    </xf>
    <xf numFmtId="0" fontId="13" fillId="0" borderId="6" xfId="0" applyFont="1" applyFill="1" applyBorder="1" applyAlignment="1" applyProtection="1">
      <alignment horizontal="center" vertical="center" wrapText="1"/>
      <protection locked="0"/>
    </xf>
    <xf numFmtId="0" fontId="23" fillId="0" borderId="31" xfId="0" applyFont="1" applyBorder="1" applyAlignment="1" applyProtection="1">
      <alignment horizontal="center" vertical="center" wrapText="1"/>
      <protection locked="0"/>
    </xf>
    <xf numFmtId="0" fontId="23" fillId="0" borderId="7" xfId="0" applyFont="1" applyBorder="1" applyAlignment="1" applyProtection="1">
      <alignment horizontal="center" vertical="center" wrapText="1"/>
      <protection locked="0"/>
    </xf>
    <xf numFmtId="0" fontId="18" fillId="0" borderId="4" xfId="0" applyFont="1" applyFill="1" applyBorder="1" applyAlignment="1" applyProtection="1">
      <protection locked="0"/>
    </xf>
    <xf numFmtId="0" fontId="29" fillId="0" borderId="17" xfId="0" applyFont="1" applyBorder="1" applyAlignment="1" applyProtection="1">
      <protection locked="0"/>
    </xf>
    <xf numFmtId="0" fontId="18" fillId="0" borderId="6" xfId="0" applyFont="1" applyFill="1" applyBorder="1" applyAlignment="1" applyProtection="1">
      <alignment horizontal="center" vertical="center" wrapText="1"/>
      <protection locked="0"/>
    </xf>
    <xf numFmtId="0" fontId="18" fillId="0" borderId="7" xfId="0" applyFont="1" applyFill="1" applyBorder="1" applyAlignment="1" applyProtection="1">
      <alignment horizontal="center" vertical="center" wrapText="1"/>
      <protection locked="0"/>
    </xf>
    <xf numFmtId="0" fontId="1" fillId="0" borderId="6" xfId="0" applyFont="1" applyFill="1" applyBorder="1" applyAlignment="1" applyProtection="1">
      <alignment horizontal="center" vertical="center" wrapText="1"/>
      <protection locked="0"/>
    </xf>
    <xf numFmtId="0" fontId="12" fillId="0" borderId="7" xfId="0" applyFont="1" applyBorder="1" applyAlignment="1" applyProtection="1">
      <alignment horizontal="center" wrapText="1"/>
      <protection locked="0"/>
    </xf>
    <xf numFmtId="0" fontId="8" fillId="5" borderId="6" xfId="0" applyFont="1" applyFill="1" applyBorder="1" applyAlignment="1" applyProtection="1">
      <protection locked="0"/>
    </xf>
    <xf numFmtId="0" fontId="10" fillId="0" borderId="31" xfId="0" applyFont="1" applyBorder="1" applyAlignment="1" applyProtection="1">
      <protection locked="0"/>
    </xf>
    <xf numFmtId="0" fontId="10" fillId="0" borderId="7" xfId="0" applyFont="1" applyBorder="1" applyAlignment="1" applyProtection="1">
      <protection locked="0"/>
    </xf>
    <xf numFmtId="0" fontId="29" fillId="0" borderId="31" xfId="0" applyFont="1" applyBorder="1" applyAlignment="1" applyProtection="1">
      <alignment horizontal="center"/>
      <protection locked="0"/>
    </xf>
    <xf numFmtId="0" fontId="29" fillId="0" borderId="7" xfId="0" applyFont="1" applyBorder="1" applyAlignment="1" applyProtection="1">
      <alignment horizontal="center"/>
      <protection locked="0"/>
    </xf>
    <xf numFmtId="0" fontId="8" fillId="8" borderId="7" xfId="0" applyFont="1" applyFill="1" applyBorder="1" applyAlignment="1" applyProtection="1">
      <alignment horizontal="left"/>
      <protection locked="0"/>
    </xf>
    <xf numFmtId="0" fontId="8" fillId="8" borderId="11" xfId="0" applyFont="1" applyFill="1" applyBorder="1" applyAlignment="1" applyProtection="1">
      <alignment horizontal="left"/>
      <protection locked="0"/>
    </xf>
    <xf numFmtId="0" fontId="10" fillId="5" borderId="31" xfId="0" applyFont="1" applyFill="1" applyBorder="1" applyAlignment="1" applyProtection="1">
      <protection locked="0"/>
    </xf>
    <xf numFmtId="0" fontId="10" fillId="5" borderId="7" xfId="0" applyFont="1" applyFill="1" applyBorder="1" applyAlignment="1" applyProtection="1">
      <protection locked="0"/>
    </xf>
    <xf numFmtId="0" fontId="8" fillId="7" borderId="7" xfId="0" applyFont="1" applyFill="1" applyBorder="1" applyAlignment="1" applyProtection="1">
      <alignment horizontal="left"/>
      <protection locked="0"/>
    </xf>
    <xf numFmtId="0" fontId="8" fillId="7" borderId="11" xfId="0" applyFont="1" applyFill="1" applyBorder="1" applyAlignment="1" applyProtection="1">
      <alignment horizontal="left"/>
      <protection locked="0"/>
    </xf>
    <xf numFmtId="0" fontId="13" fillId="0" borderId="11" xfId="0" applyFont="1" applyFill="1" applyBorder="1" applyAlignment="1" applyProtection="1">
      <alignment horizontal="center" vertical="center" wrapText="1"/>
      <protection locked="0"/>
    </xf>
    <xf numFmtId="0" fontId="19" fillId="0" borderId="0" xfId="3" applyFont="1" applyFill="1" applyBorder="1" applyAlignment="1">
      <alignment horizontal="left"/>
    </xf>
    <xf numFmtId="0" fontId="4" fillId="5" borderId="0" xfId="0" applyFont="1" applyFill="1" applyAlignment="1" applyProtection="1">
      <alignment horizontal="center" wrapText="1"/>
      <protection locked="0"/>
    </xf>
    <xf numFmtId="0" fontId="7" fillId="2" borderId="3" xfId="0" applyFont="1" applyFill="1" applyBorder="1" applyAlignment="1" applyProtection="1">
      <alignment wrapText="1"/>
      <protection locked="0"/>
    </xf>
    <xf numFmtId="0" fontId="0" fillId="0" borderId="3" xfId="0" applyBorder="1" applyAlignment="1" applyProtection="1">
      <protection locked="0"/>
    </xf>
    <xf numFmtId="0" fontId="27" fillId="0" borderId="23" xfId="0" applyFont="1" applyBorder="1" applyAlignment="1" applyProtection="1">
      <protection locked="0"/>
    </xf>
    <xf numFmtId="0" fontId="27" fillId="0" borderId="8" xfId="0" applyFont="1" applyBorder="1" applyAlignment="1" applyProtection="1">
      <protection locked="0"/>
    </xf>
    <xf numFmtId="0" fontId="27" fillId="0" borderId="4" xfId="0" applyFont="1" applyBorder="1" applyAlignment="1" applyProtection="1">
      <protection locked="0"/>
    </xf>
    <xf numFmtId="0" fontId="27" fillId="0" borderId="17" xfId="0" applyFont="1" applyBorder="1" applyAlignment="1" applyProtection="1">
      <protection locked="0"/>
    </xf>
    <xf numFmtId="0" fontId="2" fillId="2" borderId="10" xfId="0" applyFont="1" applyFill="1" applyBorder="1" applyAlignment="1" applyProtection="1">
      <alignment horizontal="center" textRotation="180"/>
      <protection locked="0"/>
    </xf>
    <xf numFmtId="0" fontId="0" fillId="0" borderId="38" xfId="0" applyBorder="1" applyAlignment="1" applyProtection="1">
      <protection locked="0"/>
    </xf>
    <xf numFmtId="0" fontId="0" fillId="0" borderId="39" xfId="0" applyBorder="1" applyAlignment="1" applyProtection="1">
      <protection locked="0"/>
    </xf>
    <xf numFmtId="0" fontId="9" fillId="2" borderId="21" xfId="0" applyFont="1" applyFill="1" applyBorder="1" applyAlignment="1" applyProtection="1">
      <alignment horizontal="center"/>
      <protection locked="0"/>
    </xf>
    <xf numFmtId="0" fontId="8" fillId="3" borderId="7" xfId="0" applyFont="1" applyFill="1" applyBorder="1" applyAlignment="1" applyProtection="1">
      <alignment horizontal="left"/>
      <protection locked="0"/>
    </xf>
    <xf numFmtId="0" fontId="8" fillId="3" borderId="11" xfId="0" applyFont="1" applyFill="1" applyBorder="1" applyAlignment="1" applyProtection="1">
      <alignment horizontal="left"/>
      <protection locked="0"/>
    </xf>
    <xf numFmtId="0" fontId="9" fillId="2" borderId="6" xfId="0" applyFont="1" applyFill="1" applyBorder="1" applyAlignment="1" applyProtection="1">
      <alignment horizontal="center"/>
      <protection locked="0"/>
    </xf>
    <xf numFmtId="0" fontId="0" fillId="0" borderId="7" xfId="0" applyBorder="1" applyAlignment="1" applyProtection="1">
      <protection locked="0"/>
    </xf>
    <xf numFmtId="0" fontId="18" fillId="2" borderId="6" xfId="0" applyFont="1" applyFill="1" applyBorder="1" applyAlignment="1" applyProtection="1">
      <alignment horizontal="center"/>
      <protection locked="0"/>
    </xf>
    <xf numFmtId="0" fontId="18" fillId="2" borderId="7" xfId="0" applyFont="1" applyFill="1" applyBorder="1" applyAlignment="1" applyProtection="1">
      <alignment horizontal="center"/>
      <protection locked="0"/>
    </xf>
    <xf numFmtId="0" fontId="5" fillId="2" borderId="0" xfId="0" applyFont="1" applyFill="1" applyAlignment="1">
      <alignment horizontal="right" vertical="top" wrapText="1"/>
    </xf>
    <xf numFmtId="0" fontId="0" fillId="0" borderId="0" xfId="0" applyAlignment="1">
      <alignment horizontal="right"/>
    </xf>
    <xf numFmtId="0" fontId="9" fillId="2" borderId="37" xfId="0" applyFont="1" applyFill="1" applyBorder="1" applyAlignment="1" applyProtection="1">
      <alignment shrinkToFit="1"/>
      <protection locked="0"/>
    </xf>
    <xf numFmtId="0" fontId="0" fillId="0" borderId="37" xfId="0" applyBorder="1" applyAlignment="1" applyProtection="1">
      <alignment shrinkToFit="1"/>
      <protection locked="0"/>
    </xf>
    <xf numFmtId="0" fontId="1" fillId="2" borderId="34" xfId="0" applyFont="1" applyFill="1" applyBorder="1" applyAlignment="1" applyProtection="1">
      <alignment horizontal="center" wrapText="1"/>
      <protection locked="0"/>
    </xf>
    <xf numFmtId="0" fontId="1" fillId="2" borderId="14" xfId="0" applyFont="1" applyFill="1" applyBorder="1" applyAlignment="1" applyProtection="1">
      <alignment horizontal="center" wrapText="1"/>
      <protection locked="0"/>
    </xf>
    <xf numFmtId="0" fontId="1" fillId="2" borderId="35" xfId="0" applyFont="1" applyFill="1" applyBorder="1" applyAlignment="1" applyProtection="1">
      <alignment horizontal="center" wrapText="1"/>
      <protection locked="0"/>
    </xf>
    <xf numFmtId="0" fontId="1" fillId="2" borderId="36" xfId="0" applyFont="1" applyFill="1" applyBorder="1" applyAlignment="1" applyProtection="1">
      <alignment horizontal="center" wrapText="1"/>
      <protection locked="0"/>
    </xf>
    <xf numFmtId="0" fontId="1" fillId="2" borderId="37" xfId="0" applyFont="1" applyFill="1" applyBorder="1" applyAlignment="1" applyProtection="1">
      <alignment horizontal="center" wrapText="1"/>
      <protection locked="0"/>
    </xf>
    <xf numFmtId="0" fontId="1" fillId="2" borderId="20" xfId="0" applyFont="1" applyFill="1" applyBorder="1" applyAlignment="1" applyProtection="1">
      <alignment horizontal="center" wrapText="1"/>
      <protection locked="0"/>
    </xf>
    <xf numFmtId="0" fontId="0" fillId="0" borderId="0" xfId="0" applyBorder="1" applyAlignment="1"/>
    <xf numFmtId="0" fontId="0" fillId="0" borderId="1" xfId="0" applyBorder="1" applyAlignment="1"/>
    <xf numFmtId="0" fontId="0" fillId="0" borderId="36" xfId="0" applyBorder="1" applyAlignment="1"/>
    <xf numFmtId="0" fontId="0" fillId="0" borderId="37" xfId="0" applyBorder="1" applyAlignment="1"/>
    <xf numFmtId="0" fontId="0" fillId="0" borderId="20" xfId="0" applyBorder="1" applyAlignment="1"/>
    <xf numFmtId="0" fontId="1" fillId="2" borderId="40" xfId="0" applyFont="1" applyFill="1" applyBorder="1" applyAlignment="1" applyProtection="1">
      <protection locked="0"/>
    </xf>
    <xf numFmtId="0" fontId="0" fillId="0" borderId="41" xfId="0" applyBorder="1" applyAlignment="1" applyProtection="1">
      <protection locked="0"/>
    </xf>
    <xf numFmtId="0" fontId="1" fillId="0" borderId="1" xfId="0" applyFont="1" applyFill="1" applyBorder="1" applyAlignment="1">
      <alignment horizontal="justify" vertical="top" wrapText="1"/>
    </xf>
    <xf numFmtId="0" fontId="0" fillId="0" borderId="0" xfId="0" applyBorder="1" applyAlignment="1">
      <alignment horizontal="justify" vertical="top"/>
    </xf>
    <xf numFmtId="0" fontId="0" fillId="0" borderId="2" xfId="0" applyBorder="1" applyAlignment="1">
      <alignment horizontal="justify" vertical="top"/>
    </xf>
    <xf numFmtId="0" fontId="9" fillId="0" borderId="31" xfId="0" applyFont="1" applyFill="1" applyBorder="1" applyAlignment="1" applyProtection="1">
      <alignment horizontal="right"/>
      <protection locked="0"/>
    </xf>
    <xf numFmtId="0" fontId="0" fillId="0" borderId="31" xfId="0" applyBorder="1" applyAlignment="1" applyProtection="1">
      <protection locked="0"/>
    </xf>
    <xf numFmtId="0" fontId="1" fillId="0" borderId="6" xfId="0" applyFont="1" applyFill="1" applyBorder="1" applyAlignment="1"/>
    <xf numFmtId="0" fontId="0" fillId="0" borderId="31" xfId="0" applyBorder="1" applyAlignment="1"/>
    <xf numFmtId="0" fontId="0" fillId="0" borderId="7" xfId="0" applyBorder="1" applyAlignment="1"/>
    <xf numFmtId="0" fontId="8" fillId="5" borderId="27" xfId="0" applyFont="1" applyFill="1" applyBorder="1" applyAlignment="1" applyProtection="1">
      <protection locked="0"/>
    </xf>
    <xf numFmtId="0" fontId="0" fillId="0" borderId="0" xfId="0" applyBorder="1" applyAlignment="1" applyProtection="1">
      <protection locked="0"/>
    </xf>
    <xf numFmtId="0" fontId="14" fillId="5" borderId="27" xfId="0" applyFont="1" applyFill="1" applyBorder="1" applyAlignment="1" applyProtection="1">
      <protection locked="0"/>
    </xf>
    <xf numFmtId="0" fontId="1" fillId="2" borderId="0" xfId="0" applyFont="1" applyFill="1" applyBorder="1" applyAlignment="1"/>
    <xf numFmtId="0" fontId="5" fillId="5" borderId="1" xfId="0" applyFont="1" applyFill="1" applyBorder="1" applyAlignment="1" applyProtection="1">
      <protection locked="0"/>
    </xf>
    <xf numFmtId="0" fontId="29" fillId="0" borderId="0" xfId="0" applyFont="1" applyBorder="1" applyAlignment="1" applyProtection="1">
      <protection locked="0"/>
    </xf>
    <xf numFmtId="0" fontId="29" fillId="0" borderId="2" xfId="0" applyFont="1" applyBorder="1" applyAlignment="1" applyProtection="1">
      <protection locked="0"/>
    </xf>
    <xf numFmtId="0" fontId="14" fillId="5" borderId="1" xfId="0" applyFont="1" applyFill="1" applyBorder="1" applyAlignment="1" applyProtection="1">
      <protection locked="0"/>
    </xf>
    <xf numFmtId="0" fontId="0" fillId="0" borderId="2" xfId="0" applyBorder="1" applyAlignment="1" applyProtection="1">
      <protection locked="0"/>
    </xf>
    <xf numFmtId="0" fontId="2" fillId="0" borderId="1" xfId="0" applyFont="1" applyFill="1" applyBorder="1" applyAlignment="1"/>
    <xf numFmtId="0" fontId="2" fillId="0" borderId="36" xfId="0" applyFont="1" applyFill="1" applyBorder="1" applyAlignment="1"/>
    <xf numFmtId="0" fontId="1" fillId="2" borderId="1" xfId="0" applyFont="1" applyFill="1" applyBorder="1" applyAlignment="1">
      <alignment horizontal="left"/>
    </xf>
    <xf numFmtId="0" fontId="0" fillId="0" borderId="0" xfId="0" applyBorder="1" applyAlignment="1">
      <alignment horizontal="left"/>
    </xf>
    <xf numFmtId="0" fontId="0" fillId="0" borderId="2" xfId="0" applyBorder="1" applyAlignment="1">
      <alignment horizontal="left"/>
    </xf>
    <xf numFmtId="0" fontId="1" fillId="0" borderId="34" xfId="0" applyFont="1" applyFill="1" applyBorder="1" applyAlignment="1">
      <alignment horizontal="center" vertical="center"/>
    </xf>
    <xf numFmtId="0" fontId="0" fillId="0" borderId="14" xfId="0" applyBorder="1" applyAlignment="1">
      <alignment horizontal="center" vertical="center"/>
    </xf>
    <xf numFmtId="0" fontId="0" fillId="0" borderId="1" xfId="0" applyBorder="1" applyAlignment="1">
      <alignment horizontal="center" vertical="center"/>
    </xf>
    <xf numFmtId="0" fontId="0" fillId="0" borderId="0" xfId="0" applyBorder="1" applyAlignment="1">
      <alignment horizontal="center" vertical="center"/>
    </xf>
    <xf numFmtId="0" fontId="0" fillId="0" borderId="36" xfId="0" applyBorder="1" applyAlignment="1">
      <alignment horizontal="center" vertical="center"/>
    </xf>
    <xf numFmtId="0" fontId="0" fillId="0" borderId="37" xfId="0" applyBorder="1" applyAlignment="1">
      <alignment horizontal="center" vertical="center"/>
    </xf>
    <xf numFmtId="0" fontId="2" fillId="0" borderId="6" xfId="0" applyFont="1" applyFill="1" applyBorder="1" applyAlignment="1">
      <alignment vertical="top"/>
    </xf>
    <xf numFmtId="0" fontId="3" fillId="0" borderId="31" xfId="0" applyFont="1" applyBorder="1" applyAlignment="1">
      <alignment vertical="top"/>
    </xf>
    <xf numFmtId="0" fontId="3" fillId="0" borderId="7" xfId="0" applyFont="1" applyBorder="1" applyAlignment="1">
      <alignment vertical="top"/>
    </xf>
    <xf numFmtId="0" fontId="1" fillId="0" borderId="36" xfId="0" applyFont="1" applyFill="1" applyBorder="1" applyAlignment="1">
      <alignment vertical="top" wrapText="1"/>
    </xf>
    <xf numFmtId="0" fontId="0" fillId="0" borderId="37" xfId="0" applyBorder="1" applyAlignment="1">
      <alignment vertical="top" wrapText="1"/>
    </xf>
    <xf numFmtId="0" fontId="0" fillId="0" borderId="20" xfId="0" applyBorder="1" applyAlignment="1">
      <alignment vertical="top" wrapText="1"/>
    </xf>
    <xf numFmtId="0" fontId="2" fillId="0" borderId="6" xfId="0" applyFont="1" applyFill="1" applyBorder="1" applyAlignment="1"/>
    <xf numFmtId="0" fontId="3" fillId="0" borderId="31" xfId="0" applyFont="1" applyBorder="1" applyAlignment="1"/>
    <xf numFmtId="0" fontId="3" fillId="0" borderId="7" xfId="0" applyFont="1" applyBorder="1" applyAlignment="1"/>
    <xf numFmtId="0" fontId="2" fillId="0" borderId="6" xfId="0" applyFont="1" applyBorder="1" applyAlignment="1"/>
    <xf numFmtId="0" fontId="9" fillId="2" borderId="25" xfId="0" applyFont="1" applyFill="1" applyBorder="1" applyAlignment="1" applyProtection="1">
      <alignment horizontal="left" vertical="top" wrapText="1"/>
      <protection locked="0"/>
    </xf>
    <xf numFmtId="0" fontId="25" fillId="0" borderId="25" xfId="0" applyFont="1" applyBorder="1" applyAlignment="1" applyProtection="1">
      <alignment vertical="top" wrapText="1"/>
      <protection locked="0"/>
    </xf>
    <xf numFmtId="0" fontId="29" fillId="0" borderId="25" xfId="0" applyFont="1" applyBorder="1" applyAlignment="1" applyProtection="1">
      <alignment vertical="top" wrapText="1"/>
      <protection locked="0"/>
    </xf>
    <xf numFmtId="0" fontId="29" fillId="0" borderId="26" xfId="0" applyFont="1" applyBorder="1" applyAlignment="1" applyProtection="1">
      <alignment vertical="top" wrapText="1"/>
      <protection locked="0"/>
    </xf>
    <xf numFmtId="0" fontId="29" fillId="0" borderId="0" xfId="0" applyFont="1" applyBorder="1" applyAlignment="1" applyProtection="1">
      <alignment vertical="top" wrapText="1"/>
      <protection locked="0"/>
    </xf>
    <xf numFmtId="0" fontId="29" fillId="0" borderId="28" xfId="0" applyFont="1" applyBorder="1" applyAlignment="1" applyProtection="1">
      <alignment vertical="top" wrapText="1"/>
      <protection locked="0"/>
    </xf>
    <xf numFmtId="0" fontId="29" fillId="0" borderId="30" xfId="0" applyFont="1" applyBorder="1" applyAlignment="1" applyProtection="1">
      <alignment vertical="top" wrapText="1"/>
      <protection locked="0"/>
    </xf>
    <xf numFmtId="0" fontId="29" fillId="0" borderId="16" xfId="0" applyFont="1" applyBorder="1" applyAlignment="1" applyProtection="1">
      <alignment vertical="top" wrapText="1"/>
      <protection locked="0"/>
    </xf>
    <xf numFmtId="0" fontId="9" fillId="2" borderId="24" xfId="0" applyFont="1" applyFill="1" applyBorder="1" applyAlignment="1" applyProtection="1">
      <alignment horizontal="left" vertical="top" wrapText="1"/>
      <protection locked="0"/>
    </xf>
    <xf numFmtId="0" fontId="18" fillId="2" borderId="24" xfId="0" applyFont="1" applyFill="1" applyBorder="1" applyAlignment="1" applyProtection="1">
      <alignment horizontal="justify" vertical="top" wrapText="1"/>
      <protection locked="0"/>
    </xf>
    <xf numFmtId="0" fontId="29" fillId="0" borderId="25" xfId="0" applyFont="1" applyBorder="1" applyAlignment="1" applyProtection="1">
      <alignment horizontal="justify" vertical="top" wrapText="1"/>
      <protection locked="0"/>
    </xf>
    <xf numFmtId="0" fontId="29" fillId="0" borderId="26" xfId="0" applyFont="1" applyBorder="1" applyAlignment="1" applyProtection="1">
      <alignment horizontal="justify" vertical="top" wrapText="1"/>
      <protection locked="0"/>
    </xf>
    <xf numFmtId="0" fontId="29" fillId="0" borderId="27" xfId="0" applyFont="1" applyBorder="1" applyAlignment="1" applyProtection="1">
      <alignment horizontal="justify" vertical="top" wrapText="1"/>
      <protection locked="0"/>
    </xf>
    <xf numFmtId="0" fontId="29" fillId="0" borderId="0" xfId="0" applyFont="1" applyBorder="1" applyAlignment="1" applyProtection="1">
      <alignment horizontal="justify" vertical="top" wrapText="1"/>
      <protection locked="0"/>
    </xf>
    <xf numFmtId="0" fontId="29" fillId="0" borderId="28" xfId="0" applyFont="1" applyBorder="1" applyAlignment="1" applyProtection="1">
      <alignment horizontal="justify" vertical="top" wrapText="1"/>
      <protection locked="0"/>
    </xf>
    <xf numFmtId="0" fontId="29" fillId="0" borderId="29" xfId="0" applyFont="1" applyBorder="1" applyAlignment="1" applyProtection="1">
      <alignment horizontal="justify" vertical="top" wrapText="1"/>
      <protection locked="0"/>
    </xf>
    <xf numFmtId="0" fontId="29" fillId="0" borderId="30" xfId="0" applyFont="1" applyBorder="1" applyAlignment="1" applyProtection="1">
      <alignment horizontal="justify" vertical="top" wrapText="1"/>
      <protection locked="0"/>
    </xf>
    <xf numFmtId="0" fontId="29" fillId="0" borderId="16" xfId="0" applyFont="1" applyBorder="1" applyAlignment="1" applyProtection="1">
      <alignment horizontal="justify" vertical="top" wrapText="1"/>
      <protection locked="0"/>
    </xf>
    <xf numFmtId="0" fontId="5" fillId="5" borderId="6" xfId="0" applyFont="1" applyFill="1" applyBorder="1" applyAlignment="1" applyProtection="1">
      <protection locked="0"/>
    </xf>
    <xf numFmtId="0" fontId="29" fillId="5" borderId="31" xfId="0" applyFont="1" applyFill="1" applyBorder="1" applyAlignment="1" applyProtection="1">
      <protection locked="0"/>
    </xf>
    <xf numFmtId="0" fontId="29" fillId="5" borderId="7" xfId="0" applyFont="1" applyFill="1" applyBorder="1" applyAlignment="1" applyProtection="1">
      <protection locked="0"/>
    </xf>
    <xf numFmtId="0" fontId="29" fillId="0" borderId="31" xfId="0" applyFont="1" applyBorder="1" applyAlignment="1" applyProtection="1">
      <protection locked="0"/>
    </xf>
    <xf numFmtId="0" fontId="8" fillId="2" borderId="3" xfId="0" applyFont="1" applyFill="1" applyBorder="1" applyAlignment="1" applyProtection="1">
      <alignment wrapText="1"/>
      <protection locked="0"/>
    </xf>
    <xf numFmtId="0" fontId="10" fillId="0" borderId="3" xfId="0" applyFont="1" applyBorder="1" applyAlignment="1" applyProtection="1">
      <protection locked="0"/>
    </xf>
    <xf numFmtId="0" fontId="5" fillId="0" borderId="8" xfId="0" applyFont="1" applyBorder="1" applyAlignment="1" applyProtection="1">
      <alignment horizontal="center" vertical="center"/>
      <protection locked="0"/>
    </xf>
    <xf numFmtId="0" fontId="5" fillId="0" borderId="17" xfId="0" applyFont="1" applyBorder="1" applyAlignment="1" applyProtection="1">
      <alignment horizontal="center" vertical="center"/>
      <protection locked="0"/>
    </xf>
    <xf numFmtId="0" fontId="25" fillId="0" borderId="8" xfId="0" applyFont="1" applyBorder="1" applyAlignment="1" applyProtection="1">
      <protection locked="0"/>
    </xf>
    <xf numFmtId="0" fontId="25" fillId="0" borderId="4" xfId="0" applyFont="1" applyBorder="1" applyAlignment="1" applyProtection="1">
      <protection locked="0"/>
    </xf>
    <xf numFmtId="0" fontId="25" fillId="0" borderId="17" xfId="0" applyFont="1" applyBorder="1" applyAlignment="1" applyProtection="1">
      <protection locked="0"/>
    </xf>
    <xf numFmtId="0" fontId="13" fillId="2" borderId="11" xfId="0" applyFont="1" applyFill="1" applyBorder="1" applyAlignment="1" applyProtection="1">
      <alignment horizontal="center" vertical="center" wrapText="1"/>
      <protection locked="0"/>
    </xf>
    <xf numFmtId="0" fontId="9" fillId="2" borderId="34" xfId="0" applyFont="1" applyFill="1" applyBorder="1" applyAlignment="1" applyProtection="1">
      <alignment wrapText="1"/>
      <protection locked="0"/>
    </xf>
    <xf numFmtId="0" fontId="10" fillId="0" borderId="14" xfId="0" applyFont="1" applyBorder="1" applyAlignment="1" applyProtection="1">
      <protection locked="0"/>
    </xf>
    <xf numFmtId="0" fontId="0" fillId="0" borderId="14" xfId="0" applyBorder="1" applyAlignment="1" applyProtection="1">
      <protection locked="0"/>
    </xf>
    <xf numFmtId="0" fontId="0" fillId="0" borderId="35" xfId="0" applyBorder="1" applyAlignment="1" applyProtection="1">
      <protection locked="0"/>
    </xf>
    <xf numFmtId="0" fontId="9" fillId="0" borderId="11" xfId="0" applyFont="1" applyFill="1" applyBorder="1" applyAlignment="1" applyProtection="1">
      <alignment horizontal="center" vertical="center" wrapText="1"/>
      <protection locked="0"/>
    </xf>
    <xf numFmtId="0" fontId="1" fillId="0" borderId="6" xfId="0" applyFont="1" applyFill="1" applyBorder="1" applyAlignment="1" applyProtection="1">
      <alignment horizontal="center" vertical="justify"/>
      <protection locked="0"/>
    </xf>
    <xf numFmtId="0" fontId="12" fillId="0" borderId="7" xfId="0" applyFont="1" applyBorder="1" applyAlignment="1" applyProtection="1">
      <alignment horizontal="center" vertical="justify"/>
      <protection locked="0"/>
    </xf>
    <xf numFmtId="0" fontId="8" fillId="6" borderId="1" xfId="0" applyFont="1" applyFill="1" applyBorder="1" applyAlignment="1" applyProtection="1">
      <alignment horizontal="left"/>
      <protection locked="0"/>
    </xf>
    <xf numFmtId="0" fontId="8" fillId="6" borderId="0" xfId="0" applyFont="1" applyFill="1" applyBorder="1" applyAlignment="1" applyProtection="1">
      <alignment horizontal="left"/>
      <protection locked="0"/>
    </xf>
    <xf numFmtId="0" fontId="10" fillId="0" borderId="0" xfId="0" applyFont="1" applyAlignment="1" applyProtection="1">
      <protection locked="0"/>
    </xf>
    <xf numFmtId="0" fontId="7" fillId="2" borderId="10" xfId="0" applyFont="1" applyFill="1" applyBorder="1" applyAlignment="1" applyProtection="1">
      <alignment horizontal="center" textRotation="180"/>
      <protection locked="0"/>
    </xf>
    <xf numFmtId="0" fontId="11" fillId="0" borderId="38" xfId="0" applyFont="1" applyBorder="1" applyAlignment="1" applyProtection="1">
      <protection locked="0"/>
    </xf>
    <xf numFmtId="0" fontId="11" fillId="0" borderId="39" xfId="0" applyFont="1" applyBorder="1" applyAlignment="1" applyProtection="1">
      <protection locked="0"/>
    </xf>
    <xf numFmtId="0" fontId="8" fillId="7" borderId="1" xfId="0" applyFont="1" applyFill="1" applyBorder="1" applyAlignment="1" applyProtection="1">
      <alignment horizontal="left"/>
      <protection locked="0"/>
    </xf>
    <xf numFmtId="0" fontId="8" fillId="7" borderId="0" xfId="0" applyFont="1" applyFill="1" applyBorder="1" applyAlignment="1" applyProtection="1">
      <alignment horizontal="left"/>
      <protection locked="0"/>
    </xf>
    <xf numFmtId="0" fontId="1" fillId="0" borderId="6" xfId="0" applyFont="1" applyFill="1" applyBorder="1" applyAlignment="1" applyProtection="1">
      <protection locked="0"/>
    </xf>
    <xf numFmtId="0" fontId="9" fillId="5" borderId="27" xfId="0" applyFont="1" applyFill="1" applyBorder="1" applyAlignment="1" applyProtection="1">
      <alignment horizontal="center" wrapText="1"/>
      <protection locked="0"/>
    </xf>
    <xf numFmtId="0" fontId="9" fillId="2" borderId="24" xfId="0" applyFont="1" applyFill="1" applyBorder="1" applyAlignment="1" applyProtection="1">
      <alignment wrapText="1"/>
      <protection locked="0"/>
    </xf>
    <xf numFmtId="0" fontId="9" fillId="0" borderId="25" xfId="0" applyFont="1" applyFill="1" applyBorder="1" applyAlignment="1" applyProtection="1">
      <protection locked="0"/>
    </xf>
    <xf numFmtId="0" fontId="18" fillId="2" borderId="29" xfId="0" applyFont="1" applyFill="1" applyBorder="1" applyAlignment="1" applyProtection="1">
      <alignment wrapText="1"/>
      <protection locked="0"/>
    </xf>
    <xf numFmtId="0" fontId="25" fillId="0" borderId="30" xfId="0" applyFont="1" applyBorder="1" applyAlignment="1" applyProtection="1">
      <protection locked="0"/>
    </xf>
    <xf numFmtId="0" fontId="29" fillId="0" borderId="30" xfId="0" applyFont="1" applyBorder="1" applyAlignment="1" applyProtection="1">
      <protection locked="0"/>
    </xf>
    <xf numFmtId="0" fontId="29" fillId="0" borderId="16" xfId="0" applyFont="1" applyBorder="1" applyAlignment="1" applyProtection="1">
      <protection locked="0"/>
    </xf>
    <xf numFmtId="0" fontId="9" fillId="0" borderId="6" xfId="0" applyFont="1" applyFill="1" applyBorder="1" applyAlignment="1" applyProtection="1">
      <alignment horizontal="center" vertical="center" wrapText="1"/>
      <protection locked="0"/>
    </xf>
    <xf numFmtId="0" fontId="10" fillId="0" borderId="31" xfId="0" applyFont="1" applyBorder="1" applyAlignment="1" applyProtection="1">
      <alignment horizontal="center" vertical="center" wrapText="1"/>
      <protection locked="0"/>
    </xf>
    <xf numFmtId="0" fontId="10" fillId="0" borderId="7" xfId="0" applyFont="1" applyBorder="1" applyAlignment="1" applyProtection="1">
      <alignment horizontal="center" vertical="center" wrapText="1"/>
      <protection locked="0"/>
    </xf>
    <xf numFmtId="0" fontId="8" fillId="8" borderId="1" xfId="0" applyFont="1" applyFill="1" applyBorder="1" applyAlignment="1" applyProtection="1">
      <alignment horizontal="left"/>
      <protection locked="0"/>
    </xf>
    <xf numFmtId="0" fontId="8" fillId="8" borderId="0" xfId="0" applyFont="1" applyFill="1" applyBorder="1" applyAlignment="1" applyProtection="1">
      <alignment horizontal="left"/>
      <protection locked="0"/>
    </xf>
    <xf numFmtId="0" fontId="1" fillId="2" borderId="34" xfId="0" applyFont="1" applyFill="1" applyBorder="1" applyAlignment="1" applyProtection="1">
      <alignment vertical="top" wrapText="1"/>
      <protection locked="0"/>
    </xf>
    <xf numFmtId="0" fontId="0" fillId="0" borderId="14" xfId="0" applyBorder="1" applyAlignment="1">
      <alignment vertical="top" wrapText="1"/>
    </xf>
    <xf numFmtId="0" fontId="0" fillId="0" borderId="35" xfId="0" applyBorder="1" applyAlignment="1">
      <alignment vertical="top" wrapText="1"/>
    </xf>
    <xf numFmtId="0" fontId="0" fillId="0" borderId="36" xfId="0" applyBorder="1" applyAlignment="1">
      <alignment vertical="top" wrapText="1"/>
    </xf>
    <xf numFmtId="0" fontId="0" fillId="0" borderId="0" xfId="0" applyAlignment="1">
      <alignment horizontal="right" vertical="top" wrapText="1"/>
    </xf>
    <xf numFmtId="0" fontId="18" fillId="2" borderId="36" xfId="0" applyFont="1" applyFill="1" applyBorder="1" applyAlignment="1" applyProtection="1">
      <protection locked="0"/>
    </xf>
    <xf numFmtId="0" fontId="29" fillId="0" borderId="37" xfId="0" applyFont="1" applyBorder="1" applyAlignment="1" applyProtection="1">
      <protection locked="0"/>
    </xf>
    <xf numFmtId="0" fontId="29" fillId="0" borderId="20" xfId="0" applyFont="1" applyBorder="1" applyAlignment="1" applyProtection="1">
      <protection locked="0"/>
    </xf>
    <xf numFmtId="0" fontId="18" fillId="0" borderId="34" xfId="0" applyFont="1" applyFill="1" applyBorder="1" applyAlignment="1" applyProtection="1">
      <protection locked="0"/>
    </xf>
    <xf numFmtId="0" fontId="29" fillId="0" borderId="14" xfId="0" applyFont="1" applyBorder="1" applyAlignment="1" applyProtection="1">
      <protection locked="0"/>
    </xf>
    <xf numFmtId="0" fontId="29" fillId="0" borderId="35" xfId="0" applyFont="1" applyBorder="1" applyAlignment="1" applyProtection="1">
      <protection locked="0"/>
    </xf>
    <xf numFmtId="0" fontId="18" fillId="0" borderId="36" xfId="0" applyFont="1" applyFill="1" applyBorder="1" applyAlignment="1" applyProtection="1">
      <protection locked="0"/>
    </xf>
    <xf numFmtId="0" fontId="18" fillId="0" borderId="37" xfId="0" applyFont="1" applyFill="1" applyBorder="1" applyAlignment="1" applyProtection="1">
      <protection locked="0"/>
    </xf>
    <xf numFmtId="0" fontId="8" fillId="3" borderId="0" xfId="0" applyFont="1" applyFill="1" applyBorder="1" applyAlignment="1" applyProtection="1">
      <alignment horizontal="left"/>
      <protection locked="0"/>
    </xf>
    <xf numFmtId="0" fontId="9" fillId="0" borderId="10" xfId="0" applyFont="1" applyFill="1" applyBorder="1" applyAlignment="1" applyProtection="1">
      <protection locked="0"/>
    </xf>
    <xf numFmtId="0" fontId="10" fillId="0" borderId="23" xfId="0" applyFont="1" applyBorder="1" applyAlignment="1" applyProtection="1">
      <protection locked="0"/>
    </xf>
    <xf numFmtId="0" fontId="9" fillId="0" borderId="0" xfId="0" applyFont="1" applyFill="1" applyAlignment="1" applyProtection="1">
      <protection locked="0"/>
    </xf>
    <xf numFmtId="0" fontId="4" fillId="2" borderId="0" xfId="0" applyFont="1" applyFill="1" applyAlignment="1">
      <alignment horizontal="center" wrapText="1"/>
    </xf>
    <xf numFmtId="14" fontId="18" fillId="2" borderId="4" xfId="0" applyNumberFormat="1" applyFont="1" applyFill="1" applyBorder="1" applyAlignment="1" applyProtection="1">
      <alignment horizontal="left" vertical="top" wrapText="1"/>
      <protection locked="0"/>
    </xf>
    <xf numFmtId="0" fontId="29" fillId="0" borderId="4" xfId="0" applyFont="1" applyBorder="1" applyAlignment="1" applyProtection="1">
      <protection locked="0"/>
    </xf>
  </cellXfs>
  <cellStyles count="4">
    <cellStyle name="120" xfId="1"/>
    <cellStyle name="Normal" xfId="0" builtinId="0"/>
    <cellStyle name="Normal_Landscape" xfId="2"/>
    <cellStyle name="Normal_Sheet1"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ctrlProps/ctrlProp1.xml><?xml version="1.0" encoding="utf-8"?>
<formControlPr xmlns="http://schemas.microsoft.com/office/spreadsheetml/2009/9/main" objectType="CheckBox" fmlaLink="#REF!" lockText="1" noThreeD="1"/>
</file>

<file path=xl/ctrlProps/ctrlProp10.xml><?xml version="1.0" encoding="utf-8"?>
<formControlPr xmlns="http://schemas.microsoft.com/office/spreadsheetml/2009/9/main" objectType="CheckBox" fmlaLink="K39" lockText="1" noThreeD="1"/>
</file>

<file path=xl/ctrlProps/ctrlProp11.xml><?xml version="1.0" encoding="utf-8"?>
<formControlPr xmlns="http://schemas.microsoft.com/office/spreadsheetml/2009/9/main" objectType="CheckBox" fmlaLink="K36" lockText="1" noThreeD="1"/>
</file>

<file path=xl/ctrlProps/ctrlProp12.xml><?xml version="1.0" encoding="utf-8"?>
<formControlPr xmlns="http://schemas.microsoft.com/office/spreadsheetml/2009/9/main" objectType="CheckBox" fmlaLink="#REF!" lockText="1" noThreeD="1"/>
</file>

<file path=xl/ctrlProps/ctrlProp13.xml><?xml version="1.0" encoding="utf-8"?>
<formControlPr xmlns="http://schemas.microsoft.com/office/spreadsheetml/2009/9/main" objectType="CheckBox" fmlaLink="#REF!" lockText="1" noThreeD="1"/>
</file>

<file path=xl/ctrlProps/ctrlProp14.xml><?xml version="1.0" encoding="utf-8"?>
<formControlPr xmlns="http://schemas.microsoft.com/office/spreadsheetml/2009/9/main" objectType="CheckBox" fmlaLink="K37" lockText="1" noThreeD="1"/>
</file>

<file path=xl/ctrlProps/ctrlProp15.xml><?xml version="1.0" encoding="utf-8"?>
<formControlPr xmlns="http://schemas.microsoft.com/office/spreadsheetml/2009/9/main" objectType="CheckBox" fmlaLink="K38" lockText="1" noThreeD="1"/>
</file>

<file path=xl/ctrlProps/ctrlProp16.xml><?xml version="1.0" encoding="utf-8"?>
<formControlPr xmlns="http://schemas.microsoft.com/office/spreadsheetml/2009/9/main" objectType="CheckBox" fmlaLink="#REF!" lockText="1" noThreeD="1"/>
</file>

<file path=xl/ctrlProps/ctrlProp17.xml><?xml version="1.0" encoding="utf-8"?>
<formControlPr xmlns="http://schemas.microsoft.com/office/spreadsheetml/2009/9/main" objectType="CheckBox" fmlaLink="#REF!" lockText="1" noThreeD="1"/>
</file>

<file path=xl/ctrlProps/ctrlProp18.xml><?xml version="1.0" encoding="utf-8"?>
<formControlPr xmlns="http://schemas.microsoft.com/office/spreadsheetml/2009/9/main" objectType="CheckBox" fmlaLink="K48" lockText="1" noThreeD="1"/>
</file>

<file path=xl/ctrlProps/ctrlProp19.xml><?xml version="1.0" encoding="utf-8"?>
<formControlPr xmlns="http://schemas.microsoft.com/office/spreadsheetml/2009/9/main" objectType="CheckBox" fmlaLink="#REF!" lockText="1" noThreeD="1"/>
</file>

<file path=xl/ctrlProps/ctrlProp2.xml><?xml version="1.0" encoding="utf-8"?>
<formControlPr xmlns="http://schemas.microsoft.com/office/spreadsheetml/2009/9/main" objectType="CheckBox" fmlaLink="K17" lockText="1" noThreeD="1"/>
</file>

<file path=xl/ctrlProps/ctrlProp20.xml><?xml version="1.0" encoding="utf-8"?>
<formControlPr xmlns="http://schemas.microsoft.com/office/spreadsheetml/2009/9/main" objectType="CheckBox" fmlaLink="#REF!" lockText="1" noThreeD="1"/>
</file>

<file path=xl/ctrlProps/ctrlProp21.xml><?xml version="1.0" encoding="utf-8"?>
<formControlPr xmlns="http://schemas.microsoft.com/office/spreadsheetml/2009/9/main" objectType="CheckBox" fmlaLink="#REF!" lockText="1" noThreeD="1"/>
</file>

<file path=xl/ctrlProps/ctrlProp22.xml><?xml version="1.0" encoding="utf-8"?>
<formControlPr xmlns="http://schemas.microsoft.com/office/spreadsheetml/2009/9/main" objectType="CheckBox" fmlaLink="K49" lockText="1" noThreeD="1"/>
</file>

<file path=xl/ctrlProps/ctrlProp23.xml><?xml version="1.0" encoding="utf-8"?>
<formControlPr xmlns="http://schemas.microsoft.com/office/spreadsheetml/2009/9/main" objectType="CheckBox" fmlaLink="K51"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fmlaLink="K29" lockText="1" noThreeD="1"/>
</file>

<file path=xl/ctrlProps/ctrlProp26.xml><?xml version="1.0" encoding="utf-8"?>
<formControlPr xmlns="http://schemas.microsoft.com/office/spreadsheetml/2009/9/main" objectType="CheckBox" fmlaLink="K27" lockText="1" noThreeD="1"/>
</file>

<file path=xl/ctrlProps/ctrlProp27.xml><?xml version="1.0" encoding="utf-8"?>
<formControlPr xmlns="http://schemas.microsoft.com/office/spreadsheetml/2009/9/main" objectType="CheckBox" fmlaLink="K28" lockText="1" noThreeD="1"/>
</file>

<file path=xl/ctrlProps/ctrlProp28.xml><?xml version="1.0" encoding="utf-8"?>
<formControlPr xmlns="http://schemas.microsoft.com/office/spreadsheetml/2009/9/main" objectType="CheckBox" fmlaLink="K34" lockText="1" noThreeD="1"/>
</file>

<file path=xl/ctrlProps/ctrlProp29.xml><?xml version="1.0" encoding="utf-8"?>
<formControlPr xmlns="http://schemas.microsoft.com/office/spreadsheetml/2009/9/main" objectType="CheckBox" fmlaLink="#REF!" lockText="1" noThreeD="1"/>
</file>

<file path=xl/ctrlProps/ctrlProp3.xml><?xml version="1.0" encoding="utf-8"?>
<formControlPr xmlns="http://schemas.microsoft.com/office/spreadsheetml/2009/9/main" objectType="CheckBox" fmlaLink="K16" lockText="1" noThreeD="1"/>
</file>

<file path=xl/ctrlProps/ctrlProp30.xml><?xml version="1.0" encoding="utf-8"?>
<formControlPr xmlns="http://schemas.microsoft.com/office/spreadsheetml/2009/9/main" objectType="CheckBox" fmlaLink="K36" lockText="1" noThreeD="1"/>
</file>

<file path=xl/ctrlProps/ctrlProp31.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fmlaLink="#REF!" lockText="1" noThreeD="1"/>
</file>

<file path=xl/ctrlProps/ctrlProp5.xml><?xml version="1.0" encoding="utf-8"?>
<formControlPr xmlns="http://schemas.microsoft.com/office/spreadsheetml/2009/9/main" objectType="CheckBox" fmlaLink="K26" lockText="1" noThreeD="1"/>
</file>

<file path=xl/ctrlProps/ctrlProp6.xml><?xml version="1.0" encoding="utf-8"?>
<formControlPr xmlns="http://schemas.microsoft.com/office/spreadsheetml/2009/9/main" objectType="CheckBox" fmlaLink="K27" lockText="1" noThreeD="1"/>
</file>

<file path=xl/ctrlProps/ctrlProp7.xml><?xml version="1.0" encoding="utf-8"?>
<formControlPr xmlns="http://schemas.microsoft.com/office/spreadsheetml/2009/9/main" objectType="CheckBox" fmlaLink="#REF!" lockText="1" noThreeD="1"/>
</file>

<file path=xl/ctrlProps/ctrlProp8.xml><?xml version="1.0" encoding="utf-8"?>
<formControlPr xmlns="http://schemas.microsoft.com/office/spreadsheetml/2009/9/main" objectType="CheckBox" fmlaLink="#REF!" lockText="1" noThreeD="1"/>
</file>

<file path=xl/ctrlProps/ctrlProp9.xml><?xml version="1.0" encoding="utf-8"?>
<formControlPr xmlns="http://schemas.microsoft.com/office/spreadsheetml/2009/9/main" objectType="CheckBox" fmlaLink="#REF!"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28575</xdr:colOff>
      <xdr:row>0</xdr:row>
      <xdr:rowOff>0</xdr:rowOff>
    </xdr:from>
    <xdr:to>
      <xdr:col>3</xdr:col>
      <xdr:colOff>542925</xdr:colOff>
      <xdr:row>2</xdr:row>
      <xdr:rowOff>0</xdr:rowOff>
    </xdr:to>
    <xdr:pic>
      <xdr:nvPicPr>
        <xdr:cNvPr id="214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 y="0"/>
          <a:ext cx="1895475"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10</xdr:col>
          <xdr:colOff>0</xdr:colOff>
          <xdr:row>13</xdr:row>
          <xdr:rowOff>0</xdr:rowOff>
        </xdr:from>
        <xdr:to>
          <xdr:col>11</xdr:col>
          <xdr:colOff>133350</xdr:colOff>
          <xdr:row>14</xdr:row>
          <xdr:rowOff>47625</xdr:rowOff>
        </xdr:to>
        <xdr:sp macro="" textlink="">
          <xdr:nvSpPr>
            <xdr:cNvPr id="2050" name="Check Box 2" hidden="1">
              <a:extLst>
                <a:ext uri="{63B3BB69-23CF-44E3-9099-C40C66FF867C}">
                  <a14:compatExt spid="_x0000_s205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15</xdr:row>
          <xdr:rowOff>142875</xdr:rowOff>
        </xdr:from>
        <xdr:to>
          <xdr:col>11</xdr:col>
          <xdr:colOff>133350</xdr:colOff>
          <xdr:row>17</xdr:row>
          <xdr:rowOff>19050</xdr:rowOff>
        </xdr:to>
        <xdr:sp macro="" textlink="">
          <xdr:nvSpPr>
            <xdr:cNvPr id="2053" name="Check Box 5" hidden="1">
              <a:extLst>
                <a:ext uri="{63B3BB69-23CF-44E3-9099-C40C66FF867C}">
                  <a14:compatExt spid="_x0000_s205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13</xdr:row>
          <xdr:rowOff>142875</xdr:rowOff>
        </xdr:from>
        <xdr:to>
          <xdr:col>11</xdr:col>
          <xdr:colOff>133350</xdr:colOff>
          <xdr:row>15</xdr:row>
          <xdr:rowOff>19050</xdr:rowOff>
        </xdr:to>
        <xdr:sp macro="" textlink="">
          <xdr:nvSpPr>
            <xdr:cNvPr id="2056" name="Check Box 8" hidden="1">
              <a:extLst>
                <a:ext uri="{63B3BB69-23CF-44E3-9099-C40C66FF867C}">
                  <a14:compatExt spid="_x0000_s205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16</xdr:row>
          <xdr:rowOff>142875</xdr:rowOff>
        </xdr:from>
        <xdr:to>
          <xdr:col>11</xdr:col>
          <xdr:colOff>133350</xdr:colOff>
          <xdr:row>18</xdr:row>
          <xdr:rowOff>19050</xdr:rowOff>
        </xdr:to>
        <xdr:sp macro="" textlink="">
          <xdr:nvSpPr>
            <xdr:cNvPr id="2057" name="Check Box 9" hidden="1">
              <a:extLst>
                <a:ext uri="{63B3BB69-23CF-44E3-9099-C40C66FF867C}">
                  <a14:compatExt spid="_x0000_s205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25</xdr:row>
          <xdr:rowOff>0</xdr:rowOff>
        </xdr:from>
        <xdr:to>
          <xdr:col>11</xdr:col>
          <xdr:colOff>133350</xdr:colOff>
          <xdr:row>26</xdr:row>
          <xdr:rowOff>47625</xdr:rowOff>
        </xdr:to>
        <xdr:sp macro="" textlink="">
          <xdr:nvSpPr>
            <xdr:cNvPr id="2073" name="Check Box 25" hidden="1">
              <a:extLst>
                <a:ext uri="{63B3BB69-23CF-44E3-9099-C40C66FF867C}">
                  <a14:compatExt spid="_x0000_s207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26</xdr:row>
          <xdr:rowOff>0</xdr:rowOff>
        </xdr:from>
        <xdr:to>
          <xdr:col>11</xdr:col>
          <xdr:colOff>133350</xdr:colOff>
          <xdr:row>27</xdr:row>
          <xdr:rowOff>47625</xdr:rowOff>
        </xdr:to>
        <xdr:sp macro="" textlink="">
          <xdr:nvSpPr>
            <xdr:cNvPr id="2074" name="Check Box 26" hidden="1">
              <a:extLst>
                <a:ext uri="{63B3BB69-23CF-44E3-9099-C40C66FF867C}">
                  <a14:compatExt spid="_x0000_s207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26</xdr:row>
          <xdr:rowOff>0</xdr:rowOff>
        </xdr:from>
        <xdr:to>
          <xdr:col>11</xdr:col>
          <xdr:colOff>133350</xdr:colOff>
          <xdr:row>27</xdr:row>
          <xdr:rowOff>47625</xdr:rowOff>
        </xdr:to>
        <xdr:sp macro="" textlink="">
          <xdr:nvSpPr>
            <xdr:cNvPr id="2075" name="Check Box 27" hidden="1">
              <a:extLst>
                <a:ext uri="{63B3BB69-23CF-44E3-9099-C40C66FF867C}">
                  <a14:compatExt spid="_x0000_s207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26</xdr:row>
          <xdr:rowOff>0</xdr:rowOff>
        </xdr:from>
        <xdr:to>
          <xdr:col>11</xdr:col>
          <xdr:colOff>133350</xdr:colOff>
          <xdr:row>27</xdr:row>
          <xdr:rowOff>47625</xdr:rowOff>
        </xdr:to>
        <xdr:sp macro="" textlink="">
          <xdr:nvSpPr>
            <xdr:cNvPr id="2076" name="Check Box 28" hidden="1">
              <a:extLst>
                <a:ext uri="{63B3BB69-23CF-44E3-9099-C40C66FF867C}">
                  <a14:compatExt spid="_x0000_s207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25</xdr:row>
          <xdr:rowOff>142875</xdr:rowOff>
        </xdr:from>
        <xdr:to>
          <xdr:col>11</xdr:col>
          <xdr:colOff>133350</xdr:colOff>
          <xdr:row>27</xdr:row>
          <xdr:rowOff>19050</xdr:rowOff>
        </xdr:to>
        <xdr:sp macro="" textlink="">
          <xdr:nvSpPr>
            <xdr:cNvPr id="2077" name="Check Box 29" hidden="1">
              <a:extLst>
                <a:ext uri="{63B3BB69-23CF-44E3-9099-C40C66FF867C}">
                  <a14:compatExt spid="_x0000_s207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37</xdr:row>
          <xdr:rowOff>142875</xdr:rowOff>
        </xdr:from>
        <xdr:to>
          <xdr:col>11</xdr:col>
          <xdr:colOff>133350</xdr:colOff>
          <xdr:row>39</xdr:row>
          <xdr:rowOff>19050</xdr:rowOff>
        </xdr:to>
        <xdr:sp macro="" textlink="">
          <xdr:nvSpPr>
            <xdr:cNvPr id="2078" name="Check Box 30" hidden="1">
              <a:extLst>
                <a:ext uri="{63B3BB69-23CF-44E3-9099-C40C66FF867C}">
                  <a14:compatExt spid="_x0000_s207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35</xdr:row>
          <xdr:rowOff>0</xdr:rowOff>
        </xdr:from>
        <xdr:to>
          <xdr:col>11</xdr:col>
          <xdr:colOff>133350</xdr:colOff>
          <xdr:row>36</xdr:row>
          <xdr:rowOff>47625</xdr:rowOff>
        </xdr:to>
        <xdr:sp macro="" textlink="">
          <xdr:nvSpPr>
            <xdr:cNvPr id="2079" name="Check Box 31" hidden="1">
              <a:extLst>
                <a:ext uri="{63B3BB69-23CF-44E3-9099-C40C66FF867C}">
                  <a14:compatExt spid="_x0000_s207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36</xdr:row>
          <xdr:rowOff>152400</xdr:rowOff>
        </xdr:from>
        <xdr:to>
          <xdr:col>11</xdr:col>
          <xdr:colOff>133350</xdr:colOff>
          <xdr:row>38</xdr:row>
          <xdr:rowOff>28575</xdr:rowOff>
        </xdr:to>
        <xdr:sp macro="" textlink="">
          <xdr:nvSpPr>
            <xdr:cNvPr id="2080" name="Check Box 32" hidden="1">
              <a:extLst>
                <a:ext uri="{63B3BB69-23CF-44E3-9099-C40C66FF867C}">
                  <a14:compatExt spid="_x0000_s208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37</xdr:row>
          <xdr:rowOff>0</xdr:rowOff>
        </xdr:from>
        <xdr:to>
          <xdr:col>11</xdr:col>
          <xdr:colOff>133350</xdr:colOff>
          <xdr:row>38</xdr:row>
          <xdr:rowOff>47625</xdr:rowOff>
        </xdr:to>
        <xdr:sp macro="" textlink="">
          <xdr:nvSpPr>
            <xdr:cNvPr id="2081" name="Check Box 33" hidden="1">
              <a:extLst>
                <a:ext uri="{63B3BB69-23CF-44E3-9099-C40C66FF867C}">
                  <a14:compatExt spid="_x0000_s208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35</xdr:row>
          <xdr:rowOff>152400</xdr:rowOff>
        </xdr:from>
        <xdr:to>
          <xdr:col>11</xdr:col>
          <xdr:colOff>133350</xdr:colOff>
          <xdr:row>37</xdr:row>
          <xdr:rowOff>28575</xdr:rowOff>
        </xdr:to>
        <xdr:sp macro="" textlink="">
          <xdr:nvSpPr>
            <xdr:cNvPr id="2082" name="Check Box 34" hidden="1">
              <a:extLst>
                <a:ext uri="{63B3BB69-23CF-44E3-9099-C40C66FF867C}">
                  <a14:compatExt spid="_x0000_s208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37</xdr:row>
          <xdr:rowOff>0</xdr:rowOff>
        </xdr:from>
        <xdr:to>
          <xdr:col>11</xdr:col>
          <xdr:colOff>133350</xdr:colOff>
          <xdr:row>38</xdr:row>
          <xdr:rowOff>47625</xdr:rowOff>
        </xdr:to>
        <xdr:sp macro="" textlink="">
          <xdr:nvSpPr>
            <xdr:cNvPr id="2083" name="Check Box 35" hidden="1">
              <a:extLst>
                <a:ext uri="{63B3BB69-23CF-44E3-9099-C40C66FF867C}">
                  <a14:compatExt spid="_x0000_s208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37</xdr:row>
          <xdr:rowOff>0</xdr:rowOff>
        </xdr:from>
        <xdr:to>
          <xdr:col>11</xdr:col>
          <xdr:colOff>133350</xdr:colOff>
          <xdr:row>38</xdr:row>
          <xdr:rowOff>47625</xdr:rowOff>
        </xdr:to>
        <xdr:sp macro="" textlink="">
          <xdr:nvSpPr>
            <xdr:cNvPr id="2084" name="Check Box 36" hidden="1">
              <a:extLst>
                <a:ext uri="{63B3BB69-23CF-44E3-9099-C40C66FF867C}">
                  <a14:compatExt spid="_x0000_s208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37</xdr:row>
          <xdr:rowOff>0</xdr:rowOff>
        </xdr:from>
        <xdr:to>
          <xdr:col>11</xdr:col>
          <xdr:colOff>133350</xdr:colOff>
          <xdr:row>38</xdr:row>
          <xdr:rowOff>47625</xdr:rowOff>
        </xdr:to>
        <xdr:sp macro="" textlink="">
          <xdr:nvSpPr>
            <xdr:cNvPr id="2085" name="Check Box 37" hidden="1">
              <a:extLst>
                <a:ext uri="{63B3BB69-23CF-44E3-9099-C40C66FF867C}">
                  <a14:compatExt spid="_x0000_s208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47</xdr:row>
          <xdr:rowOff>0</xdr:rowOff>
        </xdr:from>
        <xdr:to>
          <xdr:col>11</xdr:col>
          <xdr:colOff>133350</xdr:colOff>
          <xdr:row>48</xdr:row>
          <xdr:rowOff>47625</xdr:rowOff>
        </xdr:to>
        <xdr:sp macro="" textlink="">
          <xdr:nvSpPr>
            <xdr:cNvPr id="2086" name="Check Box 38" hidden="1">
              <a:extLst>
                <a:ext uri="{63B3BB69-23CF-44E3-9099-C40C66FF867C}">
                  <a14:compatExt spid="_x0000_s208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47</xdr:row>
          <xdr:rowOff>152400</xdr:rowOff>
        </xdr:from>
        <xdr:to>
          <xdr:col>11</xdr:col>
          <xdr:colOff>133350</xdr:colOff>
          <xdr:row>49</xdr:row>
          <xdr:rowOff>28575</xdr:rowOff>
        </xdr:to>
        <xdr:sp macro="" textlink="">
          <xdr:nvSpPr>
            <xdr:cNvPr id="2087" name="Check Box 39" hidden="1">
              <a:extLst>
                <a:ext uri="{63B3BB69-23CF-44E3-9099-C40C66FF867C}">
                  <a14:compatExt spid="_x0000_s208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48</xdr:row>
          <xdr:rowOff>0</xdr:rowOff>
        </xdr:from>
        <xdr:to>
          <xdr:col>11</xdr:col>
          <xdr:colOff>133350</xdr:colOff>
          <xdr:row>49</xdr:row>
          <xdr:rowOff>47625</xdr:rowOff>
        </xdr:to>
        <xdr:sp macro="" textlink="">
          <xdr:nvSpPr>
            <xdr:cNvPr id="2088" name="Check Box 40" hidden="1">
              <a:extLst>
                <a:ext uri="{63B3BB69-23CF-44E3-9099-C40C66FF867C}">
                  <a14:compatExt spid="_x0000_s208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48</xdr:row>
          <xdr:rowOff>0</xdr:rowOff>
        </xdr:from>
        <xdr:to>
          <xdr:col>11</xdr:col>
          <xdr:colOff>133350</xdr:colOff>
          <xdr:row>49</xdr:row>
          <xdr:rowOff>47625</xdr:rowOff>
        </xdr:to>
        <xdr:sp macro="" textlink="">
          <xdr:nvSpPr>
            <xdr:cNvPr id="2089" name="Check Box 41" hidden="1">
              <a:extLst>
                <a:ext uri="{63B3BB69-23CF-44E3-9099-C40C66FF867C}">
                  <a14:compatExt spid="_x0000_s208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48</xdr:row>
          <xdr:rowOff>0</xdr:rowOff>
        </xdr:from>
        <xdr:to>
          <xdr:col>11</xdr:col>
          <xdr:colOff>133350</xdr:colOff>
          <xdr:row>49</xdr:row>
          <xdr:rowOff>47625</xdr:rowOff>
        </xdr:to>
        <xdr:sp macro="" textlink="">
          <xdr:nvSpPr>
            <xdr:cNvPr id="2090" name="Check Box 42" hidden="1">
              <a:extLst>
                <a:ext uri="{63B3BB69-23CF-44E3-9099-C40C66FF867C}">
                  <a14:compatExt spid="_x0000_s209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48</xdr:row>
          <xdr:rowOff>142875</xdr:rowOff>
        </xdr:from>
        <xdr:to>
          <xdr:col>11</xdr:col>
          <xdr:colOff>133350</xdr:colOff>
          <xdr:row>50</xdr:row>
          <xdr:rowOff>19050</xdr:rowOff>
        </xdr:to>
        <xdr:sp macro="" textlink="">
          <xdr:nvSpPr>
            <xdr:cNvPr id="2091" name="Check Box 43" hidden="1">
              <a:extLst>
                <a:ext uri="{63B3BB69-23CF-44E3-9099-C40C66FF867C}">
                  <a14:compatExt spid="_x0000_s209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876300</xdr:colOff>
          <xdr:row>32</xdr:row>
          <xdr:rowOff>171450</xdr:rowOff>
        </xdr:from>
        <xdr:to>
          <xdr:col>9</xdr:col>
          <xdr:colOff>190500</xdr:colOff>
          <xdr:row>34</xdr:row>
          <xdr:rowOff>19050</xdr:rowOff>
        </xdr:to>
        <xdr:sp macro="" textlink="">
          <xdr:nvSpPr>
            <xdr:cNvPr id="2092" name="Check Box 44" hidden="1">
              <a:extLst>
                <a:ext uri="{63B3BB69-23CF-44E3-9099-C40C66FF867C}">
                  <a14:compatExt spid="_x0000_s209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Tick if non-College staff present</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xdr:col>
      <xdr:colOff>19050</xdr:colOff>
      <xdr:row>0</xdr:row>
      <xdr:rowOff>114300</xdr:rowOff>
    </xdr:from>
    <xdr:to>
      <xdr:col>3</xdr:col>
      <xdr:colOff>676275</xdr:colOff>
      <xdr:row>3</xdr:row>
      <xdr:rowOff>28575</xdr:rowOff>
    </xdr:to>
    <xdr:pic>
      <xdr:nvPicPr>
        <xdr:cNvPr id="3167"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0025" y="114300"/>
          <a:ext cx="203835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9</xdr:col>
          <xdr:colOff>1085850</xdr:colOff>
          <xdr:row>27</xdr:row>
          <xdr:rowOff>142875</xdr:rowOff>
        </xdr:from>
        <xdr:to>
          <xdr:col>11</xdr:col>
          <xdr:colOff>114300</xdr:colOff>
          <xdr:row>29</xdr:row>
          <xdr:rowOff>19050</xdr:rowOff>
        </xdr:to>
        <xdr:sp macro="" textlink="">
          <xdr:nvSpPr>
            <xdr:cNvPr id="3084" name="Check Box 12" hidden="1">
              <a:extLst>
                <a:ext uri="{63B3BB69-23CF-44E3-9099-C40C66FF867C}">
                  <a14:compatExt spid="_x0000_s308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1085850</xdr:colOff>
          <xdr:row>25</xdr:row>
          <xdr:rowOff>333375</xdr:rowOff>
        </xdr:from>
        <xdr:to>
          <xdr:col>11</xdr:col>
          <xdr:colOff>114300</xdr:colOff>
          <xdr:row>27</xdr:row>
          <xdr:rowOff>28575</xdr:rowOff>
        </xdr:to>
        <xdr:sp macro="" textlink="">
          <xdr:nvSpPr>
            <xdr:cNvPr id="3085" name="Check Box 13" hidden="1">
              <a:extLst>
                <a:ext uri="{63B3BB69-23CF-44E3-9099-C40C66FF867C}">
                  <a14:compatExt spid="_x0000_s308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1085850</xdr:colOff>
          <xdr:row>26</xdr:row>
          <xdr:rowOff>142875</xdr:rowOff>
        </xdr:from>
        <xdr:to>
          <xdr:col>11</xdr:col>
          <xdr:colOff>114300</xdr:colOff>
          <xdr:row>28</xdr:row>
          <xdr:rowOff>19050</xdr:rowOff>
        </xdr:to>
        <xdr:sp macro="" textlink="">
          <xdr:nvSpPr>
            <xdr:cNvPr id="3088" name="Check Box 16" hidden="1">
              <a:extLst>
                <a:ext uri="{63B3BB69-23CF-44E3-9099-C40C66FF867C}">
                  <a14:compatExt spid="_x0000_s308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1085850</xdr:colOff>
          <xdr:row>32</xdr:row>
          <xdr:rowOff>352425</xdr:rowOff>
        </xdr:from>
        <xdr:to>
          <xdr:col>11</xdr:col>
          <xdr:colOff>114300</xdr:colOff>
          <xdr:row>34</xdr:row>
          <xdr:rowOff>28575</xdr:rowOff>
        </xdr:to>
        <xdr:sp macro="" textlink="">
          <xdr:nvSpPr>
            <xdr:cNvPr id="3092" name="Check Box 20" hidden="1">
              <a:extLst>
                <a:ext uri="{63B3BB69-23CF-44E3-9099-C40C66FF867C}">
                  <a14:compatExt spid="_x0000_s309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1085850</xdr:colOff>
          <xdr:row>33</xdr:row>
          <xdr:rowOff>152400</xdr:rowOff>
        </xdr:from>
        <xdr:to>
          <xdr:col>11</xdr:col>
          <xdr:colOff>114300</xdr:colOff>
          <xdr:row>35</xdr:row>
          <xdr:rowOff>28575</xdr:rowOff>
        </xdr:to>
        <xdr:sp macro="" textlink="">
          <xdr:nvSpPr>
            <xdr:cNvPr id="3093" name="Check Box 21" hidden="1">
              <a:extLst>
                <a:ext uri="{63B3BB69-23CF-44E3-9099-C40C66FF867C}">
                  <a14:compatExt spid="_x0000_s309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1085850</xdr:colOff>
          <xdr:row>34</xdr:row>
          <xdr:rowOff>142875</xdr:rowOff>
        </xdr:from>
        <xdr:to>
          <xdr:col>11</xdr:col>
          <xdr:colOff>114300</xdr:colOff>
          <xdr:row>36</xdr:row>
          <xdr:rowOff>19050</xdr:rowOff>
        </xdr:to>
        <xdr:sp macro="" textlink="">
          <xdr:nvSpPr>
            <xdr:cNvPr id="3097" name="Check Box 25" hidden="1">
              <a:extLst>
                <a:ext uri="{63B3BB69-23CF-44E3-9099-C40C66FF867C}">
                  <a14:compatExt spid="_x0000_s309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847725</xdr:colOff>
          <xdr:row>23</xdr:row>
          <xdr:rowOff>180975</xdr:rowOff>
        </xdr:from>
        <xdr:to>
          <xdr:col>6</xdr:col>
          <xdr:colOff>523875</xdr:colOff>
          <xdr:row>25</xdr:row>
          <xdr:rowOff>28575</xdr:rowOff>
        </xdr:to>
        <xdr:sp macro="" textlink="">
          <xdr:nvSpPr>
            <xdr:cNvPr id="3098" name="Check Box 26" hidden="1">
              <a:extLst>
                <a:ext uri="{63B3BB69-23CF-44E3-9099-C40C66FF867C}">
                  <a14:compatExt spid="_x0000_s309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Tick if non-College staff present</a:t>
              </a:r>
            </a:p>
          </xdr:txBody>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29.xml"/><Relationship Id="rId3" Type="http://schemas.openxmlformats.org/officeDocument/2006/relationships/vmlDrawing" Target="../drawings/vmlDrawing2.vml"/><Relationship Id="rId7" Type="http://schemas.openxmlformats.org/officeDocument/2006/relationships/ctrlProp" Target="../ctrlProps/ctrlProp28.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27.xml"/><Relationship Id="rId5" Type="http://schemas.openxmlformats.org/officeDocument/2006/relationships/ctrlProp" Target="../ctrlProps/ctrlProp26.xml"/><Relationship Id="rId10" Type="http://schemas.openxmlformats.org/officeDocument/2006/relationships/ctrlProp" Target="../ctrlProps/ctrlProp31.xml"/><Relationship Id="rId4" Type="http://schemas.openxmlformats.org/officeDocument/2006/relationships/ctrlProp" Target="../ctrlProps/ctrlProp25.xml"/><Relationship Id="rId9" Type="http://schemas.openxmlformats.org/officeDocument/2006/relationships/ctrlProp" Target="../ctrlProps/ctrlProp3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Y209"/>
  <sheetViews>
    <sheetView topLeftCell="A6" zoomScaleNormal="100" workbookViewId="0">
      <selection activeCell="J20" sqref="J20"/>
    </sheetView>
  </sheetViews>
  <sheetFormatPr defaultRowHeight="11.25"/>
  <cols>
    <col min="1" max="1" width="2.7109375" style="3" customWidth="1"/>
    <col min="2" max="2" width="4.5703125" style="3" customWidth="1"/>
    <col min="3" max="3" width="16.140625" style="1" bestFit="1" customWidth="1"/>
    <col min="4" max="4" width="17.28515625" style="1" customWidth="1"/>
    <col min="5" max="5" width="2.42578125" style="1" customWidth="1"/>
    <col min="6" max="6" width="12.7109375" style="1" customWidth="1"/>
    <col min="7" max="7" width="13.28515625" style="1" customWidth="1"/>
    <col min="8" max="8" width="2.42578125" style="1" customWidth="1"/>
    <col min="9" max="9" width="12.42578125" style="1" customWidth="1"/>
    <col min="10" max="10" width="15.7109375" style="1" customWidth="1"/>
    <col min="11" max="11" width="2.5703125" style="1" customWidth="1"/>
    <col min="12" max="12" width="21.42578125" style="1" customWidth="1"/>
    <col min="13" max="13" width="3.5703125" style="3" customWidth="1"/>
    <col min="14" max="15" width="9.140625" style="1"/>
    <col min="16" max="16" width="27.140625" style="1" customWidth="1"/>
    <col min="17" max="16384" width="9.140625" style="1"/>
  </cols>
  <sheetData>
    <row r="1" spans="1:25" ht="11.25" customHeight="1">
      <c r="A1" s="9"/>
      <c r="B1" s="9"/>
      <c r="C1" s="9"/>
      <c r="D1" s="9"/>
      <c r="E1" s="269" t="s">
        <v>265</v>
      </c>
      <c r="F1" s="270"/>
      <c r="G1" s="270"/>
      <c r="H1" s="270"/>
      <c r="I1" s="270"/>
      <c r="J1" s="271"/>
      <c r="K1" s="265" t="s">
        <v>0</v>
      </c>
      <c r="L1" s="266"/>
      <c r="O1" s="5" t="s">
        <v>25</v>
      </c>
      <c r="P1" s="46">
        <v>0.2</v>
      </c>
    </row>
    <row r="2" spans="1:25" ht="30.75" customHeight="1" thickBot="1">
      <c r="A2" s="9"/>
      <c r="B2" s="9"/>
      <c r="C2" s="9"/>
      <c r="D2" s="9"/>
      <c r="E2" s="272"/>
      <c r="F2" s="273"/>
      <c r="G2" s="273"/>
      <c r="H2" s="273"/>
      <c r="I2" s="273"/>
      <c r="J2" s="274"/>
      <c r="K2" s="266"/>
      <c r="L2" s="266"/>
    </row>
    <row r="3" spans="1:25" s="2" customFormat="1" ht="30.75" customHeight="1" thickBot="1">
      <c r="A3" s="6"/>
      <c r="B3" s="249" t="s">
        <v>47</v>
      </c>
      <c r="C3" s="250"/>
      <c r="D3" s="250"/>
      <c r="E3" s="251"/>
      <c r="F3" s="251"/>
      <c r="G3" s="248" t="s">
        <v>49</v>
      </c>
      <c r="H3" s="176"/>
      <c r="I3" s="176"/>
      <c r="J3" s="176"/>
      <c r="K3" s="176"/>
      <c r="L3" s="176"/>
      <c r="M3" s="4"/>
      <c r="O3" s="17" t="s">
        <v>76</v>
      </c>
      <c r="P3" s="17"/>
      <c r="Q3" s="17"/>
      <c r="R3" s="17"/>
      <c r="S3" s="17"/>
      <c r="T3" s="17"/>
      <c r="U3" s="17"/>
      <c r="V3" s="17"/>
      <c r="W3" s="17"/>
      <c r="X3" s="17"/>
      <c r="Y3" s="17"/>
    </row>
    <row r="4" spans="1:25" s="18" customFormat="1" ht="18" customHeight="1" thickBot="1">
      <c r="A4" s="33"/>
      <c r="B4" s="255" t="s">
        <v>43</v>
      </c>
      <c r="C4" s="116" t="s">
        <v>26</v>
      </c>
      <c r="D4" s="252"/>
      <c r="E4" s="253"/>
      <c r="F4" s="254"/>
      <c r="G4" s="117" t="s">
        <v>2</v>
      </c>
      <c r="H4" s="34"/>
      <c r="I4" s="229"/>
      <c r="J4" s="230"/>
      <c r="K4" s="35"/>
      <c r="L4" s="118" t="s">
        <v>44</v>
      </c>
      <c r="M4" s="36"/>
      <c r="O4" s="247" t="s">
        <v>262</v>
      </c>
      <c r="P4" s="247"/>
      <c r="Q4" s="247"/>
      <c r="R4" s="247"/>
      <c r="S4" s="247"/>
      <c r="T4" s="247"/>
      <c r="U4" s="247"/>
      <c r="V4" s="247"/>
      <c r="W4" s="247"/>
      <c r="X4" s="247"/>
      <c r="Y4" s="247"/>
    </row>
    <row r="5" spans="1:25" s="2" customFormat="1" ht="16.5" thickBot="1">
      <c r="A5" s="6"/>
      <c r="B5" s="256"/>
      <c r="C5" s="172" t="s">
        <v>1</v>
      </c>
      <c r="D5" s="173"/>
      <c r="E5" s="173"/>
      <c r="F5" s="174"/>
      <c r="G5" s="172" t="s">
        <v>3</v>
      </c>
      <c r="H5" s="173"/>
      <c r="I5" s="173"/>
      <c r="J5" s="174"/>
      <c r="K5" s="7"/>
      <c r="L5" s="45"/>
      <c r="M5" s="4"/>
      <c r="O5" s="18" t="s">
        <v>217</v>
      </c>
    </row>
    <row r="6" spans="1:25" s="2" customFormat="1" ht="12.75" customHeight="1" thickBot="1">
      <c r="A6" s="6"/>
      <c r="B6" s="256"/>
      <c r="C6" s="182"/>
      <c r="D6" s="183"/>
      <c r="E6" s="183"/>
      <c r="F6" s="184"/>
      <c r="G6" s="175"/>
      <c r="H6" s="176"/>
      <c r="I6" s="176"/>
      <c r="J6" s="177"/>
      <c r="K6" s="7"/>
      <c r="L6" s="119" t="s">
        <v>45</v>
      </c>
      <c r="M6" s="4"/>
      <c r="R6" s="21"/>
      <c r="S6" s="21"/>
      <c r="T6" s="21"/>
      <c r="U6" s="21"/>
      <c r="V6" s="21"/>
      <c r="W6" s="21"/>
      <c r="X6" s="21"/>
      <c r="Y6" s="21"/>
    </row>
    <row r="7" spans="1:25" s="2" customFormat="1" ht="13.5" thickBot="1">
      <c r="A7" s="6"/>
      <c r="B7" s="256"/>
      <c r="C7" s="185"/>
      <c r="D7" s="183"/>
      <c r="E7" s="183"/>
      <c r="F7" s="184"/>
      <c r="G7" s="178"/>
      <c r="H7" s="176"/>
      <c r="I7" s="176"/>
      <c r="J7" s="177"/>
      <c r="K7" s="7"/>
      <c r="L7" s="120"/>
      <c r="M7" s="4"/>
      <c r="R7" s="21"/>
      <c r="S7" s="21"/>
      <c r="T7" s="21"/>
      <c r="U7" s="21"/>
      <c r="V7" s="21"/>
      <c r="W7" s="21"/>
      <c r="X7" s="21"/>
      <c r="Y7" s="21"/>
    </row>
    <row r="8" spans="1:25" s="2" customFormat="1" ht="16.5" thickBot="1">
      <c r="A8" s="6"/>
      <c r="B8" s="256"/>
      <c r="C8" s="186"/>
      <c r="D8" s="187"/>
      <c r="E8" s="187"/>
      <c r="F8" s="188"/>
      <c r="G8" s="179"/>
      <c r="H8" s="180"/>
      <c r="I8" s="180"/>
      <c r="J8" s="181"/>
      <c r="K8" s="7"/>
      <c r="L8" s="119" t="s">
        <v>46</v>
      </c>
      <c r="M8" s="4"/>
      <c r="T8" s="20"/>
      <c r="W8" s="24"/>
    </row>
    <row r="9" spans="1:25" s="2" customFormat="1" ht="16.5" customHeight="1" thickBot="1">
      <c r="A9" s="6"/>
      <c r="B9" s="256"/>
      <c r="C9" s="8"/>
      <c r="D9" s="121"/>
      <c r="E9" s="192"/>
      <c r="F9" s="192"/>
      <c r="G9" s="192"/>
      <c r="H9" s="192"/>
      <c r="I9" s="7"/>
      <c r="J9" s="7"/>
      <c r="K9" s="7"/>
      <c r="L9" s="37"/>
      <c r="M9" s="4"/>
      <c r="T9" s="23"/>
      <c r="W9" s="24"/>
    </row>
    <row r="10" spans="1:25" ht="14.25" customHeight="1" thickBot="1">
      <c r="B10" s="256"/>
      <c r="C10" s="122" t="s">
        <v>23</v>
      </c>
      <c r="D10" s="123"/>
      <c r="E10" s="123"/>
      <c r="F10" s="123"/>
      <c r="G10" s="123"/>
      <c r="H10" s="123"/>
      <c r="I10" s="123"/>
      <c r="J10" s="123"/>
      <c r="K10" s="123"/>
      <c r="L10" s="124" t="s">
        <v>4</v>
      </c>
      <c r="Q10" s="21"/>
      <c r="T10" s="23"/>
      <c r="W10" s="24"/>
    </row>
    <row r="11" spans="1:25" ht="14.25" customHeight="1">
      <c r="B11" s="256"/>
      <c r="C11" s="123"/>
      <c r="D11" s="123"/>
      <c r="E11" s="123"/>
      <c r="F11" s="123"/>
      <c r="G11" s="123"/>
      <c r="H11" s="123"/>
      <c r="I11" s="123"/>
      <c r="J11" s="123"/>
      <c r="K11" s="123"/>
      <c r="L11" s="70"/>
      <c r="P11" s="20" t="s">
        <v>221</v>
      </c>
      <c r="Q11" s="21"/>
      <c r="T11" s="23"/>
      <c r="W11" s="20"/>
    </row>
    <row r="12" spans="1:25" ht="13.5" customHeight="1">
      <c r="B12" s="256"/>
      <c r="C12" s="259" t="s">
        <v>5</v>
      </c>
      <c r="D12" s="260"/>
      <c r="E12" s="260"/>
      <c r="F12" s="260"/>
      <c r="G12" s="260"/>
      <c r="H12" s="260"/>
      <c r="I12" s="260"/>
      <c r="J12" s="260"/>
      <c r="K12" s="260"/>
      <c r="L12" s="260"/>
      <c r="O12" s="22">
        <v>166104</v>
      </c>
      <c r="P12" s="23" t="s">
        <v>78</v>
      </c>
      <c r="Q12" s="20"/>
      <c r="T12" s="23"/>
      <c r="W12" s="24"/>
    </row>
    <row r="13" spans="1:25" ht="29.25" customHeight="1" thickBot="1">
      <c r="B13" s="257"/>
      <c r="C13" s="60" t="s">
        <v>6</v>
      </c>
      <c r="D13" s="61" t="s">
        <v>7</v>
      </c>
      <c r="E13" s="191" t="s">
        <v>8</v>
      </c>
      <c r="F13" s="191"/>
      <c r="G13" s="191" t="s">
        <v>9</v>
      </c>
      <c r="H13" s="191"/>
      <c r="I13" s="61" t="s">
        <v>10</v>
      </c>
      <c r="J13" s="61" t="s">
        <v>242</v>
      </c>
      <c r="K13" s="125"/>
      <c r="L13" s="126" t="s">
        <v>245</v>
      </c>
      <c r="O13" s="22">
        <v>166107</v>
      </c>
      <c r="P13" s="23" t="s">
        <v>81</v>
      </c>
      <c r="Q13" s="23"/>
      <c r="T13" s="23"/>
      <c r="W13" s="24"/>
    </row>
    <row r="14" spans="1:25" s="18" customFormat="1" ht="13.5" customHeight="1" thickTop="1" thickBot="1">
      <c r="A14" s="36"/>
      <c r="B14" s="68"/>
      <c r="C14" s="127"/>
      <c r="D14" s="70"/>
      <c r="E14" s="263"/>
      <c r="F14" s="264"/>
      <c r="G14" s="263"/>
      <c r="H14" s="264"/>
      <c r="I14" s="71"/>
      <c r="J14" s="128"/>
      <c r="K14" s="129" t="b">
        <v>1</v>
      </c>
      <c r="L14" s="129"/>
      <c r="M14" s="36"/>
      <c r="O14" s="22">
        <v>166110</v>
      </c>
      <c r="P14" s="23" t="s">
        <v>84</v>
      </c>
      <c r="Q14" s="23"/>
      <c r="T14" s="23"/>
      <c r="W14" s="23"/>
    </row>
    <row r="15" spans="1:25" s="18" customFormat="1" ht="13.5" customHeight="1" thickTop="1" thickBot="1">
      <c r="A15" s="36"/>
      <c r="B15" s="68"/>
      <c r="C15" s="127"/>
      <c r="D15" s="70"/>
      <c r="E15" s="47"/>
      <c r="F15" s="48"/>
      <c r="G15" s="47"/>
      <c r="H15" s="48"/>
      <c r="I15" s="71"/>
      <c r="J15" s="128"/>
      <c r="K15" s="129"/>
      <c r="L15" s="129"/>
      <c r="M15" s="36"/>
      <c r="O15" s="22">
        <v>166113</v>
      </c>
      <c r="P15" s="23" t="s">
        <v>87</v>
      </c>
      <c r="Q15" s="23"/>
      <c r="T15" s="23"/>
      <c r="W15" s="23"/>
    </row>
    <row r="16" spans="1:25" s="18" customFormat="1" ht="13.5" customHeight="1" thickTop="1" thickBot="1">
      <c r="A16" s="36"/>
      <c r="B16" s="68"/>
      <c r="C16" s="127"/>
      <c r="D16" s="70"/>
      <c r="E16" s="263"/>
      <c r="F16" s="264"/>
      <c r="G16" s="263"/>
      <c r="H16" s="264"/>
      <c r="I16" s="71"/>
      <c r="J16" s="128"/>
      <c r="K16" s="129" t="b">
        <v>0</v>
      </c>
      <c r="L16" s="129"/>
      <c r="M16" s="36"/>
      <c r="O16" s="22">
        <v>166116</v>
      </c>
      <c r="P16" s="23" t="s">
        <v>90</v>
      </c>
      <c r="Q16" s="23"/>
      <c r="T16" s="23"/>
      <c r="W16" s="23"/>
    </row>
    <row r="17" spans="1:23" s="18" customFormat="1" ht="13.5" customHeight="1" thickTop="1" thickBot="1">
      <c r="A17" s="36"/>
      <c r="B17" s="68"/>
      <c r="C17" s="127"/>
      <c r="D17" s="70"/>
      <c r="E17" s="171"/>
      <c r="F17" s="171"/>
      <c r="G17" s="171"/>
      <c r="H17" s="171"/>
      <c r="I17" s="71"/>
      <c r="J17" s="128"/>
      <c r="K17" s="129" t="b">
        <v>0</v>
      </c>
      <c r="L17" s="129"/>
      <c r="M17" s="36"/>
      <c r="O17" s="22">
        <v>166119</v>
      </c>
      <c r="P17" s="23" t="s">
        <v>93</v>
      </c>
      <c r="Q17" s="23"/>
      <c r="T17" s="23"/>
      <c r="W17" s="23"/>
    </row>
    <row r="18" spans="1:23" ht="13.5" customHeight="1" thickTop="1" thickBot="1">
      <c r="B18" s="130"/>
      <c r="C18" s="235" t="s">
        <v>251</v>
      </c>
      <c r="D18" s="242"/>
      <c r="E18" s="242"/>
      <c r="F18" s="242"/>
      <c r="G18" s="242"/>
      <c r="H18" s="242"/>
      <c r="I18" s="243"/>
      <c r="J18" s="131">
        <f>SUM(J14:J17)</f>
        <v>0</v>
      </c>
      <c r="K18" s="132"/>
      <c r="L18" s="133"/>
      <c r="O18" s="22">
        <v>166128</v>
      </c>
      <c r="P18" s="23" t="s">
        <v>103</v>
      </c>
      <c r="Q18" s="23"/>
      <c r="T18" s="23"/>
      <c r="W18" s="24"/>
    </row>
    <row r="19" spans="1:23" ht="13.5" customHeight="1">
      <c r="B19" s="130"/>
      <c r="C19" s="134"/>
      <c r="D19" s="258" t="s">
        <v>19</v>
      </c>
      <c r="E19" s="258"/>
      <c r="F19" s="258"/>
      <c r="G19" s="258" t="s">
        <v>20</v>
      </c>
      <c r="H19" s="258"/>
      <c r="I19" s="258"/>
      <c r="J19" s="135" t="s">
        <v>21</v>
      </c>
      <c r="K19" s="193" t="s">
        <v>253</v>
      </c>
      <c r="L19" s="194"/>
      <c r="O19" s="22">
        <v>166131</v>
      </c>
      <c r="P19" s="23" t="s">
        <v>106</v>
      </c>
      <c r="Q19" s="23"/>
      <c r="T19" s="23"/>
      <c r="W19" s="24"/>
    </row>
    <row r="20" spans="1:23" s="18" customFormat="1" ht="13.5" customHeight="1">
      <c r="A20" s="36"/>
      <c r="B20" s="76"/>
      <c r="C20" s="136" t="s">
        <v>15</v>
      </c>
      <c r="D20" s="171"/>
      <c r="E20" s="171"/>
      <c r="F20" s="171"/>
      <c r="G20" s="171"/>
      <c r="H20" s="171"/>
      <c r="I20" s="171"/>
      <c r="J20" s="137"/>
      <c r="K20" s="221" t="str">
        <f>IF(ISERROR(VLOOKUP(J20,$O$11:$P$22,2,FALSE)),"",VLOOKUP(J20,$O$11:$P$22,2,FALSE))</f>
        <v/>
      </c>
      <c r="L20" s="222"/>
      <c r="M20" s="36"/>
      <c r="O20" s="22">
        <v>166134</v>
      </c>
      <c r="P20" s="23" t="s">
        <v>109</v>
      </c>
      <c r="Q20" s="23"/>
      <c r="T20" s="23"/>
      <c r="W20" s="23"/>
    </row>
    <row r="21" spans="1:23" ht="13.5" customHeight="1">
      <c r="B21" s="130"/>
      <c r="C21" s="138"/>
      <c r="D21" s="170" t="s">
        <v>17</v>
      </c>
      <c r="E21" s="170"/>
      <c r="F21" s="170"/>
      <c r="G21" s="170" t="s">
        <v>18</v>
      </c>
      <c r="H21" s="170"/>
      <c r="I21" s="170"/>
      <c r="J21" s="139" t="s">
        <v>22</v>
      </c>
      <c r="K21" s="261"/>
      <c r="L21" s="262"/>
      <c r="O21" s="22">
        <v>166137</v>
      </c>
      <c r="P21" s="23" t="s">
        <v>112</v>
      </c>
      <c r="Q21" s="23"/>
      <c r="T21" s="23"/>
      <c r="W21" s="24"/>
    </row>
    <row r="22" spans="1:23" s="18" customFormat="1" ht="13.5" customHeight="1">
      <c r="A22" s="36"/>
      <c r="B22" s="76"/>
      <c r="C22" s="136" t="s">
        <v>16</v>
      </c>
      <c r="D22" s="140"/>
      <c r="E22" s="141" t="s">
        <v>246</v>
      </c>
      <c r="F22" s="142"/>
      <c r="G22" s="140"/>
      <c r="H22" s="141" t="s">
        <v>246</v>
      </c>
      <c r="I22" s="142"/>
      <c r="J22" s="137"/>
      <c r="K22" s="221" t="str">
        <f>IF(ISERROR(VLOOKUP(J22,$O$11:$P$22,2,FALSE)),"",VLOOKUP(J22,$O$11:$P$22,2,FALSE))</f>
        <v/>
      </c>
      <c r="L22" s="222"/>
      <c r="M22" s="36"/>
      <c r="O22" s="22">
        <v>166140</v>
      </c>
      <c r="P22" s="23" t="s">
        <v>115</v>
      </c>
      <c r="Q22" s="23"/>
      <c r="T22" s="23"/>
      <c r="W22" s="23"/>
    </row>
    <row r="23" spans="1:23" ht="15.75">
      <c r="B23" s="130"/>
      <c r="C23" s="52"/>
      <c r="D23" s="52"/>
      <c r="E23" s="52"/>
      <c r="F23" s="52"/>
      <c r="G23" s="52"/>
      <c r="H23" s="52"/>
      <c r="I23" s="52"/>
      <c r="J23" s="52"/>
      <c r="K23" s="52"/>
      <c r="L23" s="52"/>
      <c r="T23" s="20"/>
      <c r="W23" s="24"/>
    </row>
    <row r="24" spans="1:23" ht="13.5" customHeight="1">
      <c r="B24" s="130"/>
      <c r="C24" s="189" t="s">
        <v>12</v>
      </c>
      <c r="D24" s="190"/>
      <c r="E24" s="190"/>
      <c r="F24" s="190"/>
      <c r="G24" s="190"/>
      <c r="H24" s="190"/>
      <c r="I24" s="190"/>
      <c r="J24" s="190"/>
      <c r="K24" s="190"/>
      <c r="L24" s="190"/>
      <c r="P24" s="28" t="s">
        <v>222</v>
      </c>
      <c r="Q24" s="20"/>
      <c r="T24" s="23"/>
      <c r="W24" s="24"/>
    </row>
    <row r="25" spans="1:23" ht="26.25" customHeight="1" thickBot="1">
      <c r="B25" s="130"/>
      <c r="C25" s="60" t="s">
        <v>28</v>
      </c>
      <c r="D25" s="61" t="s">
        <v>8</v>
      </c>
      <c r="E25" s="191" t="s">
        <v>9</v>
      </c>
      <c r="F25" s="191"/>
      <c r="G25" s="191" t="s">
        <v>247</v>
      </c>
      <c r="H25" s="191"/>
      <c r="I25" s="61" t="s">
        <v>24</v>
      </c>
      <c r="J25" s="61" t="s">
        <v>241</v>
      </c>
      <c r="K25" s="125"/>
      <c r="L25" s="126" t="s">
        <v>245</v>
      </c>
      <c r="O25" s="22">
        <v>166122</v>
      </c>
      <c r="P25" s="23" t="s">
        <v>96</v>
      </c>
      <c r="Q25" s="23"/>
      <c r="T25" s="23"/>
      <c r="W25" s="24"/>
    </row>
    <row r="26" spans="1:23" s="18" customFormat="1" ht="13.5" customHeight="1" thickTop="1" thickBot="1">
      <c r="A26" s="36"/>
      <c r="B26" s="68"/>
      <c r="C26" s="127"/>
      <c r="D26" s="70"/>
      <c r="E26" s="171"/>
      <c r="F26" s="171"/>
      <c r="G26" s="171"/>
      <c r="H26" s="171"/>
      <c r="I26" s="71"/>
      <c r="J26" s="128"/>
      <c r="K26" s="129" t="b">
        <v>0</v>
      </c>
      <c r="L26" s="129">
        <f>IF(K26,J26*$P$1/(1+$P$1),)</f>
        <v>0</v>
      </c>
      <c r="M26" s="36"/>
      <c r="O26" s="22">
        <v>166125</v>
      </c>
      <c r="P26" s="23" t="s">
        <v>99</v>
      </c>
      <c r="Q26" s="23"/>
      <c r="T26" s="20"/>
      <c r="W26" s="23"/>
    </row>
    <row r="27" spans="1:23" s="18" customFormat="1" ht="13.5" customHeight="1" thickTop="1" thickBot="1">
      <c r="A27" s="36"/>
      <c r="B27" s="68"/>
      <c r="C27" s="127"/>
      <c r="D27" s="70"/>
      <c r="E27" s="171"/>
      <c r="F27" s="171"/>
      <c r="G27" s="171"/>
      <c r="H27" s="171"/>
      <c r="I27" s="71"/>
      <c r="J27" s="128"/>
      <c r="K27" s="129" t="b">
        <v>0</v>
      </c>
      <c r="L27" s="129">
        <f>IF(K27,J27*$P$1/(1+$P$1),)</f>
        <v>0</v>
      </c>
      <c r="M27" s="36"/>
      <c r="T27" s="23"/>
      <c r="W27" s="23"/>
    </row>
    <row r="28" spans="1:23" ht="17.25" thickTop="1" thickBot="1">
      <c r="B28" s="130"/>
      <c r="C28" s="235" t="s">
        <v>250</v>
      </c>
      <c r="D28" s="236"/>
      <c r="E28" s="236"/>
      <c r="F28" s="236"/>
      <c r="G28" s="236"/>
      <c r="H28" s="236"/>
      <c r="I28" s="237"/>
      <c r="J28" s="131">
        <f>SUM(J26:J27)</f>
        <v>0</v>
      </c>
      <c r="K28" s="132"/>
      <c r="L28" s="133"/>
      <c r="T28" s="23"/>
      <c r="W28" s="24"/>
    </row>
    <row r="29" spans="1:23" ht="15.75">
      <c r="B29" s="130"/>
      <c r="C29" s="138"/>
      <c r="D29" s="170" t="s">
        <v>19</v>
      </c>
      <c r="E29" s="170"/>
      <c r="F29" s="170"/>
      <c r="G29" s="170" t="s">
        <v>20</v>
      </c>
      <c r="H29" s="170"/>
      <c r="I29" s="170"/>
      <c r="J29" s="143" t="s">
        <v>21</v>
      </c>
      <c r="K29" s="193" t="s">
        <v>253</v>
      </c>
      <c r="L29" s="194"/>
      <c r="T29" s="20"/>
      <c r="W29" s="24"/>
    </row>
    <row r="30" spans="1:23" s="18" customFormat="1" ht="15.75">
      <c r="A30" s="36"/>
      <c r="B30" s="76"/>
      <c r="C30" s="136" t="s">
        <v>15</v>
      </c>
      <c r="D30" s="171"/>
      <c r="E30" s="171"/>
      <c r="F30" s="171"/>
      <c r="G30" s="171"/>
      <c r="H30" s="171"/>
      <c r="I30" s="171"/>
      <c r="J30" s="137"/>
      <c r="K30" s="221" t="str">
        <f>IF(ISERROR(VLOOKUP(J30,$O$25:$P$26,2,FALSE)),"",VLOOKUP(J30,$O$25:$P$26,2,FALSE))</f>
        <v/>
      </c>
      <c r="L30" s="222"/>
      <c r="M30" s="36"/>
      <c r="T30" s="20"/>
      <c r="W30" s="23"/>
    </row>
    <row r="31" spans="1:23" ht="15.75">
      <c r="B31" s="130"/>
      <c r="C31" s="138"/>
      <c r="D31" s="170" t="s">
        <v>17</v>
      </c>
      <c r="E31" s="170"/>
      <c r="F31" s="170"/>
      <c r="G31" s="170" t="s">
        <v>18</v>
      </c>
      <c r="H31" s="170"/>
      <c r="I31" s="170"/>
      <c r="J31" s="139" t="s">
        <v>22</v>
      </c>
      <c r="K31" s="261"/>
      <c r="L31" s="262"/>
      <c r="T31" s="23"/>
      <c r="W31" s="24"/>
    </row>
    <row r="32" spans="1:23" s="18" customFormat="1" ht="15.75">
      <c r="A32" s="36"/>
      <c r="B32" s="76"/>
      <c r="C32" s="136" t="s">
        <v>16</v>
      </c>
      <c r="D32" s="140"/>
      <c r="E32" s="141" t="s">
        <v>246</v>
      </c>
      <c r="F32" s="142"/>
      <c r="G32" s="140"/>
      <c r="H32" s="141" t="s">
        <v>246</v>
      </c>
      <c r="I32" s="142"/>
      <c r="J32" s="137"/>
      <c r="K32" s="221" t="str">
        <f>IF(ISERROR(VLOOKUP(J32,$O$25:$P$26,2,FALSE)),"",VLOOKUP(J32,$O$25:$P$26,2,FALSE))</f>
        <v/>
      </c>
      <c r="L32" s="222"/>
      <c r="M32" s="36"/>
      <c r="T32" s="23"/>
      <c r="W32" s="23"/>
    </row>
    <row r="33" spans="1:23" ht="15.75">
      <c r="B33" s="130"/>
      <c r="C33" s="52"/>
      <c r="D33" s="52"/>
      <c r="E33" s="52"/>
      <c r="F33" s="52"/>
      <c r="G33" s="52"/>
      <c r="H33" s="52"/>
      <c r="I33" s="52"/>
      <c r="J33" s="267" t="s">
        <v>216</v>
      </c>
      <c r="K33" s="268"/>
      <c r="L33" s="268"/>
      <c r="T33" s="23"/>
      <c r="W33" s="24"/>
    </row>
    <row r="34" spans="1:23" ht="13.5" customHeight="1">
      <c r="B34" s="130"/>
      <c r="C34" s="244" t="s">
        <v>13</v>
      </c>
      <c r="D34" s="245"/>
      <c r="E34" s="245"/>
      <c r="F34" s="245"/>
      <c r="G34" s="245"/>
      <c r="H34" s="245"/>
      <c r="I34" s="245"/>
      <c r="J34" s="245"/>
      <c r="K34" s="245"/>
      <c r="L34" s="245"/>
      <c r="P34" s="20" t="s">
        <v>224</v>
      </c>
      <c r="Q34" s="23"/>
      <c r="T34" s="20"/>
      <c r="W34" s="24"/>
    </row>
    <row r="35" spans="1:23" ht="35.25" customHeight="1" thickBot="1">
      <c r="B35" s="130"/>
      <c r="C35" s="144" t="s">
        <v>6</v>
      </c>
      <c r="D35" s="89" t="s">
        <v>27</v>
      </c>
      <c r="E35" s="233" t="s">
        <v>243</v>
      </c>
      <c r="F35" s="234"/>
      <c r="G35" s="246" t="s">
        <v>29</v>
      </c>
      <c r="H35" s="246"/>
      <c r="I35" s="89" t="s">
        <v>10</v>
      </c>
      <c r="J35" s="89" t="s">
        <v>252</v>
      </c>
      <c r="K35" s="145" t="s">
        <v>56</v>
      </c>
      <c r="L35" s="89" t="s">
        <v>11</v>
      </c>
      <c r="O35" s="22">
        <v>169304</v>
      </c>
      <c r="P35" s="23" t="s">
        <v>136</v>
      </c>
      <c r="Q35" s="25"/>
      <c r="T35" s="23"/>
      <c r="W35" s="24"/>
    </row>
    <row r="36" spans="1:23" s="18" customFormat="1" ht="13.5" customHeight="1" thickTop="1" thickBot="1">
      <c r="A36" s="36"/>
      <c r="B36" s="68"/>
      <c r="C36" s="97"/>
      <c r="D36" s="96"/>
      <c r="E36" s="231"/>
      <c r="F36" s="232"/>
      <c r="G36" s="231"/>
      <c r="H36" s="232"/>
      <c r="I36" s="96"/>
      <c r="J36" s="146"/>
      <c r="K36" s="99"/>
      <c r="L36" s="147">
        <f>IF(K36,J36*$P$1/(1+$P$1),)</f>
        <v>0</v>
      </c>
      <c r="M36" s="36"/>
      <c r="O36" s="22">
        <v>169307</v>
      </c>
      <c r="P36" s="23" t="s">
        <v>138</v>
      </c>
      <c r="Q36" s="25"/>
      <c r="T36" s="23"/>
      <c r="W36" s="23"/>
    </row>
    <row r="37" spans="1:23" s="18" customFormat="1" ht="13.5" customHeight="1" thickTop="1" thickBot="1">
      <c r="A37" s="36"/>
      <c r="B37" s="68"/>
      <c r="C37" s="97"/>
      <c r="D37" s="96"/>
      <c r="E37" s="231"/>
      <c r="F37" s="232"/>
      <c r="G37" s="231"/>
      <c r="H37" s="232"/>
      <c r="I37" s="96"/>
      <c r="J37" s="148"/>
      <c r="K37" s="99"/>
      <c r="L37" s="147">
        <f>IF(K37,J37*$P$1/(1+$P$1),)</f>
        <v>0</v>
      </c>
      <c r="M37" s="36"/>
      <c r="Q37" s="23"/>
      <c r="T37" s="23"/>
      <c r="W37" s="23"/>
    </row>
    <row r="38" spans="1:23" s="18" customFormat="1" ht="13.5" customHeight="1" thickTop="1" thickBot="1">
      <c r="A38" s="36"/>
      <c r="B38" s="68"/>
      <c r="C38" s="149"/>
      <c r="D38" s="102"/>
      <c r="E38" s="198"/>
      <c r="F38" s="198"/>
      <c r="G38" s="198"/>
      <c r="H38" s="198"/>
      <c r="I38" s="75"/>
      <c r="J38" s="150"/>
      <c r="K38" s="100"/>
      <c r="L38" s="147">
        <f>IF(K38,J38*$P$1/(1+$P$1),)</f>
        <v>0</v>
      </c>
      <c r="M38" s="36"/>
      <c r="Q38" s="25"/>
      <c r="T38" s="20"/>
      <c r="W38" s="23"/>
    </row>
    <row r="39" spans="1:23" s="18" customFormat="1" ht="13.5" customHeight="1" thickTop="1" thickBot="1">
      <c r="A39" s="36"/>
      <c r="B39" s="68"/>
      <c r="C39" s="149"/>
      <c r="D39" s="102"/>
      <c r="E39" s="198"/>
      <c r="F39" s="198"/>
      <c r="G39" s="198"/>
      <c r="H39" s="198"/>
      <c r="I39" s="75"/>
      <c r="J39" s="150"/>
      <c r="K39" s="104"/>
      <c r="L39" s="147">
        <f>IF(K39,J39*$P$1/(1+$P$1),)</f>
        <v>0</v>
      </c>
      <c r="M39" s="36"/>
      <c r="Q39" s="23"/>
      <c r="T39" s="23"/>
      <c r="W39" s="23"/>
    </row>
    <row r="40" spans="1:23" ht="15" customHeight="1" thickTop="1" thickBot="1">
      <c r="B40" s="130"/>
      <c r="C40" s="235" t="s">
        <v>249</v>
      </c>
      <c r="D40" s="236"/>
      <c r="E40" s="236"/>
      <c r="F40" s="236"/>
      <c r="G40" s="236"/>
      <c r="H40" s="236"/>
      <c r="I40" s="237"/>
      <c r="J40" s="131">
        <f>SUM(J36:J39)</f>
        <v>0</v>
      </c>
      <c r="K40" s="151"/>
      <c r="L40" s="133"/>
      <c r="Q40" s="23"/>
      <c r="T40" s="23"/>
      <c r="W40" s="24"/>
    </row>
    <row r="41" spans="1:23" ht="15.75">
      <c r="B41" s="130"/>
      <c r="C41" s="152"/>
      <c r="D41" s="220" t="s">
        <v>19</v>
      </c>
      <c r="E41" s="220"/>
      <c r="F41" s="220"/>
      <c r="G41" s="220" t="s">
        <v>20</v>
      </c>
      <c r="H41" s="220"/>
      <c r="I41" s="220"/>
      <c r="J41" s="154" t="s">
        <v>21</v>
      </c>
      <c r="K41" s="193" t="s">
        <v>253</v>
      </c>
      <c r="L41" s="194"/>
      <c r="Q41" s="20"/>
      <c r="T41" s="23"/>
      <c r="W41" s="24"/>
    </row>
    <row r="42" spans="1:23" s="18" customFormat="1" ht="15.75">
      <c r="A42" s="36"/>
      <c r="B42" s="76"/>
      <c r="C42" s="155" t="s">
        <v>15</v>
      </c>
      <c r="D42" s="198"/>
      <c r="E42" s="198"/>
      <c r="F42" s="198"/>
      <c r="G42" s="198"/>
      <c r="H42" s="198"/>
      <c r="I42" s="198"/>
      <c r="J42" s="156"/>
      <c r="K42" s="221" t="str">
        <f>IF(ISERROR(VLOOKUP(J42,$O$35:$P$36,2,FALSE)),"",VLOOKUP(J42,$O$35:$P$36,2,FALSE))</f>
        <v/>
      </c>
      <c r="L42" s="222"/>
      <c r="M42" s="36"/>
      <c r="Q42" s="23"/>
      <c r="T42" s="23"/>
      <c r="W42" s="23"/>
    </row>
    <row r="43" spans="1:23" ht="15.75">
      <c r="B43" s="130"/>
      <c r="C43" s="152"/>
      <c r="D43" s="220" t="s">
        <v>17</v>
      </c>
      <c r="E43" s="220"/>
      <c r="F43" s="220"/>
      <c r="G43" s="220" t="s">
        <v>18</v>
      </c>
      <c r="H43" s="220"/>
      <c r="I43" s="220"/>
      <c r="J43" s="153" t="s">
        <v>22</v>
      </c>
      <c r="K43" s="261"/>
      <c r="L43" s="262"/>
      <c r="Q43" s="23"/>
      <c r="T43" s="23"/>
      <c r="W43" s="24"/>
    </row>
    <row r="44" spans="1:23" s="18" customFormat="1" ht="15.75">
      <c r="A44" s="36"/>
      <c r="B44" s="76"/>
      <c r="C44" s="155" t="s">
        <v>16</v>
      </c>
      <c r="D44" s="157"/>
      <c r="E44" s="141" t="s">
        <v>246</v>
      </c>
      <c r="F44" s="158"/>
      <c r="G44" s="157"/>
      <c r="H44" s="141" t="s">
        <v>246</v>
      </c>
      <c r="I44" s="158"/>
      <c r="J44" s="156"/>
      <c r="K44" s="221" t="str">
        <f>IF(ISERROR(VLOOKUP(J44,$O$35:$P$36,2,FALSE)),"",VLOOKUP(J44,$O$35:$P$36,2,FALSE))</f>
        <v/>
      </c>
      <c r="L44" s="222"/>
      <c r="M44" s="36"/>
      <c r="Q44" s="23"/>
      <c r="T44" s="23"/>
      <c r="W44" s="23"/>
    </row>
    <row r="45" spans="1:23" ht="15">
      <c r="B45" s="130"/>
      <c r="C45" s="52"/>
      <c r="D45" s="52"/>
      <c r="E45" s="52"/>
      <c r="F45" s="52"/>
      <c r="G45" s="52"/>
      <c r="H45" s="52"/>
      <c r="I45" s="52"/>
      <c r="J45" s="52"/>
      <c r="K45" s="52"/>
      <c r="L45" s="52"/>
      <c r="Q45" s="23"/>
      <c r="T45" s="25"/>
      <c r="W45" s="24"/>
    </row>
    <row r="46" spans="1:23" ht="13.5" customHeight="1">
      <c r="B46" s="130"/>
      <c r="C46" s="240" t="s">
        <v>14</v>
      </c>
      <c r="D46" s="241"/>
      <c r="E46" s="241"/>
      <c r="F46" s="241"/>
      <c r="G46" s="241"/>
      <c r="H46" s="241"/>
      <c r="I46" s="241"/>
      <c r="J46" s="241"/>
      <c r="K46" s="241"/>
      <c r="L46" s="241"/>
      <c r="P46" s="20" t="s">
        <v>223</v>
      </c>
      <c r="T46" s="23"/>
      <c r="W46" s="24"/>
    </row>
    <row r="47" spans="1:23" ht="24.75" customHeight="1" thickBot="1">
      <c r="B47" s="130"/>
      <c r="C47" s="144" t="s">
        <v>6</v>
      </c>
      <c r="D47" s="226" t="s">
        <v>30</v>
      </c>
      <c r="E47" s="227"/>
      <c r="F47" s="227"/>
      <c r="G47" s="227"/>
      <c r="H47" s="228"/>
      <c r="I47" s="89" t="s">
        <v>10</v>
      </c>
      <c r="J47" s="89" t="s">
        <v>252</v>
      </c>
      <c r="K47" s="145" t="s">
        <v>56</v>
      </c>
      <c r="L47" s="89" t="s">
        <v>11</v>
      </c>
      <c r="O47" s="22">
        <v>166304</v>
      </c>
      <c r="P47" s="23" t="s">
        <v>122</v>
      </c>
      <c r="T47" s="22">
        <v>151620</v>
      </c>
      <c r="U47" s="23" t="s">
        <v>256</v>
      </c>
      <c r="W47" s="24"/>
    </row>
    <row r="48" spans="1:23" s="18" customFormat="1" ht="13.5" customHeight="1" thickTop="1" thickBot="1">
      <c r="A48" s="36"/>
      <c r="B48" s="68"/>
      <c r="C48" s="149"/>
      <c r="D48" s="195"/>
      <c r="E48" s="196"/>
      <c r="F48" s="196"/>
      <c r="G48" s="196"/>
      <c r="H48" s="197"/>
      <c r="I48" s="75"/>
      <c r="J48" s="100"/>
      <c r="K48" s="100" t="b">
        <v>0</v>
      </c>
      <c r="L48" s="100">
        <f>IF(K48,J48*$P$1/(1+$P$1),)</f>
        <v>0</v>
      </c>
      <c r="M48" s="36"/>
      <c r="O48" s="22">
        <v>166307</v>
      </c>
      <c r="P48" s="23" t="s">
        <v>126</v>
      </c>
      <c r="T48" s="29">
        <v>151630</v>
      </c>
      <c r="U48" s="18" t="s">
        <v>257</v>
      </c>
      <c r="W48" s="23"/>
    </row>
    <row r="49" spans="1:25" s="18" customFormat="1" ht="13.5" customHeight="1" thickTop="1" thickBot="1">
      <c r="A49" s="36"/>
      <c r="B49" s="68"/>
      <c r="C49" s="149"/>
      <c r="D49" s="195"/>
      <c r="E49" s="196"/>
      <c r="F49" s="196"/>
      <c r="G49" s="196"/>
      <c r="H49" s="197"/>
      <c r="I49" s="75"/>
      <c r="J49" s="100"/>
      <c r="K49" s="100" t="b">
        <v>0</v>
      </c>
      <c r="L49" s="100">
        <f>IF(K49,J49*$P$1/(1+$P$1),)</f>
        <v>0</v>
      </c>
      <c r="M49" s="36"/>
      <c r="P49" s="20" t="s">
        <v>227</v>
      </c>
      <c r="T49" s="29">
        <v>151640</v>
      </c>
      <c r="U49" s="18" t="s">
        <v>258</v>
      </c>
      <c r="W49" s="23"/>
      <c r="X49" s="23"/>
      <c r="Y49" s="23"/>
    </row>
    <row r="50" spans="1:25" s="18" customFormat="1" ht="13.5" customHeight="1" thickTop="1" thickBot="1">
      <c r="A50" s="36"/>
      <c r="B50" s="68"/>
      <c r="C50" s="149"/>
      <c r="D50" s="195"/>
      <c r="E50" s="238"/>
      <c r="F50" s="238"/>
      <c r="G50" s="238"/>
      <c r="H50" s="239"/>
      <c r="I50" s="75"/>
      <c r="J50" s="104"/>
      <c r="K50" s="104"/>
      <c r="L50" s="100">
        <f>IF(K50,J50*$P$1/(1+$P$1),)</f>
        <v>0</v>
      </c>
      <c r="M50" s="36"/>
      <c r="O50" s="22">
        <v>169204</v>
      </c>
      <c r="P50" s="23" t="s">
        <v>146</v>
      </c>
      <c r="T50" s="22">
        <v>162125</v>
      </c>
      <c r="U50" s="23" t="s">
        <v>100</v>
      </c>
      <c r="W50" s="23"/>
      <c r="X50" s="23"/>
      <c r="Y50" s="23"/>
    </row>
    <row r="51" spans="1:25" s="18" customFormat="1" ht="13.5" customHeight="1" thickTop="1" thickBot="1">
      <c r="A51" s="36"/>
      <c r="B51" s="68"/>
      <c r="C51" s="149"/>
      <c r="D51" s="195"/>
      <c r="E51" s="196"/>
      <c r="F51" s="196"/>
      <c r="G51" s="196"/>
      <c r="H51" s="197"/>
      <c r="I51" s="75"/>
      <c r="J51" s="104"/>
      <c r="K51" s="104" t="b">
        <v>0</v>
      </c>
      <c r="L51" s="100">
        <f>IF(K51,J51*$P$1/(1+$P$1),)</f>
        <v>0</v>
      </c>
      <c r="M51" s="36"/>
      <c r="O51" s="22">
        <v>169210</v>
      </c>
      <c r="P51" s="23" t="s">
        <v>154</v>
      </c>
      <c r="T51" s="22">
        <v>162128</v>
      </c>
      <c r="U51" s="23" t="s">
        <v>104</v>
      </c>
      <c r="V51" s="23"/>
      <c r="W51" s="23"/>
      <c r="X51" s="23"/>
      <c r="Y51" s="23"/>
    </row>
    <row r="52" spans="1:25" ht="13.5" customHeight="1" thickTop="1" thickBot="1">
      <c r="B52" s="130"/>
      <c r="C52" s="235" t="s">
        <v>248</v>
      </c>
      <c r="D52" s="236"/>
      <c r="E52" s="236"/>
      <c r="F52" s="236"/>
      <c r="G52" s="236"/>
      <c r="H52" s="236"/>
      <c r="I52" s="237"/>
      <c r="J52" s="159">
        <f>SUM(J48:J51)</f>
        <v>0</v>
      </c>
      <c r="K52" s="151"/>
      <c r="L52" s="133"/>
      <c r="O52" s="22">
        <v>169213</v>
      </c>
      <c r="P52" s="23" t="s">
        <v>158</v>
      </c>
      <c r="T52" s="22">
        <v>162131</v>
      </c>
      <c r="U52" s="23" t="s">
        <v>107</v>
      </c>
      <c r="V52" s="24"/>
      <c r="W52" s="24"/>
      <c r="X52" s="24"/>
      <c r="Y52" s="24"/>
    </row>
    <row r="53" spans="1:25" ht="13.5" customHeight="1">
      <c r="B53" s="130"/>
      <c r="C53" s="152"/>
      <c r="D53" s="220" t="s">
        <v>19</v>
      </c>
      <c r="E53" s="220"/>
      <c r="F53" s="220"/>
      <c r="G53" s="220" t="s">
        <v>20</v>
      </c>
      <c r="H53" s="220"/>
      <c r="I53" s="220"/>
      <c r="J53" s="160" t="s">
        <v>21</v>
      </c>
      <c r="K53" s="193" t="s">
        <v>253</v>
      </c>
      <c r="L53" s="194"/>
      <c r="P53" s="20" t="s">
        <v>231</v>
      </c>
      <c r="T53" s="22">
        <v>162134</v>
      </c>
      <c r="U53" s="23" t="s">
        <v>113</v>
      </c>
      <c r="V53" s="24"/>
      <c r="W53" s="24"/>
      <c r="X53" s="24"/>
      <c r="Y53" s="24"/>
    </row>
    <row r="54" spans="1:25" s="18" customFormat="1" ht="13.5" customHeight="1">
      <c r="A54" s="36"/>
      <c r="B54" s="76"/>
      <c r="C54" s="155" t="s">
        <v>15</v>
      </c>
      <c r="D54" s="198"/>
      <c r="E54" s="198"/>
      <c r="F54" s="198"/>
      <c r="G54" s="198"/>
      <c r="H54" s="198"/>
      <c r="I54" s="198"/>
      <c r="J54" s="156"/>
      <c r="K54" s="221" t="str">
        <f>IF(ISERROR(VLOOKUP(J54,$O$47:$P$118,2,FALSE)),"",VLOOKUP(J54,$O$47:$P$118,2,FALSE))</f>
        <v/>
      </c>
      <c r="L54" s="222"/>
      <c r="M54" s="36"/>
      <c r="O54" s="22">
        <v>162125</v>
      </c>
      <c r="P54" s="23" t="s">
        <v>100</v>
      </c>
      <c r="S54" s="38"/>
      <c r="T54" s="22">
        <v>162304</v>
      </c>
      <c r="U54" s="23" t="s">
        <v>140</v>
      </c>
      <c r="V54" s="38"/>
      <c r="W54" s="38"/>
      <c r="X54" s="38"/>
      <c r="Y54" s="38"/>
    </row>
    <row r="55" spans="1:25" ht="13.5" customHeight="1">
      <c r="B55" s="161"/>
      <c r="C55" s="152"/>
      <c r="D55" s="220" t="s">
        <v>17</v>
      </c>
      <c r="E55" s="220"/>
      <c r="F55" s="220"/>
      <c r="G55" s="220" t="s">
        <v>18</v>
      </c>
      <c r="H55" s="220"/>
      <c r="I55" s="220"/>
      <c r="J55" s="153" t="s">
        <v>22</v>
      </c>
      <c r="K55" s="261"/>
      <c r="L55" s="262"/>
      <c r="O55" s="22">
        <v>162128</v>
      </c>
      <c r="P55" s="23" t="s">
        <v>104</v>
      </c>
      <c r="S55" s="21"/>
      <c r="T55" s="22">
        <v>162307</v>
      </c>
      <c r="U55" s="23" t="s">
        <v>143</v>
      </c>
      <c r="V55" s="21"/>
      <c r="W55" s="21"/>
      <c r="X55" s="21"/>
      <c r="Y55" s="21"/>
    </row>
    <row r="56" spans="1:25" s="18" customFormat="1" ht="13.5" customHeight="1">
      <c r="A56" s="36"/>
      <c r="B56" s="162"/>
      <c r="C56" s="155" t="s">
        <v>16</v>
      </c>
      <c r="D56" s="157"/>
      <c r="E56" s="141" t="s">
        <v>246</v>
      </c>
      <c r="F56" s="158"/>
      <c r="G56" s="157"/>
      <c r="H56" s="141" t="s">
        <v>246</v>
      </c>
      <c r="I56" s="158"/>
      <c r="J56" s="156"/>
      <c r="K56" s="221" t="str">
        <f>IF(ISERROR(VLOOKUP(J56,$O$47:$P$118,2,FALSE)),"",VLOOKUP(J56,$O$47:$P$118,2,FALSE))</f>
        <v/>
      </c>
      <c r="L56" s="222"/>
      <c r="M56" s="36"/>
      <c r="O56" s="22">
        <v>162131</v>
      </c>
      <c r="P56" s="23" t="s">
        <v>107</v>
      </c>
      <c r="S56" s="38"/>
      <c r="T56" s="22">
        <v>162319</v>
      </c>
      <c r="U56" s="23" t="s">
        <v>159</v>
      </c>
      <c r="V56" s="38"/>
      <c r="W56" s="38"/>
      <c r="X56" s="38"/>
      <c r="Y56" s="38"/>
    </row>
    <row r="57" spans="1:25" ht="13.5" customHeight="1">
      <c r="B57" s="280"/>
      <c r="C57" s="281"/>
      <c r="D57" s="285"/>
      <c r="E57" s="286"/>
      <c r="F57" s="286"/>
      <c r="G57" s="286"/>
      <c r="H57" s="286"/>
      <c r="I57" s="286"/>
      <c r="J57" s="163"/>
      <c r="K57" s="164"/>
      <c r="L57" s="57"/>
      <c r="O57" s="22">
        <v>162134</v>
      </c>
      <c r="P57" s="23" t="s">
        <v>113</v>
      </c>
      <c r="T57" s="22">
        <v>162322</v>
      </c>
      <c r="U57" s="23" t="s">
        <v>162</v>
      </c>
    </row>
    <row r="58" spans="1:25" ht="17.25" customHeight="1" thickBot="1">
      <c r="B58" s="290" t="s">
        <v>64</v>
      </c>
      <c r="C58" s="291"/>
      <c r="D58" s="291"/>
      <c r="E58" s="291"/>
      <c r="F58" s="291"/>
      <c r="G58" s="291"/>
      <c r="H58" s="291"/>
      <c r="I58" s="177"/>
      <c r="J58" s="165">
        <f>+J52+J40+J28+J28+J18</f>
        <v>0</v>
      </c>
      <c r="K58" s="166"/>
      <c r="L58" s="123"/>
      <c r="P58" s="20" t="s">
        <v>220</v>
      </c>
      <c r="T58" s="22">
        <v>162404</v>
      </c>
      <c r="U58" s="23" t="s">
        <v>169</v>
      </c>
    </row>
    <row r="59" spans="1:25" ht="17.25" customHeight="1" thickBot="1">
      <c r="B59" s="290" t="s">
        <v>65</v>
      </c>
      <c r="C59" s="291"/>
      <c r="D59" s="291"/>
      <c r="E59" s="167"/>
      <c r="F59" s="167"/>
      <c r="G59" s="167"/>
      <c r="H59" s="167"/>
      <c r="I59" s="167"/>
      <c r="J59" s="168"/>
      <c r="K59" s="166"/>
      <c r="L59" s="123"/>
      <c r="O59" s="22">
        <v>165204</v>
      </c>
      <c r="P59" s="23" t="s">
        <v>142</v>
      </c>
      <c r="T59" s="22">
        <v>162407</v>
      </c>
      <c r="U59" s="23" t="s">
        <v>171</v>
      </c>
    </row>
    <row r="60" spans="1:25" ht="19.5" customHeight="1" thickBot="1">
      <c r="B60" s="292" t="s">
        <v>73</v>
      </c>
      <c r="C60" s="291"/>
      <c r="D60" s="291"/>
      <c r="E60" s="291"/>
      <c r="F60" s="291"/>
      <c r="G60" s="291"/>
      <c r="H60" s="291"/>
      <c r="I60" s="177"/>
      <c r="J60" s="169">
        <f>+J58-J59</f>
        <v>0</v>
      </c>
      <c r="K60" s="166"/>
      <c r="L60" s="123"/>
      <c r="O60" s="22">
        <v>165207</v>
      </c>
      <c r="P60" s="23" t="s">
        <v>145</v>
      </c>
      <c r="T60" s="22">
        <v>162504</v>
      </c>
      <c r="U60" s="23" t="s">
        <v>172</v>
      </c>
    </row>
    <row r="61" spans="1:25" ht="13.5" customHeight="1">
      <c r="B61" s="293"/>
      <c r="C61" s="293"/>
      <c r="D61" s="3"/>
      <c r="E61" s="3"/>
      <c r="F61" s="3"/>
      <c r="G61" s="3"/>
      <c r="H61" s="3"/>
      <c r="I61" s="3"/>
      <c r="J61" s="3"/>
      <c r="K61" s="3"/>
      <c r="L61" s="3"/>
      <c r="O61" s="22">
        <v>165210</v>
      </c>
      <c r="P61" s="23" t="s">
        <v>149</v>
      </c>
      <c r="T61" s="22">
        <v>162507</v>
      </c>
      <c r="U61" s="25" t="s">
        <v>176</v>
      </c>
    </row>
    <row r="62" spans="1:25" ht="15.75">
      <c r="B62" s="212" t="s">
        <v>51</v>
      </c>
      <c r="C62" s="207"/>
      <c r="D62" s="207"/>
      <c r="E62" s="207"/>
      <c r="F62" s="208"/>
      <c r="I62" s="206" t="s">
        <v>36</v>
      </c>
      <c r="J62" s="207"/>
      <c r="K62" s="207"/>
      <c r="L62" s="208"/>
      <c r="O62" s="22">
        <v>165222</v>
      </c>
      <c r="P62" s="23" t="s">
        <v>164</v>
      </c>
      <c r="T62" s="22">
        <v>163104</v>
      </c>
      <c r="U62" s="23" t="s">
        <v>173</v>
      </c>
    </row>
    <row r="63" spans="1:25" ht="15.75">
      <c r="B63" s="276"/>
      <c r="C63" s="275"/>
      <c r="D63" s="275"/>
      <c r="E63" s="275"/>
      <c r="F63" s="211"/>
      <c r="I63" s="209" t="s">
        <v>37</v>
      </c>
      <c r="J63" s="210"/>
      <c r="K63" s="210"/>
      <c r="L63" s="211"/>
      <c r="P63" s="20" t="s">
        <v>218</v>
      </c>
      <c r="T63" s="22">
        <v>163107</v>
      </c>
      <c r="U63" s="23" t="s">
        <v>177</v>
      </c>
    </row>
    <row r="64" spans="1:25" ht="24" customHeight="1">
      <c r="B64" s="277"/>
      <c r="C64" s="278"/>
      <c r="D64" s="278"/>
      <c r="E64" s="278"/>
      <c r="F64" s="279"/>
      <c r="I64" s="201" t="s">
        <v>38</v>
      </c>
      <c r="J64" s="202"/>
      <c r="K64" s="202"/>
      <c r="L64" s="203"/>
      <c r="O64" s="22">
        <v>164104</v>
      </c>
      <c r="P64" s="23" t="s">
        <v>77</v>
      </c>
      <c r="T64" s="22">
        <v>163110</v>
      </c>
      <c r="U64" s="23" t="s">
        <v>179</v>
      </c>
    </row>
    <row r="65" spans="2:21" ht="24.75" customHeight="1" thickBot="1">
      <c r="B65" s="209" t="s">
        <v>50</v>
      </c>
      <c r="C65" s="275"/>
      <c r="D65" s="275"/>
      <c r="E65" s="275"/>
      <c r="F65" s="211"/>
      <c r="I65" s="201" t="s">
        <v>39</v>
      </c>
      <c r="J65" s="204"/>
      <c r="K65" s="204"/>
      <c r="L65" s="205"/>
      <c r="O65" s="22">
        <v>164110</v>
      </c>
      <c r="P65" s="23" t="s">
        <v>83</v>
      </c>
      <c r="T65" s="22">
        <v>163113</v>
      </c>
      <c r="U65" s="23" t="s">
        <v>181</v>
      </c>
    </row>
    <row r="66" spans="2:21" ht="24" customHeight="1" thickTop="1">
      <c r="B66" s="199" t="s">
        <v>34</v>
      </c>
      <c r="C66" s="200"/>
      <c r="D66" s="200"/>
      <c r="E66" s="200"/>
      <c r="F66" s="200"/>
      <c r="I66" s="223" t="s">
        <v>41</v>
      </c>
      <c r="J66" s="224"/>
      <c r="K66" s="224"/>
      <c r="L66" s="225"/>
      <c r="O66" s="22">
        <v>164119</v>
      </c>
      <c r="P66" s="23" t="s">
        <v>92</v>
      </c>
      <c r="T66" s="22">
        <v>163116</v>
      </c>
      <c r="U66" s="23" t="s">
        <v>185</v>
      </c>
    </row>
    <row r="67" spans="2:21" ht="14.25" customHeight="1">
      <c r="B67" s="209" t="s">
        <v>31</v>
      </c>
      <c r="C67" s="275"/>
      <c r="D67" s="275"/>
      <c r="E67" s="275"/>
      <c r="F67" s="211"/>
      <c r="I67" s="10" t="s">
        <v>48</v>
      </c>
      <c r="J67" s="11"/>
      <c r="K67" s="11"/>
      <c r="L67" s="12"/>
      <c r="O67" s="22">
        <v>164125</v>
      </c>
      <c r="P67" s="23" t="s">
        <v>98</v>
      </c>
      <c r="T67" s="22">
        <v>163119</v>
      </c>
      <c r="U67" s="23" t="s">
        <v>189</v>
      </c>
    </row>
    <row r="68" spans="2:21" ht="21" customHeight="1">
      <c r="B68" s="209" t="s">
        <v>35</v>
      </c>
      <c r="C68" s="275"/>
      <c r="D68" s="275"/>
      <c r="E68" s="275"/>
      <c r="F68" s="211"/>
      <c r="I68" s="282" t="s">
        <v>40</v>
      </c>
      <c r="J68" s="283"/>
      <c r="K68" s="283"/>
      <c r="L68" s="284"/>
      <c r="O68" s="22">
        <v>164128</v>
      </c>
      <c r="P68" s="23" t="s">
        <v>102</v>
      </c>
      <c r="T68" s="22">
        <v>163122</v>
      </c>
      <c r="U68" s="23" t="s">
        <v>192</v>
      </c>
    </row>
    <row r="69" spans="2:21" ht="15.75">
      <c r="B69" s="209" t="s">
        <v>32</v>
      </c>
      <c r="C69" s="275"/>
      <c r="D69" s="275"/>
      <c r="E69" s="275"/>
      <c r="F69" s="211"/>
      <c r="I69" s="209" t="s">
        <v>52</v>
      </c>
      <c r="J69" s="215"/>
      <c r="K69" s="215"/>
      <c r="L69" s="216"/>
      <c r="P69" s="20" t="s">
        <v>219</v>
      </c>
      <c r="T69" s="22">
        <v>163204</v>
      </c>
      <c r="U69" s="23" t="s">
        <v>200</v>
      </c>
    </row>
    <row r="70" spans="2:21" ht="13.5" customHeight="1">
      <c r="B70" s="209" t="s">
        <v>33</v>
      </c>
      <c r="C70" s="275"/>
      <c r="D70" s="275"/>
      <c r="E70" s="275"/>
      <c r="F70" s="211"/>
      <c r="I70" s="217"/>
      <c r="J70" s="218"/>
      <c r="K70" s="218"/>
      <c r="L70" s="219"/>
      <c r="O70" s="22">
        <v>165107</v>
      </c>
      <c r="P70" s="23" t="s">
        <v>254</v>
      </c>
      <c r="T70" s="22">
        <v>163207</v>
      </c>
      <c r="U70" s="23" t="s">
        <v>203</v>
      </c>
    </row>
    <row r="71" spans="2:21" ht="22.5" customHeight="1">
      <c r="B71" s="201" t="s">
        <v>42</v>
      </c>
      <c r="C71" s="204"/>
      <c r="D71" s="204"/>
      <c r="E71" s="204"/>
      <c r="F71" s="205"/>
      <c r="I71" s="212" t="s">
        <v>53</v>
      </c>
      <c r="J71" s="213"/>
      <c r="K71" s="213"/>
      <c r="L71" s="214"/>
      <c r="O71" s="22">
        <v>165119</v>
      </c>
      <c r="P71" s="25" t="s">
        <v>125</v>
      </c>
      <c r="T71" s="22">
        <v>163210</v>
      </c>
      <c r="U71" s="26" t="s">
        <v>206</v>
      </c>
    </row>
    <row r="72" spans="2:21" ht="27.75" customHeight="1">
      <c r="B72" s="217" t="s">
        <v>52</v>
      </c>
      <c r="C72" s="278"/>
      <c r="D72" s="278"/>
      <c r="E72" s="278"/>
      <c r="F72" s="279"/>
      <c r="I72" s="209"/>
      <c r="J72" s="215"/>
      <c r="K72" s="215"/>
      <c r="L72" s="216"/>
      <c r="O72" s="22">
        <v>165125</v>
      </c>
      <c r="P72" s="25" t="s">
        <v>132</v>
      </c>
      <c r="T72" s="22">
        <v>163213</v>
      </c>
      <c r="U72" s="26" t="s">
        <v>209</v>
      </c>
    </row>
    <row r="73" spans="2:21" ht="18" customHeight="1">
      <c r="B73" s="287" t="s">
        <v>50</v>
      </c>
      <c r="C73" s="288"/>
      <c r="D73" s="288"/>
      <c r="E73" s="288"/>
      <c r="F73" s="289"/>
      <c r="I73" s="217"/>
      <c r="J73" s="218"/>
      <c r="K73" s="218"/>
      <c r="L73" s="219"/>
      <c r="P73" s="20" t="s">
        <v>225</v>
      </c>
      <c r="T73" s="22">
        <v>163216</v>
      </c>
      <c r="U73" s="27" t="s">
        <v>211</v>
      </c>
    </row>
    <row r="74" spans="2:21" ht="15" customHeight="1">
      <c r="O74" s="22">
        <v>163104</v>
      </c>
      <c r="P74" s="23" t="s">
        <v>173</v>
      </c>
      <c r="T74" s="22">
        <v>163219</v>
      </c>
      <c r="U74" s="26" t="s">
        <v>212</v>
      </c>
    </row>
    <row r="75" spans="2:21" ht="15.75">
      <c r="O75" s="22">
        <v>163107</v>
      </c>
      <c r="P75" s="23" t="s">
        <v>177</v>
      </c>
      <c r="T75" s="22">
        <v>164104</v>
      </c>
      <c r="U75" s="23" t="s">
        <v>77</v>
      </c>
    </row>
    <row r="76" spans="2:21" ht="15.75">
      <c r="O76" s="22">
        <v>163110</v>
      </c>
      <c r="P76" s="23" t="s">
        <v>179</v>
      </c>
      <c r="T76" s="22">
        <v>164110</v>
      </c>
      <c r="U76" s="23" t="s">
        <v>83</v>
      </c>
    </row>
    <row r="77" spans="2:21" ht="15.75">
      <c r="O77" s="22">
        <v>163113</v>
      </c>
      <c r="P77" s="23" t="s">
        <v>181</v>
      </c>
      <c r="T77" s="22">
        <v>164119</v>
      </c>
      <c r="U77" s="23" t="s">
        <v>92</v>
      </c>
    </row>
    <row r="78" spans="2:21" ht="15.75">
      <c r="O78" s="22">
        <v>163116</v>
      </c>
      <c r="P78" s="23" t="s">
        <v>185</v>
      </c>
      <c r="T78" s="22">
        <v>164125</v>
      </c>
      <c r="U78" s="23" t="s">
        <v>98</v>
      </c>
    </row>
    <row r="79" spans="2:21" ht="15.75">
      <c r="O79" s="22">
        <v>163119</v>
      </c>
      <c r="P79" s="23" t="s">
        <v>189</v>
      </c>
      <c r="T79" s="22">
        <v>164128</v>
      </c>
      <c r="U79" s="23" t="s">
        <v>102</v>
      </c>
    </row>
    <row r="80" spans="2:21" ht="15.75">
      <c r="O80" s="22">
        <v>163122</v>
      </c>
      <c r="P80" s="23" t="s">
        <v>192</v>
      </c>
      <c r="T80" s="22">
        <v>165107</v>
      </c>
      <c r="U80" s="23" t="s">
        <v>254</v>
      </c>
    </row>
    <row r="81" spans="15:21" ht="15.75">
      <c r="P81" s="20" t="s">
        <v>226</v>
      </c>
      <c r="T81" s="22">
        <v>165119</v>
      </c>
      <c r="U81" s="25" t="s">
        <v>125</v>
      </c>
    </row>
    <row r="82" spans="15:21" ht="15.75">
      <c r="O82" s="22">
        <v>163204</v>
      </c>
      <c r="P82" s="23" t="s">
        <v>200</v>
      </c>
      <c r="T82" s="22">
        <v>165125</v>
      </c>
      <c r="U82" s="25" t="s">
        <v>132</v>
      </c>
    </row>
    <row r="83" spans="15:21" ht="15.75">
      <c r="O83" s="22">
        <v>163207</v>
      </c>
      <c r="P83" s="23" t="s">
        <v>203</v>
      </c>
      <c r="T83" s="22">
        <v>165204</v>
      </c>
      <c r="U83" s="23" t="s">
        <v>142</v>
      </c>
    </row>
    <row r="84" spans="15:21" ht="15.75">
      <c r="O84" s="22">
        <v>163210</v>
      </c>
      <c r="P84" s="26" t="s">
        <v>206</v>
      </c>
      <c r="T84" s="22">
        <v>165207</v>
      </c>
      <c r="U84" s="23" t="s">
        <v>145</v>
      </c>
    </row>
    <row r="85" spans="15:21" ht="15.75">
      <c r="O85" s="22">
        <v>163213</v>
      </c>
      <c r="P85" s="26" t="s">
        <v>209</v>
      </c>
      <c r="T85" s="22">
        <v>165210</v>
      </c>
      <c r="U85" s="23" t="s">
        <v>149</v>
      </c>
    </row>
    <row r="86" spans="15:21" ht="15.75">
      <c r="O86" s="22">
        <v>163216</v>
      </c>
      <c r="P86" s="27" t="s">
        <v>211</v>
      </c>
      <c r="T86" s="22">
        <v>165222</v>
      </c>
      <c r="U86" s="23" t="s">
        <v>164</v>
      </c>
    </row>
    <row r="87" spans="15:21" ht="15.75">
      <c r="O87" s="22">
        <v>163219</v>
      </c>
      <c r="P87" s="26" t="s">
        <v>212</v>
      </c>
      <c r="T87" s="22">
        <v>165304</v>
      </c>
      <c r="U87" s="23" t="s">
        <v>213</v>
      </c>
    </row>
    <row r="88" spans="15:21" ht="15.75">
      <c r="P88" s="20" t="s">
        <v>228</v>
      </c>
      <c r="T88" s="22">
        <v>165407</v>
      </c>
      <c r="U88" s="23" t="s">
        <v>198</v>
      </c>
    </row>
    <row r="89" spans="15:21" ht="15.75">
      <c r="O89" s="19">
        <v>169404</v>
      </c>
      <c r="P89" s="23" t="s">
        <v>167</v>
      </c>
      <c r="T89" s="22">
        <v>166304</v>
      </c>
      <c r="U89" s="23" t="s">
        <v>122</v>
      </c>
    </row>
    <row r="90" spans="15:21" ht="15.75">
      <c r="O90" s="22">
        <v>169410</v>
      </c>
      <c r="P90" s="23" t="s">
        <v>168</v>
      </c>
      <c r="T90" s="22">
        <v>166307</v>
      </c>
      <c r="U90" s="23" t="s">
        <v>126</v>
      </c>
    </row>
    <row r="91" spans="15:21" ht="15.75">
      <c r="O91" s="22">
        <v>169416</v>
      </c>
      <c r="P91" s="23" t="s">
        <v>174</v>
      </c>
      <c r="T91" s="22">
        <v>167104</v>
      </c>
      <c r="U91" s="23" t="s">
        <v>79</v>
      </c>
    </row>
    <row r="92" spans="15:21" ht="15.75">
      <c r="O92" s="22">
        <v>151620</v>
      </c>
      <c r="P92" s="23" t="s">
        <v>256</v>
      </c>
      <c r="T92" s="22">
        <v>167604</v>
      </c>
      <c r="U92" s="23" t="s">
        <v>182</v>
      </c>
    </row>
    <row r="93" spans="15:21" ht="15.75">
      <c r="O93" s="29">
        <v>151630</v>
      </c>
      <c r="P93" s="18" t="s">
        <v>257</v>
      </c>
      <c r="T93" s="22">
        <v>167610</v>
      </c>
      <c r="U93" s="23" t="s">
        <v>190</v>
      </c>
    </row>
    <row r="94" spans="15:21" ht="15.75">
      <c r="O94" s="29">
        <v>151640</v>
      </c>
      <c r="P94" s="18" t="s">
        <v>258</v>
      </c>
      <c r="T94" s="22">
        <v>167613</v>
      </c>
      <c r="U94" s="23" t="s">
        <v>193</v>
      </c>
    </row>
    <row r="95" spans="15:21" ht="15.75">
      <c r="O95" s="29"/>
      <c r="P95" s="28" t="s">
        <v>235</v>
      </c>
      <c r="T95" s="22">
        <v>169204</v>
      </c>
      <c r="U95" s="23" t="s">
        <v>146</v>
      </c>
    </row>
    <row r="96" spans="15:21" ht="15.75">
      <c r="O96" s="22">
        <v>165407</v>
      </c>
      <c r="P96" s="23" t="s">
        <v>198</v>
      </c>
      <c r="T96" s="22">
        <v>169210</v>
      </c>
      <c r="U96" s="23" t="s">
        <v>154</v>
      </c>
    </row>
    <row r="97" spans="15:21" ht="15.75">
      <c r="P97" s="20" t="s">
        <v>229</v>
      </c>
      <c r="T97" s="22">
        <v>169213</v>
      </c>
      <c r="U97" s="23" t="s">
        <v>158</v>
      </c>
    </row>
    <row r="98" spans="15:21" ht="15.75">
      <c r="O98" s="22">
        <v>167604</v>
      </c>
      <c r="P98" s="23" t="s">
        <v>182</v>
      </c>
      <c r="T98" s="19">
        <v>169404</v>
      </c>
      <c r="U98" s="23" t="s">
        <v>167</v>
      </c>
    </row>
    <row r="99" spans="15:21" ht="15.75">
      <c r="O99" s="22">
        <v>167610</v>
      </c>
      <c r="P99" s="23" t="s">
        <v>190</v>
      </c>
      <c r="T99" s="22">
        <v>169410</v>
      </c>
      <c r="U99" s="23" t="s">
        <v>168</v>
      </c>
    </row>
    <row r="100" spans="15:21" ht="15.75">
      <c r="O100" s="22">
        <v>167613</v>
      </c>
      <c r="P100" s="23" t="s">
        <v>193</v>
      </c>
      <c r="T100" s="22">
        <v>169416</v>
      </c>
      <c r="U100" s="23" t="s">
        <v>174</v>
      </c>
    </row>
    <row r="101" spans="15:21" ht="15.75">
      <c r="O101" s="19"/>
      <c r="P101" s="20" t="s">
        <v>230</v>
      </c>
      <c r="T101" s="22">
        <v>169507</v>
      </c>
      <c r="U101" s="23" t="s">
        <v>184</v>
      </c>
    </row>
    <row r="102" spans="15:21" ht="15.75">
      <c r="O102" s="22">
        <v>165304</v>
      </c>
      <c r="P102" s="23" t="s">
        <v>213</v>
      </c>
      <c r="T102" s="22">
        <v>169525</v>
      </c>
      <c r="U102" s="23" t="s">
        <v>196</v>
      </c>
    </row>
    <row r="103" spans="15:21" ht="15.75">
      <c r="O103" s="19"/>
      <c r="P103" s="20" t="s">
        <v>233</v>
      </c>
      <c r="T103" s="18"/>
      <c r="U103" s="20"/>
    </row>
    <row r="104" spans="15:21" ht="15.75">
      <c r="O104" s="22">
        <v>162304</v>
      </c>
      <c r="P104" s="23" t="s">
        <v>140</v>
      </c>
      <c r="U104" s="20"/>
    </row>
    <row r="105" spans="15:21" ht="15.75">
      <c r="O105" s="22">
        <v>162307</v>
      </c>
      <c r="P105" s="23" t="s">
        <v>143</v>
      </c>
      <c r="U105" s="20"/>
    </row>
    <row r="106" spans="15:21" ht="15.75">
      <c r="O106" s="22">
        <v>162319</v>
      </c>
      <c r="P106" s="23" t="s">
        <v>159</v>
      </c>
      <c r="U106" s="20"/>
    </row>
    <row r="107" spans="15:21" ht="15.75">
      <c r="O107" s="22">
        <v>162322</v>
      </c>
      <c r="P107" s="23" t="s">
        <v>162</v>
      </c>
      <c r="U107" s="20"/>
    </row>
    <row r="108" spans="15:21" ht="15.75">
      <c r="O108" s="19"/>
      <c r="P108" s="20" t="s">
        <v>234</v>
      </c>
      <c r="U108" s="20"/>
    </row>
    <row r="109" spans="15:21" ht="15.75">
      <c r="O109" s="22">
        <v>162404</v>
      </c>
      <c r="P109" s="23" t="s">
        <v>169</v>
      </c>
      <c r="U109" s="20"/>
    </row>
    <row r="110" spans="15:21" ht="15.75">
      <c r="O110" s="22">
        <v>162407</v>
      </c>
      <c r="P110" s="23" t="s">
        <v>171</v>
      </c>
      <c r="U110" s="20"/>
    </row>
    <row r="111" spans="15:21" ht="15.75">
      <c r="O111" s="19"/>
      <c r="P111" s="20" t="s">
        <v>236</v>
      </c>
      <c r="T111" s="29"/>
      <c r="U111" s="28"/>
    </row>
    <row r="112" spans="15:21" ht="15.75">
      <c r="O112" s="22">
        <v>167104</v>
      </c>
      <c r="P112" s="23" t="s">
        <v>79</v>
      </c>
      <c r="U112" s="20"/>
    </row>
    <row r="113" spans="15:21" ht="15.75">
      <c r="O113" s="19"/>
      <c r="P113" s="20" t="s">
        <v>237</v>
      </c>
      <c r="T113" s="19"/>
      <c r="U113" s="20"/>
    </row>
    <row r="114" spans="15:21" ht="15.75">
      <c r="O114" s="22">
        <v>162504</v>
      </c>
      <c r="P114" s="23" t="s">
        <v>172</v>
      </c>
      <c r="T114" s="19"/>
      <c r="U114" s="20"/>
    </row>
    <row r="115" spans="15:21" ht="15.75">
      <c r="O115" s="22">
        <v>162507</v>
      </c>
      <c r="P115" s="25" t="s">
        <v>176</v>
      </c>
      <c r="T115" s="19"/>
      <c r="U115" s="20"/>
    </row>
    <row r="116" spans="15:21" ht="15.75">
      <c r="O116" s="19"/>
      <c r="P116" s="20" t="s">
        <v>238</v>
      </c>
      <c r="T116" s="19"/>
      <c r="U116" s="20"/>
    </row>
    <row r="117" spans="15:21" ht="15.75">
      <c r="O117" s="22">
        <v>169507</v>
      </c>
      <c r="P117" s="23" t="s">
        <v>184</v>
      </c>
      <c r="T117" s="19"/>
      <c r="U117" s="20"/>
    </row>
    <row r="118" spans="15:21" ht="15.75">
      <c r="O118" s="22">
        <v>169525</v>
      </c>
      <c r="P118" s="23" t="s">
        <v>196</v>
      </c>
      <c r="T118" s="19"/>
      <c r="U118" s="20"/>
    </row>
    <row r="120" spans="15:21" ht="15.75">
      <c r="O120" s="30" t="s">
        <v>259</v>
      </c>
    </row>
    <row r="121" spans="15:21" ht="15.75">
      <c r="O121" s="28" t="s">
        <v>260</v>
      </c>
    </row>
    <row r="122" spans="15:21" ht="15.75">
      <c r="O122" s="28" t="s">
        <v>261</v>
      </c>
    </row>
    <row r="123" spans="15:21" ht="15.75">
      <c r="O123" s="24"/>
      <c r="P123" s="20" t="s">
        <v>218</v>
      </c>
    </row>
    <row r="124" spans="15:21" ht="15.75">
      <c r="O124" s="22">
        <v>164107</v>
      </c>
      <c r="P124" s="23" t="s">
        <v>80</v>
      </c>
    </row>
    <row r="125" spans="15:21" ht="15.75">
      <c r="O125" s="22">
        <v>164113</v>
      </c>
      <c r="P125" s="23" t="s">
        <v>86</v>
      </c>
    </row>
    <row r="126" spans="15:21" ht="15.75">
      <c r="O126" s="22">
        <v>164116</v>
      </c>
      <c r="P126" s="23" t="s">
        <v>89</v>
      </c>
    </row>
    <row r="127" spans="15:21" ht="15.75">
      <c r="O127" s="22">
        <v>164122</v>
      </c>
      <c r="P127" s="23" t="s">
        <v>95</v>
      </c>
    </row>
    <row r="128" spans="15:21" ht="15.75">
      <c r="O128" s="23"/>
      <c r="P128" s="20" t="s">
        <v>219</v>
      </c>
    </row>
    <row r="129" spans="15:16" ht="15.75">
      <c r="O129" s="22">
        <v>165104</v>
      </c>
      <c r="P129" s="23" t="s">
        <v>111</v>
      </c>
    </row>
    <row r="130" spans="15:16" ht="15.75">
      <c r="O130" s="22">
        <v>165110</v>
      </c>
      <c r="P130" s="23" t="s">
        <v>117</v>
      </c>
    </row>
    <row r="131" spans="15:16" ht="15.75">
      <c r="O131" s="22">
        <v>165113</v>
      </c>
      <c r="P131" s="23" t="s">
        <v>119</v>
      </c>
    </row>
    <row r="132" spans="15:16" ht="15.75">
      <c r="O132" s="22">
        <v>165116</v>
      </c>
      <c r="P132" s="25" t="s">
        <v>121</v>
      </c>
    </row>
    <row r="133" spans="15:16" ht="15.75">
      <c r="O133" s="22">
        <v>165122</v>
      </c>
      <c r="P133" s="23" t="s">
        <v>129</v>
      </c>
    </row>
    <row r="134" spans="15:16" ht="15.75">
      <c r="O134" s="22">
        <v>165128</v>
      </c>
      <c r="P134" s="23" t="s">
        <v>135</v>
      </c>
    </row>
    <row r="135" spans="15:16" ht="15.75">
      <c r="P135" s="20" t="s">
        <v>220</v>
      </c>
    </row>
    <row r="136" spans="15:16" ht="15.75">
      <c r="O136" s="22">
        <v>165213</v>
      </c>
      <c r="P136" s="23" t="s">
        <v>153</v>
      </c>
    </row>
    <row r="137" spans="15:16" ht="15.75">
      <c r="O137" s="22">
        <v>165216</v>
      </c>
      <c r="P137" s="23" t="s">
        <v>157</v>
      </c>
    </row>
    <row r="138" spans="15:16" ht="15.75">
      <c r="O138" s="22">
        <v>165219</v>
      </c>
      <c r="P138" s="23" t="s">
        <v>161</v>
      </c>
    </row>
    <row r="139" spans="15:16" ht="15.75">
      <c r="O139" s="22">
        <v>165225</v>
      </c>
      <c r="P139" s="23" t="s">
        <v>166</v>
      </c>
    </row>
    <row r="140" spans="15:16" ht="15.75">
      <c r="P140" s="20" t="s">
        <v>227</v>
      </c>
    </row>
    <row r="141" spans="15:16" ht="15.75">
      <c r="O141" s="22">
        <v>169207</v>
      </c>
      <c r="P141" s="23" t="s">
        <v>150</v>
      </c>
    </row>
    <row r="142" spans="15:16" ht="15.75">
      <c r="P142" s="20" t="s">
        <v>228</v>
      </c>
    </row>
    <row r="143" spans="15:16" ht="15.75">
      <c r="O143" s="22">
        <v>169413</v>
      </c>
      <c r="P143" s="23" t="s">
        <v>170</v>
      </c>
    </row>
    <row r="144" spans="15:16" ht="15.75">
      <c r="P144" s="20" t="s">
        <v>229</v>
      </c>
    </row>
    <row r="145" spans="15:16" ht="15.75">
      <c r="O145" s="22">
        <v>167607</v>
      </c>
      <c r="P145" s="23" t="s">
        <v>186</v>
      </c>
    </row>
    <row r="146" spans="15:16" ht="15.75">
      <c r="O146" s="22">
        <v>167616</v>
      </c>
      <c r="P146" s="23" t="s">
        <v>194</v>
      </c>
    </row>
    <row r="147" spans="15:16" ht="15.75">
      <c r="O147" s="22">
        <v>167619</v>
      </c>
      <c r="P147" s="23" t="s">
        <v>197</v>
      </c>
    </row>
    <row r="148" spans="15:16" ht="15.75">
      <c r="O148" s="22">
        <v>167622</v>
      </c>
      <c r="P148" s="25" t="s">
        <v>201</v>
      </c>
    </row>
    <row r="149" spans="15:16" ht="15.75">
      <c r="O149" s="22">
        <v>167625</v>
      </c>
      <c r="P149" s="23" t="s">
        <v>204</v>
      </c>
    </row>
    <row r="150" spans="15:16" ht="15.75">
      <c r="O150" s="22">
        <v>167628</v>
      </c>
      <c r="P150" s="25" t="s">
        <v>207</v>
      </c>
    </row>
    <row r="151" spans="15:16" ht="15.75">
      <c r="P151" s="20" t="s">
        <v>230</v>
      </c>
    </row>
    <row r="152" spans="15:16" ht="15.75">
      <c r="O152" s="22">
        <v>165307</v>
      </c>
      <c r="P152" s="23" t="s">
        <v>214</v>
      </c>
    </row>
    <row r="153" spans="15:16" ht="15.75">
      <c r="O153" s="22">
        <v>165310</v>
      </c>
      <c r="P153" s="23" t="s">
        <v>215</v>
      </c>
    </row>
    <row r="154" spans="15:16" ht="15.75">
      <c r="O154" s="19"/>
      <c r="P154" s="20" t="s">
        <v>232</v>
      </c>
    </row>
    <row r="155" spans="15:16" ht="15.75">
      <c r="O155" s="22">
        <v>162204</v>
      </c>
      <c r="P155" s="23" t="s">
        <v>123</v>
      </c>
    </row>
    <row r="156" spans="15:16" ht="15.75">
      <c r="O156" s="22">
        <v>162207</v>
      </c>
      <c r="P156" s="23" t="s">
        <v>127</v>
      </c>
    </row>
    <row r="157" spans="15:16" ht="15.75">
      <c r="O157" s="22">
        <v>162210</v>
      </c>
      <c r="P157" s="23" t="s">
        <v>130</v>
      </c>
    </row>
    <row r="158" spans="15:16" ht="15.75">
      <c r="O158" s="22">
        <v>162213</v>
      </c>
      <c r="P158" s="23" t="s">
        <v>133</v>
      </c>
    </row>
    <row r="159" spans="15:16" ht="15.75">
      <c r="P159" s="20" t="s">
        <v>233</v>
      </c>
    </row>
    <row r="160" spans="15:16" ht="15.75">
      <c r="O160" s="22">
        <v>162310</v>
      </c>
      <c r="P160" s="23" t="s">
        <v>147</v>
      </c>
    </row>
    <row r="161" spans="15:16" ht="15.75">
      <c r="O161" s="22">
        <v>162313</v>
      </c>
      <c r="P161" s="23" t="s">
        <v>151</v>
      </c>
    </row>
    <row r="162" spans="15:16" ht="15.75">
      <c r="O162" s="22">
        <v>162316</v>
      </c>
      <c r="P162" s="23" t="s">
        <v>155</v>
      </c>
    </row>
    <row r="163" spans="15:16" ht="15.75">
      <c r="P163" s="20" t="s">
        <v>234</v>
      </c>
    </row>
    <row r="164" spans="15:16" ht="15.75">
      <c r="O164" s="22">
        <v>162410</v>
      </c>
      <c r="P164" s="23" t="s">
        <v>175</v>
      </c>
    </row>
    <row r="165" spans="15:16" ht="15.75">
      <c r="O165" s="22">
        <v>162413</v>
      </c>
      <c r="P165" s="25" t="s">
        <v>178</v>
      </c>
    </row>
    <row r="166" spans="15:16" ht="15.75">
      <c r="O166" s="22">
        <v>162416</v>
      </c>
      <c r="P166" s="23" t="s">
        <v>180</v>
      </c>
    </row>
    <row r="167" spans="15:16" ht="15.75">
      <c r="O167" s="22">
        <v>162419</v>
      </c>
      <c r="P167" s="23" t="s">
        <v>183</v>
      </c>
    </row>
    <row r="168" spans="15:16" ht="15.75">
      <c r="O168" s="22">
        <v>162422</v>
      </c>
      <c r="P168" s="23" t="s">
        <v>187</v>
      </c>
    </row>
    <row r="169" spans="15:16" ht="15.75">
      <c r="O169" s="19"/>
      <c r="P169" s="20" t="s">
        <v>235</v>
      </c>
    </row>
    <row r="170" spans="15:16" ht="15.75">
      <c r="O170" s="22">
        <v>165404</v>
      </c>
      <c r="P170" s="23" t="s">
        <v>195</v>
      </c>
    </row>
    <row r="171" spans="15:16" ht="15.75">
      <c r="O171" s="19"/>
      <c r="P171" s="20" t="s">
        <v>208</v>
      </c>
    </row>
    <row r="172" spans="15:16" ht="15.75">
      <c r="O172" s="22">
        <v>162604</v>
      </c>
      <c r="P172" s="23" t="s">
        <v>208</v>
      </c>
    </row>
    <row r="173" spans="15:16" ht="15.75">
      <c r="O173" s="22">
        <v>162607</v>
      </c>
      <c r="P173" s="23" t="s">
        <v>210</v>
      </c>
    </row>
    <row r="174" spans="15:16" ht="15.75">
      <c r="P174" s="20" t="s">
        <v>236</v>
      </c>
    </row>
    <row r="175" spans="15:16" ht="15.75">
      <c r="O175" s="22">
        <v>167107</v>
      </c>
      <c r="P175" s="23" t="s">
        <v>82</v>
      </c>
    </row>
    <row r="176" spans="15:16" ht="15.75">
      <c r="O176" s="22">
        <v>167110</v>
      </c>
      <c r="P176" s="23" t="s">
        <v>85</v>
      </c>
    </row>
    <row r="177" spans="15:16" ht="15.75">
      <c r="O177" s="22">
        <v>167113</v>
      </c>
      <c r="P177" s="23" t="s">
        <v>88</v>
      </c>
    </row>
    <row r="178" spans="15:16" ht="15.75">
      <c r="O178" s="22">
        <v>167116</v>
      </c>
      <c r="P178" s="23" t="s">
        <v>91</v>
      </c>
    </row>
    <row r="179" spans="15:16" ht="15.75">
      <c r="O179" s="22">
        <v>167119</v>
      </c>
      <c r="P179" s="23" t="s">
        <v>94</v>
      </c>
    </row>
    <row r="180" spans="15:16" ht="15.75">
      <c r="O180" s="22">
        <v>167122</v>
      </c>
      <c r="P180" s="23" t="s">
        <v>97</v>
      </c>
    </row>
    <row r="181" spans="15:16" ht="15.75">
      <c r="O181" s="22">
        <v>167125</v>
      </c>
      <c r="P181" s="23" t="s">
        <v>101</v>
      </c>
    </row>
    <row r="182" spans="15:16" ht="15.75">
      <c r="O182" s="22">
        <v>167128</v>
      </c>
      <c r="P182" s="23" t="s">
        <v>105</v>
      </c>
    </row>
    <row r="183" spans="15:16" ht="15.75">
      <c r="O183" s="22">
        <v>167131</v>
      </c>
      <c r="P183" s="23" t="s">
        <v>108</v>
      </c>
    </row>
    <row r="184" spans="15:16" ht="15.75">
      <c r="O184" s="22">
        <v>167134</v>
      </c>
      <c r="P184" s="23" t="s">
        <v>110</v>
      </c>
    </row>
    <row r="185" spans="15:16" ht="15.75">
      <c r="O185" s="22">
        <v>167137</v>
      </c>
      <c r="P185" s="23" t="s">
        <v>114</v>
      </c>
    </row>
    <row r="186" spans="15:16" ht="15.75">
      <c r="O186" s="22">
        <v>167143</v>
      </c>
      <c r="P186" s="23" t="s">
        <v>116</v>
      </c>
    </row>
    <row r="187" spans="15:16" ht="15.75">
      <c r="O187" s="22">
        <v>167146</v>
      </c>
      <c r="P187" s="23" t="s">
        <v>118</v>
      </c>
    </row>
    <row r="188" spans="15:16" ht="15.75">
      <c r="O188" s="22">
        <v>167149</v>
      </c>
      <c r="P188" s="23" t="s">
        <v>120</v>
      </c>
    </row>
    <row r="189" spans="15:16" ht="15.75">
      <c r="O189" s="22">
        <v>167152</v>
      </c>
      <c r="P189" s="23" t="s">
        <v>124</v>
      </c>
    </row>
    <row r="190" spans="15:16" ht="15.75">
      <c r="O190" s="22">
        <v>167155</v>
      </c>
      <c r="P190" s="23" t="s">
        <v>128</v>
      </c>
    </row>
    <row r="191" spans="15:16" ht="15.75">
      <c r="O191" s="22">
        <v>167158</v>
      </c>
      <c r="P191" s="23" t="s">
        <v>131</v>
      </c>
    </row>
    <row r="192" spans="15:16" ht="15.75">
      <c r="O192" s="22">
        <v>167164</v>
      </c>
      <c r="P192" s="23" t="s">
        <v>134</v>
      </c>
    </row>
    <row r="193" spans="15:16" ht="15.75">
      <c r="O193" s="22">
        <v>167170</v>
      </c>
      <c r="P193" s="23" t="s">
        <v>137</v>
      </c>
    </row>
    <row r="194" spans="15:16" ht="15.75">
      <c r="O194" s="22">
        <v>167173</v>
      </c>
      <c r="P194" s="23" t="s">
        <v>139</v>
      </c>
    </row>
    <row r="195" spans="15:16" ht="15.75">
      <c r="O195" s="22">
        <v>167176</v>
      </c>
      <c r="P195" s="23" t="s">
        <v>141</v>
      </c>
    </row>
    <row r="196" spans="15:16" ht="15.75">
      <c r="O196" s="22">
        <v>167179</v>
      </c>
      <c r="P196" s="23" t="s">
        <v>144</v>
      </c>
    </row>
    <row r="197" spans="15:16" ht="15.75">
      <c r="O197" s="22">
        <v>167182</v>
      </c>
      <c r="P197" s="23" t="s">
        <v>148</v>
      </c>
    </row>
    <row r="198" spans="15:16" ht="15.75">
      <c r="O198" s="22">
        <v>167304</v>
      </c>
      <c r="P198" s="23" t="s">
        <v>152</v>
      </c>
    </row>
    <row r="199" spans="15:16" ht="15.75">
      <c r="O199" s="22">
        <v>167307</v>
      </c>
      <c r="P199" s="23" t="s">
        <v>156</v>
      </c>
    </row>
    <row r="200" spans="15:16" ht="15.75">
      <c r="O200" s="22">
        <v>167310</v>
      </c>
      <c r="P200" s="23" t="s">
        <v>160</v>
      </c>
    </row>
    <row r="201" spans="15:16" ht="15.75">
      <c r="O201" s="22">
        <v>167313</v>
      </c>
      <c r="P201" s="23" t="s">
        <v>163</v>
      </c>
    </row>
    <row r="202" spans="15:16" ht="15.75">
      <c r="O202" s="22">
        <v>167404</v>
      </c>
      <c r="P202" s="23" t="s">
        <v>165</v>
      </c>
    </row>
    <row r="203" spans="15:16" ht="15.75">
      <c r="P203" s="20" t="s">
        <v>238</v>
      </c>
    </row>
    <row r="204" spans="15:16" ht="15.75">
      <c r="O204" s="22">
        <v>169510</v>
      </c>
      <c r="P204" s="23" t="s">
        <v>188</v>
      </c>
    </row>
    <row r="205" spans="15:16" ht="15.75">
      <c r="O205" s="22">
        <v>169513</v>
      </c>
      <c r="P205" s="23" t="s">
        <v>191</v>
      </c>
    </row>
    <row r="206" spans="15:16" ht="15.75">
      <c r="O206" s="22">
        <v>169522</v>
      </c>
      <c r="P206" s="23" t="s">
        <v>255</v>
      </c>
    </row>
    <row r="207" spans="15:16" ht="15.75">
      <c r="O207" s="22">
        <v>169528</v>
      </c>
      <c r="P207" s="23" t="s">
        <v>199</v>
      </c>
    </row>
    <row r="208" spans="15:16" ht="15.75">
      <c r="O208" s="22">
        <v>169531</v>
      </c>
      <c r="P208" s="23" t="s">
        <v>202</v>
      </c>
    </row>
    <row r="209" spans="15:16" ht="15.75">
      <c r="O209" s="22">
        <v>169534</v>
      </c>
      <c r="P209" s="23" t="s">
        <v>205</v>
      </c>
    </row>
  </sheetData>
  <sheetProtection sheet="1" insertRows="0"/>
  <mergeCells count="116">
    <mergeCell ref="I68:L68"/>
    <mergeCell ref="I69:L70"/>
    <mergeCell ref="D57:I57"/>
    <mergeCell ref="B71:F71"/>
    <mergeCell ref="B72:F72"/>
    <mergeCell ref="B73:F73"/>
    <mergeCell ref="B58:I58"/>
    <mergeCell ref="B60:I60"/>
    <mergeCell ref="B61:C61"/>
    <mergeCell ref="B59:D59"/>
    <mergeCell ref="B67:F67"/>
    <mergeCell ref="B68:F68"/>
    <mergeCell ref="B69:F69"/>
    <mergeCell ref="D31:F31"/>
    <mergeCell ref="G31:I31"/>
    <mergeCell ref="C40:I40"/>
    <mergeCell ref="G42:I42"/>
    <mergeCell ref="E36:F36"/>
    <mergeCell ref="K1:L2"/>
    <mergeCell ref="J33:L33"/>
    <mergeCell ref="K29:L29"/>
    <mergeCell ref="K41:L41"/>
    <mergeCell ref="K19:L19"/>
    <mergeCell ref="K20:L20"/>
    <mergeCell ref="K21:L21"/>
    <mergeCell ref="K22:L22"/>
    <mergeCell ref="K30:L30"/>
    <mergeCell ref="E1:J2"/>
    <mergeCell ref="O4:Y4"/>
    <mergeCell ref="D20:F20"/>
    <mergeCell ref="G20:I20"/>
    <mergeCell ref="G3:L3"/>
    <mergeCell ref="B3:D3"/>
    <mergeCell ref="E3:F3"/>
    <mergeCell ref="D4:F4"/>
    <mergeCell ref="B4:B13"/>
    <mergeCell ref="D19:F19"/>
    <mergeCell ref="G19:I19"/>
    <mergeCell ref="C12:L12"/>
    <mergeCell ref="E13:F13"/>
    <mergeCell ref="E14:F14"/>
    <mergeCell ref="G14:H14"/>
    <mergeCell ref="E16:F16"/>
    <mergeCell ref="G16:H16"/>
    <mergeCell ref="I4:J4"/>
    <mergeCell ref="E37:F37"/>
    <mergeCell ref="G36:H36"/>
    <mergeCell ref="G37:H37"/>
    <mergeCell ref="E35:F35"/>
    <mergeCell ref="D41:F41"/>
    <mergeCell ref="G41:I41"/>
    <mergeCell ref="G25:H25"/>
    <mergeCell ref="G30:I30"/>
    <mergeCell ref="C28:I28"/>
    <mergeCell ref="E39:F39"/>
    <mergeCell ref="G39:H39"/>
    <mergeCell ref="E17:F17"/>
    <mergeCell ref="C18:I18"/>
    <mergeCell ref="C34:L34"/>
    <mergeCell ref="G35:H35"/>
    <mergeCell ref="D21:F21"/>
    <mergeCell ref="G21:I21"/>
    <mergeCell ref="E27:F27"/>
    <mergeCell ref="G27:H27"/>
    <mergeCell ref="E26:F26"/>
    <mergeCell ref="D30:F30"/>
    <mergeCell ref="K31:L31"/>
    <mergeCell ref="K32:L32"/>
    <mergeCell ref="I71:L73"/>
    <mergeCell ref="D43:F43"/>
    <mergeCell ref="G43:I43"/>
    <mergeCell ref="G55:I55"/>
    <mergeCell ref="K54:L54"/>
    <mergeCell ref="E38:F38"/>
    <mergeCell ref="G38:H38"/>
    <mergeCell ref="I66:L66"/>
    <mergeCell ref="D47:H47"/>
    <mergeCell ref="D48:H48"/>
    <mergeCell ref="D53:F53"/>
    <mergeCell ref="G53:I53"/>
    <mergeCell ref="C52:I52"/>
    <mergeCell ref="D50:H50"/>
    <mergeCell ref="D42:F42"/>
    <mergeCell ref="C46:L46"/>
    <mergeCell ref="K42:L42"/>
    <mergeCell ref="K43:L43"/>
    <mergeCell ref="K44:L44"/>
    <mergeCell ref="B70:F70"/>
    <mergeCell ref="K55:L55"/>
    <mergeCell ref="K56:L56"/>
    <mergeCell ref="B62:F64"/>
    <mergeCell ref="B65:F65"/>
    <mergeCell ref="K53:L53"/>
    <mergeCell ref="D49:H49"/>
    <mergeCell ref="D51:H51"/>
    <mergeCell ref="D54:F54"/>
    <mergeCell ref="G54:I54"/>
    <mergeCell ref="B66:F66"/>
    <mergeCell ref="I64:L64"/>
    <mergeCell ref="I65:L65"/>
    <mergeCell ref="I62:L62"/>
    <mergeCell ref="I63:L63"/>
    <mergeCell ref="B57:C57"/>
    <mergeCell ref="D55:F55"/>
    <mergeCell ref="G29:I29"/>
    <mergeCell ref="G26:H26"/>
    <mergeCell ref="G5:J5"/>
    <mergeCell ref="G6:J8"/>
    <mergeCell ref="C5:F5"/>
    <mergeCell ref="C6:F8"/>
    <mergeCell ref="C24:L24"/>
    <mergeCell ref="E25:F25"/>
    <mergeCell ref="G13:H13"/>
    <mergeCell ref="E9:H9"/>
    <mergeCell ref="G17:H17"/>
    <mergeCell ref="D29:F29"/>
  </mergeCells>
  <phoneticPr fontId="6" type="noConversion"/>
  <dataValidations count="4">
    <dataValidation type="list" allowBlank="1" showInputMessage="1" showErrorMessage="1" sqref="J20 J22">
      <formula1>$O$12:$O$22</formula1>
    </dataValidation>
    <dataValidation type="list" allowBlank="1" showInputMessage="1" showErrorMessage="1" sqref="J30 J32">
      <formula1>$O$25:$O$26</formula1>
    </dataValidation>
    <dataValidation type="list" allowBlank="1" showInputMessage="1" showErrorMessage="1" sqref="J42 J44">
      <formula1>$O$35:$O$36</formula1>
    </dataValidation>
    <dataValidation type="list" allowBlank="1" showInputMessage="1" showErrorMessage="1" sqref="J54 J56">
      <formula1>$T$47:$T$102</formula1>
    </dataValidation>
  </dataValidations>
  <pageMargins left="0.25" right="0.25" top="0.51" bottom="0.75" header="0.3" footer="0.3"/>
  <pageSetup paperSize="9" scale="63" orientation="portrait" r:id="rId1"/>
  <rowBreaks count="1" manualBreakCount="1">
    <brk id="9"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2050" r:id="rId4" name="Check Box 2">
              <controlPr defaultSize="0" autoFill="0" autoLine="0" autoPict="0">
                <anchor moveWithCells="1">
                  <from>
                    <xdr:col>10</xdr:col>
                    <xdr:colOff>0</xdr:colOff>
                    <xdr:row>13</xdr:row>
                    <xdr:rowOff>0</xdr:rowOff>
                  </from>
                  <to>
                    <xdr:col>11</xdr:col>
                    <xdr:colOff>133350</xdr:colOff>
                    <xdr:row>14</xdr:row>
                    <xdr:rowOff>47625</xdr:rowOff>
                  </to>
                </anchor>
              </controlPr>
            </control>
          </mc:Choice>
        </mc:AlternateContent>
        <mc:AlternateContent xmlns:mc="http://schemas.openxmlformats.org/markup-compatibility/2006">
          <mc:Choice Requires="x14">
            <control shapeId="2053" r:id="rId5" name="Check Box 5">
              <controlPr defaultSize="0" autoFill="0" autoLine="0" autoPict="0">
                <anchor moveWithCells="1">
                  <from>
                    <xdr:col>10</xdr:col>
                    <xdr:colOff>0</xdr:colOff>
                    <xdr:row>15</xdr:row>
                    <xdr:rowOff>142875</xdr:rowOff>
                  </from>
                  <to>
                    <xdr:col>11</xdr:col>
                    <xdr:colOff>133350</xdr:colOff>
                    <xdr:row>17</xdr:row>
                    <xdr:rowOff>19050</xdr:rowOff>
                  </to>
                </anchor>
              </controlPr>
            </control>
          </mc:Choice>
        </mc:AlternateContent>
        <mc:AlternateContent xmlns:mc="http://schemas.openxmlformats.org/markup-compatibility/2006">
          <mc:Choice Requires="x14">
            <control shapeId="2056" r:id="rId6" name="Check Box 8">
              <controlPr defaultSize="0" autoFill="0" autoLine="0" autoPict="0">
                <anchor moveWithCells="1">
                  <from>
                    <xdr:col>10</xdr:col>
                    <xdr:colOff>0</xdr:colOff>
                    <xdr:row>13</xdr:row>
                    <xdr:rowOff>142875</xdr:rowOff>
                  </from>
                  <to>
                    <xdr:col>11</xdr:col>
                    <xdr:colOff>133350</xdr:colOff>
                    <xdr:row>15</xdr:row>
                    <xdr:rowOff>19050</xdr:rowOff>
                  </to>
                </anchor>
              </controlPr>
            </control>
          </mc:Choice>
        </mc:AlternateContent>
        <mc:AlternateContent xmlns:mc="http://schemas.openxmlformats.org/markup-compatibility/2006">
          <mc:Choice Requires="x14">
            <control shapeId="2057" r:id="rId7" name="Check Box 9">
              <controlPr defaultSize="0" autoFill="0" autoLine="0" autoPict="0">
                <anchor moveWithCells="1">
                  <from>
                    <xdr:col>10</xdr:col>
                    <xdr:colOff>0</xdr:colOff>
                    <xdr:row>16</xdr:row>
                    <xdr:rowOff>142875</xdr:rowOff>
                  </from>
                  <to>
                    <xdr:col>11</xdr:col>
                    <xdr:colOff>133350</xdr:colOff>
                    <xdr:row>18</xdr:row>
                    <xdr:rowOff>19050</xdr:rowOff>
                  </to>
                </anchor>
              </controlPr>
            </control>
          </mc:Choice>
        </mc:AlternateContent>
        <mc:AlternateContent xmlns:mc="http://schemas.openxmlformats.org/markup-compatibility/2006">
          <mc:Choice Requires="x14">
            <control shapeId="2073" r:id="rId8" name="Check Box 25">
              <controlPr defaultSize="0" autoFill="0" autoLine="0" autoPict="0">
                <anchor moveWithCells="1">
                  <from>
                    <xdr:col>10</xdr:col>
                    <xdr:colOff>0</xdr:colOff>
                    <xdr:row>25</xdr:row>
                    <xdr:rowOff>0</xdr:rowOff>
                  </from>
                  <to>
                    <xdr:col>11</xdr:col>
                    <xdr:colOff>133350</xdr:colOff>
                    <xdr:row>26</xdr:row>
                    <xdr:rowOff>47625</xdr:rowOff>
                  </to>
                </anchor>
              </controlPr>
            </control>
          </mc:Choice>
        </mc:AlternateContent>
        <mc:AlternateContent xmlns:mc="http://schemas.openxmlformats.org/markup-compatibility/2006">
          <mc:Choice Requires="x14">
            <control shapeId="2074" r:id="rId9" name="Check Box 26">
              <controlPr defaultSize="0" autoFill="0" autoLine="0" autoPict="0">
                <anchor moveWithCells="1">
                  <from>
                    <xdr:col>10</xdr:col>
                    <xdr:colOff>0</xdr:colOff>
                    <xdr:row>26</xdr:row>
                    <xdr:rowOff>0</xdr:rowOff>
                  </from>
                  <to>
                    <xdr:col>11</xdr:col>
                    <xdr:colOff>133350</xdr:colOff>
                    <xdr:row>27</xdr:row>
                    <xdr:rowOff>47625</xdr:rowOff>
                  </to>
                </anchor>
              </controlPr>
            </control>
          </mc:Choice>
        </mc:AlternateContent>
        <mc:AlternateContent xmlns:mc="http://schemas.openxmlformats.org/markup-compatibility/2006">
          <mc:Choice Requires="x14">
            <control shapeId="2075" r:id="rId10" name="Check Box 27">
              <controlPr defaultSize="0" autoFill="0" autoLine="0" autoPict="0">
                <anchor moveWithCells="1">
                  <from>
                    <xdr:col>10</xdr:col>
                    <xdr:colOff>0</xdr:colOff>
                    <xdr:row>26</xdr:row>
                    <xdr:rowOff>0</xdr:rowOff>
                  </from>
                  <to>
                    <xdr:col>11</xdr:col>
                    <xdr:colOff>133350</xdr:colOff>
                    <xdr:row>27</xdr:row>
                    <xdr:rowOff>47625</xdr:rowOff>
                  </to>
                </anchor>
              </controlPr>
            </control>
          </mc:Choice>
        </mc:AlternateContent>
        <mc:AlternateContent xmlns:mc="http://schemas.openxmlformats.org/markup-compatibility/2006">
          <mc:Choice Requires="x14">
            <control shapeId="2076" r:id="rId11" name="Check Box 28">
              <controlPr defaultSize="0" autoFill="0" autoLine="0" autoPict="0">
                <anchor moveWithCells="1">
                  <from>
                    <xdr:col>10</xdr:col>
                    <xdr:colOff>0</xdr:colOff>
                    <xdr:row>26</xdr:row>
                    <xdr:rowOff>0</xdr:rowOff>
                  </from>
                  <to>
                    <xdr:col>11</xdr:col>
                    <xdr:colOff>133350</xdr:colOff>
                    <xdr:row>27</xdr:row>
                    <xdr:rowOff>47625</xdr:rowOff>
                  </to>
                </anchor>
              </controlPr>
            </control>
          </mc:Choice>
        </mc:AlternateContent>
        <mc:AlternateContent xmlns:mc="http://schemas.openxmlformats.org/markup-compatibility/2006">
          <mc:Choice Requires="x14">
            <control shapeId="2077" r:id="rId12" name="Check Box 29">
              <controlPr defaultSize="0" autoFill="0" autoLine="0" autoPict="0">
                <anchor moveWithCells="1">
                  <from>
                    <xdr:col>10</xdr:col>
                    <xdr:colOff>0</xdr:colOff>
                    <xdr:row>25</xdr:row>
                    <xdr:rowOff>142875</xdr:rowOff>
                  </from>
                  <to>
                    <xdr:col>11</xdr:col>
                    <xdr:colOff>133350</xdr:colOff>
                    <xdr:row>27</xdr:row>
                    <xdr:rowOff>19050</xdr:rowOff>
                  </to>
                </anchor>
              </controlPr>
            </control>
          </mc:Choice>
        </mc:AlternateContent>
        <mc:AlternateContent xmlns:mc="http://schemas.openxmlformats.org/markup-compatibility/2006">
          <mc:Choice Requires="x14">
            <control shapeId="2078" r:id="rId13" name="Check Box 30">
              <controlPr defaultSize="0" autoFill="0" autoLine="0" autoPict="0">
                <anchor moveWithCells="1">
                  <from>
                    <xdr:col>10</xdr:col>
                    <xdr:colOff>0</xdr:colOff>
                    <xdr:row>37</xdr:row>
                    <xdr:rowOff>142875</xdr:rowOff>
                  </from>
                  <to>
                    <xdr:col>11</xdr:col>
                    <xdr:colOff>133350</xdr:colOff>
                    <xdr:row>39</xdr:row>
                    <xdr:rowOff>19050</xdr:rowOff>
                  </to>
                </anchor>
              </controlPr>
            </control>
          </mc:Choice>
        </mc:AlternateContent>
        <mc:AlternateContent xmlns:mc="http://schemas.openxmlformats.org/markup-compatibility/2006">
          <mc:Choice Requires="x14">
            <control shapeId="2079" r:id="rId14" name="Check Box 31">
              <controlPr defaultSize="0" autoFill="0" autoLine="0" autoPict="0">
                <anchor moveWithCells="1">
                  <from>
                    <xdr:col>10</xdr:col>
                    <xdr:colOff>0</xdr:colOff>
                    <xdr:row>35</xdr:row>
                    <xdr:rowOff>0</xdr:rowOff>
                  </from>
                  <to>
                    <xdr:col>11</xdr:col>
                    <xdr:colOff>133350</xdr:colOff>
                    <xdr:row>36</xdr:row>
                    <xdr:rowOff>47625</xdr:rowOff>
                  </to>
                </anchor>
              </controlPr>
            </control>
          </mc:Choice>
        </mc:AlternateContent>
        <mc:AlternateContent xmlns:mc="http://schemas.openxmlformats.org/markup-compatibility/2006">
          <mc:Choice Requires="x14">
            <control shapeId="2080" r:id="rId15" name="Check Box 32">
              <controlPr defaultSize="0" autoFill="0" autoLine="0" autoPict="0">
                <anchor moveWithCells="1">
                  <from>
                    <xdr:col>10</xdr:col>
                    <xdr:colOff>0</xdr:colOff>
                    <xdr:row>36</xdr:row>
                    <xdr:rowOff>152400</xdr:rowOff>
                  </from>
                  <to>
                    <xdr:col>11</xdr:col>
                    <xdr:colOff>133350</xdr:colOff>
                    <xdr:row>38</xdr:row>
                    <xdr:rowOff>28575</xdr:rowOff>
                  </to>
                </anchor>
              </controlPr>
            </control>
          </mc:Choice>
        </mc:AlternateContent>
        <mc:AlternateContent xmlns:mc="http://schemas.openxmlformats.org/markup-compatibility/2006">
          <mc:Choice Requires="x14">
            <control shapeId="2081" r:id="rId16" name="Check Box 33">
              <controlPr defaultSize="0" autoFill="0" autoLine="0" autoPict="0">
                <anchor moveWithCells="1">
                  <from>
                    <xdr:col>10</xdr:col>
                    <xdr:colOff>0</xdr:colOff>
                    <xdr:row>37</xdr:row>
                    <xdr:rowOff>0</xdr:rowOff>
                  </from>
                  <to>
                    <xdr:col>11</xdr:col>
                    <xdr:colOff>133350</xdr:colOff>
                    <xdr:row>38</xdr:row>
                    <xdr:rowOff>47625</xdr:rowOff>
                  </to>
                </anchor>
              </controlPr>
            </control>
          </mc:Choice>
        </mc:AlternateContent>
        <mc:AlternateContent xmlns:mc="http://schemas.openxmlformats.org/markup-compatibility/2006">
          <mc:Choice Requires="x14">
            <control shapeId="2082" r:id="rId17" name="Check Box 34">
              <controlPr defaultSize="0" autoFill="0" autoLine="0" autoPict="0">
                <anchor moveWithCells="1">
                  <from>
                    <xdr:col>10</xdr:col>
                    <xdr:colOff>0</xdr:colOff>
                    <xdr:row>35</xdr:row>
                    <xdr:rowOff>152400</xdr:rowOff>
                  </from>
                  <to>
                    <xdr:col>11</xdr:col>
                    <xdr:colOff>133350</xdr:colOff>
                    <xdr:row>37</xdr:row>
                    <xdr:rowOff>28575</xdr:rowOff>
                  </to>
                </anchor>
              </controlPr>
            </control>
          </mc:Choice>
        </mc:AlternateContent>
        <mc:AlternateContent xmlns:mc="http://schemas.openxmlformats.org/markup-compatibility/2006">
          <mc:Choice Requires="x14">
            <control shapeId="2083" r:id="rId18" name="Check Box 35">
              <controlPr defaultSize="0" autoFill="0" autoLine="0" autoPict="0">
                <anchor moveWithCells="1">
                  <from>
                    <xdr:col>10</xdr:col>
                    <xdr:colOff>0</xdr:colOff>
                    <xdr:row>37</xdr:row>
                    <xdr:rowOff>0</xdr:rowOff>
                  </from>
                  <to>
                    <xdr:col>11</xdr:col>
                    <xdr:colOff>133350</xdr:colOff>
                    <xdr:row>38</xdr:row>
                    <xdr:rowOff>47625</xdr:rowOff>
                  </to>
                </anchor>
              </controlPr>
            </control>
          </mc:Choice>
        </mc:AlternateContent>
        <mc:AlternateContent xmlns:mc="http://schemas.openxmlformats.org/markup-compatibility/2006">
          <mc:Choice Requires="x14">
            <control shapeId="2084" r:id="rId19" name="Check Box 36">
              <controlPr defaultSize="0" autoFill="0" autoLine="0" autoPict="0">
                <anchor moveWithCells="1">
                  <from>
                    <xdr:col>10</xdr:col>
                    <xdr:colOff>0</xdr:colOff>
                    <xdr:row>37</xdr:row>
                    <xdr:rowOff>0</xdr:rowOff>
                  </from>
                  <to>
                    <xdr:col>11</xdr:col>
                    <xdr:colOff>133350</xdr:colOff>
                    <xdr:row>38</xdr:row>
                    <xdr:rowOff>47625</xdr:rowOff>
                  </to>
                </anchor>
              </controlPr>
            </control>
          </mc:Choice>
        </mc:AlternateContent>
        <mc:AlternateContent xmlns:mc="http://schemas.openxmlformats.org/markup-compatibility/2006">
          <mc:Choice Requires="x14">
            <control shapeId="2085" r:id="rId20" name="Check Box 37">
              <controlPr defaultSize="0" autoFill="0" autoLine="0" autoPict="0">
                <anchor moveWithCells="1">
                  <from>
                    <xdr:col>10</xdr:col>
                    <xdr:colOff>0</xdr:colOff>
                    <xdr:row>37</xdr:row>
                    <xdr:rowOff>0</xdr:rowOff>
                  </from>
                  <to>
                    <xdr:col>11</xdr:col>
                    <xdr:colOff>133350</xdr:colOff>
                    <xdr:row>38</xdr:row>
                    <xdr:rowOff>47625</xdr:rowOff>
                  </to>
                </anchor>
              </controlPr>
            </control>
          </mc:Choice>
        </mc:AlternateContent>
        <mc:AlternateContent xmlns:mc="http://schemas.openxmlformats.org/markup-compatibility/2006">
          <mc:Choice Requires="x14">
            <control shapeId="2086" r:id="rId21" name="Check Box 38">
              <controlPr defaultSize="0" autoFill="0" autoLine="0" autoPict="0">
                <anchor moveWithCells="1">
                  <from>
                    <xdr:col>10</xdr:col>
                    <xdr:colOff>0</xdr:colOff>
                    <xdr:row>47</xdr:row>
                    <xdr:rowOff>0</xdr:rowOff>
                  </from>
                  <to>
                    <xdr:col>11</xdr:col>
                    <xdr:colOff>133350</xdr:colOff>
                    <xdr:row>48</xdr:row>
                    <xdr:rowOff>47625</xdr:rowOff>
                  </to>
                </anchor>
              </controlPr>
            </control>
          </mc:Choice>
        </mc:AlternateContent>
        <mc:AlternateContent xmlns:mc="http://schemas.openxmlformats.org/markup-compatibility/2006">
          <mc:Choice Requires="x14">
            <control shapeId="2087" r:id="rId22" name="Check Box 39">
              <controlPr defaultSize="0" autoFill="0" autoLine="0" autoPict="0">
                <anchor moveWithCells="1">
                  <from>
                    <xdr:col>10</xdr:col>
                    <xdr:colOff>0</xdr:colOff>
                    <xdr:row>47</xdr:row>
                    <xdr:rowOff>152400</xdr:rowOff>
                  </from>
                  <to>
                    <xdr:col>11</xdr:col>
                    <xdr:colOff>133350</xdr:colOff>
                    <xdr:row>49</xdr:row>
                    <xdr:rowOff>28575</xdr:rowOff>
                  </to>
                </anchor>
              </controlPr>
            </control>
          </mc:Choice>
        </mc:AlternateContent>
        <mc:AlternateContent xmlns:mc="http://schemas.openxmlformats.org/markup-compatibility/2006">
          <mc:Choice Requires="x14">
            <control shapeId="2088" r:id="rId23" name="Check Box 40">
              <controlPr defaultSize="0" autoFill="0" autoLine="0" autoPict="0">
                <anchor moveWithCells="1">
                  <from>
                    <xdr:col>10</xdr:col>
                    <xdr:colOff>0</xdr:colOff>
                    <xdr:row>48</xdr:row>
                    <xdr:rowOff>0</xdr:rowOff>
                  </from>
                  <to>
                    <xdr:col>11</xdr:col>
                    <xdr:colOff>133350</xdr:colOff>
                    <xdr:row>49</xdr:row>
                    <xdr:rowOff>47625</xdr:rowOff>
                  </to>
                </anchor>
              </controlPr>
            </control>
          </mc:Choice>
        </mc:AlternateContent>
        <mc:AlternateContent xmlns:mc="http://schemas.openxmlformats.org/markup-compatibility/2006">
          <mc:Choice Requires="x14">
            <control shapeId="2089" r:id="rId24" name="Check Box 41">
              <controlPr defaultSize="0" autoFill="0" autoLine="0" autoPict="0">
                <anchor moveWithCells="1">
                  <from>
                    <xdr:col>10</xdr:col>
                    <xdr:colOff>0</xdr:colOff>
                    <xdr:row>48</xdr:row>
                    <xdr:rowOff>0</xdr:rowOff>
                  </from>
                  <to>
                    <xdr:col>11</xdr:col>
                    <xdr:colOff>133350</xdr:colOff>
                    <xdr:row>49</xdr:row>
                    <xdr:rowOff>47625</xdr:rowOff>
                  </to>
                </anchor>
              </controlPr>
            </control>
          </mc:Choice>
        </mc:AlternateContent>
        <mc:AlternateContent xmlns:mc="http://schemas.openxmlformats.org/markup-compatibility/2006">
          <mc:Choice Requires="x14">
            <control shapeId="2090" r:id="rId25" name="Check Box 42">
              <controlPr defaultSize="0" autoFill="0" autoLine="0" autoPict="0">
                <anchor moveWithCells="1">
                  <from>
                    <xdr:col>10</xdr:col>
                    <xdr:colOff>0</xdr:colOff>
                    <xdr:row>48</xdr:row>
                    <xdr:rowOff>0</xdr:rowOff>
                  </from>
                  <to>
                    <xdr:col>11</xdr:col>
                    <xdr:colOff>133350</xdr:colOff>
                    <xdr:row>49</xdr:row>
                    <xdr:rowOff>47625</xdr:rowOff>
                  </to>
                </anchor>
              </controlPr>
            </control>
          </mc:Choice>
        </mc:AlternateContent>
        <mc:AlternateContent xmlns:mc="http://schemas.openxmlformats.org/markup-compatibility/2006">
          <mc:Choice Requires="x14">
            <control shapeId="2091" r:id="rId26" name="Check Box 43">
              <controlPr defaultSize="0" autoFill="0" autoLine="0" autoPict="0">
                <anchor moveWithCells="1">
                  <from>
                    <xdr:col>10</xdr:col>
                    <xdr:colOff>0</xdr:colOff>
                    <xdr:row>48</xdr:row>
                    <xdr:rowOff>142875</xdr:rowOff>
                  </from>
                  <to>
                    <xdr:col>11</xdr:col>
                    <xdr:colOff>133350</xdr:colOff>
                    <xdr:row>50</xdr:row>
                    <xdr:rowOff>19050</xdr:rowOff>
                  </to>
                </anchor>
              </controlPr>
            </control>
          </mc:Choice>
        </mc:AlternateContent>
        <mc:AlternateContent xmlns:mc="http://schemas.openxmlformats.org/markup-compatibility/2006">
          <mc:Choice Requires="x14">
            <control shapeId="2092" r:id="rId27" name="Check Box 44">
              <controlPr defaultSize="0" autoFill="0" autoLine="0" autoPict="0">
                <anchor moveWithCells="1">
                  <from>
                    <xdr:col>3</xdr:col>
                    <xdr:colOff>876300</xdr:colOff>
                    <xdr:row>32</xdr:row>
                    <xdr:rowOff>171450</xdr:rowOff>
                  </from>
                  <to>
                    <xdr:col>9</xdr:col>
                    <xdr:colOff>190500</xdr:colOff>
                    <xdr:row>34</xdr:row>
                    <xdr:rowOff>19050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K195"/>
  <sheetViews>
    <sheetView tabSelected="1" zoomScaleNormal="100" workbookViewId="0">
      <selection activeCell="Q53" sqref="Q53"/>
    </sheetView>
  </sheetViews>
  <sheetFormatPr defaultRowHeight="11.25"/>
  <cols>
    <col min="1" max="1" width="2.7109375" style="3" customWidth="1"/>
    <col min="2" max="2" width="4.5703125" style="3" customWidth="1"/>
    <col min="3" max="3" width="16.140625" style="1" bestFit="1" customWidth="1"/>
    <col min="4" max="4" width="17.28515625" style="1" customWidth="1"/>
    <col min="5" max="5" width="2.42578125" style="1" customWidth="1"/>
    <col min="6" max="6" width="17.7109375" style="1" customWidth="1"/>
    <col min="7" max="7" width="18.5703125" style="1" customWidth="1"/>
    <col min="8" max="8" width="2.42578125" style="1" customWidth="1"/>
    <col min="9" max="9" width="12.42578125" style="1" customWidth="1"/>
    <col min="10" max="10" width="16.5703125" style="1" customWidth="1"/>
    <col min="11" max="11" width="2.5703125" style="1" customWidth="1"/>
    <col min="12" max="12" width="21.42578125" style="1" customWidth="1"/>
    <col min="13" max="13" width="3.5703125" style="3" customWidth="1"/>
    <col min="14" max="14" width="11.85546875" style="1" customWidth="1"/>
    <col min="15" max="15" width="16.42578125" style="1" customWidth="1"/>
    <col min="16" max="16" width="12.7109375" style="1" customWidth="1"/>
    <col min="17" max="17" width="20" style="1" customWidth="1"/>
    <col min="18" max="20" width="9.140625" style="1"/>
    <col min="21" max="21" width="25.5703125" style="1" customWidth="1"/>
    <col min="22" max="22" width="13.42578125" style="1" customWidth="1"/>
    <col min="23" max="23" width="14.5703125" style="1" customWidth="1"/>
    <col min="24" max="24" width="9.140625" style="1"/>
    <col min="25" max="25" width="17.5703125" style="1" customWidth="1"/>
    <col min="26" max="16384" width="9.140625" style="1"/>
  </cols>
  <sheetData>
    <row r="1" spans="1:37" ht="15">
      <c r="A1" s="9"/>
      <c r="B1" s="9"/>
      <c r="C1" s="9"/>
      <c r="D1" s="9"/>
      <c r="E1" s="9"/>
      <c r="F1" s="9"/>
      <c r="G1" s="9"/>
      <c r="H1" s="9"/>
      <c r="I1" s="9"/>
      <c r="J1" s="9"/>
      <c r="K1" s="9"/>
      <c r="L1" s="9"/>
      <c r="T1" s="16" t="s">
        <v>25</v>
      </c>
      <c r="U1" s="32">
        <v>0.2</v>
      </c>
    </row>
    <row r="2" spans="1:37">
      <c r="A2" s="9"/>
      <c r="B2" s="9"/>
      <c r="C2" s="9"/>
      <c r="D2" s="9"/>
      <c r="E2" s="378" t="s">
        <v>265</v>
      </c>
      <c r="F2" s="379"/>
      <c r="G2" s="379"/>
      <c r="H2" s="379"/>
      <c r="I2" s="379"/>
      <c r="J2" s="379"/>
      <c r="K2" s="379"/>
      <c r="L2" s="379"/>
      <c r="M2" s="379"/>
      <c r="N2" s="380"/>
      <c r="O2" s="265" t="s">
        <v>66</v>
      </c>
      <c r="P2" s="266"/>
      <c r="Q2" s="266"/>
    </row>
    <row r="3" spans="1:37">
      <c r="A3" s="9"/>
      <c r="B3" s="9"/>
      <c r="C3" s="9"/>
      <c r="D3" s="9"/>
      <c r="E3" s="381"/>
      <c r="F3" s="314"/>
      <c r="G3" s="314"/>
      <c r="H3" s="314"/>
      <c r="I3" s="314"/>
      <c r="J3" s="314"/>
      <c r="K3" s="314"/>
      <c r="L3" s="314"/>
      <c r="M3" s="314"/>
      <c r="N3" s="315"/>
      <c r="O3" s="265"/>
      <c r="P3" s="266"/>
      <c r="Q3" s="266"/>
    </row>
    <row r="4" spans="1:37" s="2" customFormat="1" ht="27" thickBot="1">
      <c r="A4" s="6"/>
      <c r="B4" s="6"/>
      <c r="E4" s="395"/>
      <c r="F4" s="395"/>
      <c r="G4" s="395"/>
      <c r="H4" s="395"/>
      <c r="I4" s="7"/>
      <c r="J4" s="7"/>
      <c r="K4" s="7"/>
      <c r="M4" s="4"/>
      <c r="O4" s="382"/>
      <c r="P4" s="266"/>
      <c r="Q4" s="266"/>
      <c r="T4" s="17" t="s">
        <v>76</v>
      </c>
      <c r="U4" s="17"/>
      <c r="V4" s="17"/>
      <c r="W4" s="17"/>
      <c r="X4" s="17"/>
      <c r="Y4" s="17"/>
      <c r="Z4" s="17"/>
      <c r="AA4" s="17"/>
      <c r="AB4" s="17"/>
      <c r="AC4" s="17"/>
      <c r="AD4" s="17"/>
      <c r="AE4" s="1"/>
      <c r="AF4" s="1"/>
    </row>
    <row r="5" spans="1:37" s="2" customFormat="1" ht="30.75" customHeight="1" thickBot="1">
      <c r="A5" s="6"/>
      <c r="B5" s="342" t="s">
        <v>264</v>
      </c>
      <c r="C5" s="343"/>
      <c r="D5" s="343"/>
      <c r="E5" s="344">
        <v>928791</v>
      </c>
      <c r="F5" s="345"/>
      <c r="G5" s="366" t="s">
        <v>49</v>
      </c>
      <c r="H5" s="359"/>
      <c r="I5" s="359"/>
      <c r="J5" s="359"/>
      <c r="K5" s="359"/>
      <c r="L5" s="359"/>
      <c r="M5" s="359"/>
      <c r="N5" s="359"/>
      <c r="O5" s="359"/>
      <c r="P5" s="359"/>
      <c r="Q5" s="176"/>
      <c r="T5" s="247" t="s">
        <v>262</v>
      </c>
      <c r="U5" s="247"/>
      <c r="V5" s="247"/>
      <c r="W5" s="247"/>
      <c r="X5" s="247"/>
      <c r="Y5" s="247"/>
      <c r="Z5" s="247"/>
      <c r="AA5" s="247"/>
      <c r="AB5" s="247"/>
      <c r="AC5" s="247"/>
      <c r="AD5" s="247"/>
      <c r="AE5" s="1"/>
      <c r="AF5" s="1"/>
    </row>
    <row r="6" spans="1:37" s="2" customFormat="1" ht="18" customHeight="1" thickBot="1">
      <c r="A6" s="6"/>
      <c r="B6" s="360" t="s">
        <v>43</v>
      </c>
      <c r="C6" s="49" t="s">
        <v>26</v>
      </c>
      <c r="D6" s="346" t="s">
        <v>266</v>
      </c>
      <c r="E6" s="347"/>
      <c r="F6" s="348"/>
      <c r="G6" s="50" t="s">
        <v>2</v>
      </c>
      <c r="H6" s="396">
        <v>34979</v>
      </c>
      <c r="I6" s="397"/>
      <c r="J6" s="230"/>
      <c r="K6" s="14"/>
      <c r="L6" s="51" t="s">
        <v>44</v>
      </c>
      <c r="M6" s="52"/>
      <c r="N6" s="367" t="s">
        <v>46</v>
      </c>
      <c r="O6" s="368"/>
      <c r="P6" s="173"/>
      <c r="Q6" s="174"/>
      <c r="T6" s="18" t="s">
        <v>217</v>
      </c>
      <c r="AE6" s="1"/>
      <c r="AF6" s="1"/>
    </row>
    <row r="7" spans="1:37" s="2" customFormat="1" ht="30" thickBot="1">
      <c r="A7" s="6"/>
      <c r="B7" s="361"/>
      <c r="C7" s="320" t="s">
        <v>1</v>
      </c>
      <c r="D7" s="173"/>
      <c r="E7" s="173"/>
      <c r="F7" s="174"/>
      <c r="G7" s="328" t="s">
        <v>57</v>
      </c>
      <c r="H7" s="173"/>
      <c r="I7" s="173"/>
      <c r="J7" s="174"/>
      <c r="K7" s="14"/>
      <c r="L7" s="15" t="s">
        <v>268</v>
      </c>
      <c r="M7" s="52"/>
      <c r="N7" s="369" t="s">
        <v>270</v>
      </c>
      <c r="O7" s="370"/>
      <c r="P7" s="371"/>
      <c r="Q7" s="372"/>
      <c r="T7" s="19"/>
      <c r="U7" s="20" t="s">
        <v>221</v>
      </c>
      <c r="V7" s="21"/>
      <c r="W7" s="21"/>
      <c r="X7" s="21"/>
      <c r="Y7" s="21"/>
      <c r="Z7" s="21"/>
      <c r="AA7" s="21"/>
      <c r="AB7" s="21"/>
      <c r="AC7" s="21"/>
      <c r="AD7" s="21"/>
    </row>
    <row r="8" spans="1:37" s="2" customFormat="1" ht="15.75" customHeight="1" thickBot="1">
      <c r="A8" s="6"/>
      <c r="B8" s="361"/>
      <c r="C8" s="321"/>
      <c r="D8" s="322"/>
      <c r="E8" s="322"/>
      <c r="F8" s="323"/>
      <c r="G8" s="329" t="s">
        <v>267</v>
      </c>
      <c r="H8" s="330"/>
      <c r="I8" s="330"/>
      <c r="J8" s="331"/>
      <c r="K8" s="14"/>
      <c r="L8" s="53" t="s">
        <v>45</v>
      </c>
      <c r="M8" s="52"/>
      <c r="N8" s="394"/>
      <c r="O8" s="394"/>
      <c r="P8" s="54"/>
      <c r="Q8" s="55"/>
      <c r="T8" s="22">
        <v>166104</v>
      </c>
      <c r="U8" s="23" t="s">
        <v>78</v>
      </c>
      <c r="V8" s="21"/>
      <c r="W8" s="21"/>
      <c r="X8" s="21"/>
      <c r="Y8" s="21"/>
      <c r="Z8" s="21"/>
      <c r="AA8" s="21"/>
      <c r="AB8" s="21"/>
      <c r="AC8" s="21"/>
      <c r="AD8" s="21"/>
    </row>
    <row r="9" spans="1:37" s="2" customFormat="1" ht="15.75">
      <c r="A9" s="6"/>
      <c r="B9" s="361"/>
      <c r="C9" s="324"/>
      <c r="D9" s="324"/>
      <c r="E9" s="324"/>
      <c r="F9" s="325"/>
      <c r="G9" s="332"/>
      <c r="H9" s="333"/>
      <c r="I9" s="333"/>
      <c r="J9" s="334"/>
      <c r="K9" s="14"/>
      <c r="L9" s="392" t="s">
        <v>269</v>
      </c>
      <c r="M9" s="52"/>
      <c r="N9" s="350" t="s">
        <v>4</v>
      </c>
      <c r="O9" s="351"/>
      <c r="P9" s="352"/>
      <c r="Q9" s="353"/>
      <c r="T9" s="22">
        <v>166107</v>
      </c>
      <c r="U9" s="23" t="s">
        <v>81</v>
      </c>
      <c r="V9" s="20"/>
      <c r="Y9" s="20"/>
      <c r="AB9" s="24"/>
    </row>
    <row r="10" spans="1:37" s="2" customFormat="1" ht="16.5" thickBot="1">
      <c r="A10" s="6"/>
      <c r="B10" s="361"/>
      <c r="C10" s="326"/>
      <c r="D10" s="326"/>
      <c r="E10" s="326"/>
      <c r="F10" s="327"/>
      <c r="G10" s="335"/>
      <c r="H10" s="336"/>
      <c r="I10" s="336"/>
      <c r="J10" s="337"/>
      <c r="K10" s="14"/>
      <c r="L10" s="393"/>
      <c r="M10" s="52"/>
      <c r="N10" s="383">
        <v>23080906</v>
      </c>
      <c r="O10" s="384"/>
      <c r="P10" s="384"/>
      <c r="Q10" s="385"/>
      <c r="T10" s="22">
        <v>166110</v>
      </c>
      <c r="U10" s="23" t="s">
        <v>84</v>
      </c>
      <c r="V10" s="23"/>
      <c r="Y10" s="23"/>
      <c r="AB10" s="24"/>
    </row>
    <row r="11" spans="1:37" ht="29.25" customHeight="1">
      <c r="B11" s="361"/>
      <c r="C11" s="56" t="s">
        <v>58</v>
      </c>
      <c r="D11" s="57"/>
      <c r="E11" s="57"/>
      <c r="F11" s="57"/>
      <c r="G11" s="57"/>
      <c r="H11" s="57"/>
      <c r="I11" s="57"/>
      <c r="J11" s="57"/>
      <c r="K11" s="58"/>
      <c r="L11" s="54"/>
      <c r="M11" s="52"/>
      <c r="N11" s="54"/>
      <c r="O11" s="54"/>
      <c r="P11" s="54"/>
      <c r="Q11" s="58"/>
      <c r="T11" s="22">
        <v>166113</v>
      </c>
      <c r="U11" s="23" t="s">
        <v>87</v>
      </c>
      <c r="V11" s="23"/>
      <c r="Y11" s="23"/>
      <c r="AB11" s="24"/>
      <c r="AE11" s="2"/>
      <c r="AF11" s="2"/>
    </row>
    <row r="12" spans="1:37" ht="13.5" customHeight="1">
      <c r="B12" s="361"/>
      <c r="C12" s="391" t="s">
        <v>5</v>
      </c>
      <c r="D12" s="391"/>
      <c r="E12" s="391"/>
      <c r="F12" s="391"/>
      <c r="G12" s="391"/>
      <c r="H12" s="391"/>
      <c r="I12" s="391"/>
      <c r="J12" s="391"/>
      <c r="K12" s="391"/>
      <c r="L12" s="391"/>
      <c r="M12" s="359"/>
      <c r="N12" s="359"/>
      <c r="O12" s="359"/>
      <c r="P12" s="359"/>
      <c r="Q12" s="59"/>
      <c r="T12" s="22">
        <v>166116</v>
      </c>
      <c r="U12" s="23" t="s">
        <v>90</v>
      </c>
      <c r="V12" s="23"/>
      <c r="Y12" s="23"/>
      <c r="AB12" s="20"/>
      <c r="AE12" s="2"/>
      <c r="AF12" s="2"/>
    </row>
    <row r="13" spans="1:37" ht="27.75" customHeight="1" thickBot="1">
      <c r="B13" s="362"/>
      <c r="C13" s="60" t="s">
        <v>6</v>
      </c>
      <c r="D13" s="61" t="s">
        <v>59</v>
      </c>
      <c r="E13" s="191" t="s">
        <v>8</v>
      </c>
      <c r="F13" s="191"/>
      <c r="G13" s="191" t="s">
        <v>9</v>
      </c>
      <c r="H13" s="191"/>
      <c r="I13" s="62" t="s">
        <v>10</v>
      </c>
      <c r="J13" s="61" t="s">
        <v>242</v>
      </c>
      <c r="K13" s="63"/>
      <c r="L13" s="64" t="s">
        <v>244</v>
      </c>
      <c r="M13" s="52"/>
      <c r="N13" s="65" t="s">
        <v>54</v>
      </c>
      <c r="O13" s="65" t="s">
        <v>55</v>
      </c>
      <c r="P13" s="66" t="s">
        <v>239</v>
      </c>
      <c r="Q13" s="67" t="s">
        <v>240</v>
      </c>
      <c r="T13" s="22">
        <v>166119</v>
      </c>
      <c r="U13" s="23" t="s">
        <v>93</v>
      </c>
      <c r="V13" s="23"/>
      <c r="Y13" s="23"/>
      <c r="AB13" s="24"/>
      <c r="AE13" s="2"/>
      <c r="AF13" s="2"/>
      <c r="AJ13" s="2"/>
      <c r="AK13" s="2"/>
    </row>
    <row r="14" spans="1:37" s="18" customFormat="1" ht="13.5" customHeight="1" thickTop="1" thickBot="1">
      <c r="A14" s="36"/>
      <c r="B14" s="68"/>
      <c r="C14" s="69"/>
      <c r="D14" s="70"/>
      <c r="E14" s="263"/>
      <c r="F14" s="264"/>
      <c r="G14" s="263"/>
      <c r="H14" s="264"/>
      <c r="I14" s="71"/>
      <c r="J14" s="72"/>
      <c r="K14" s="73"/>
      <c r="L14" s="73"/>
      <c r="M14" s="74"/>
      <c r="N14" s="75"/>
      <c r="O14" s="75"/>
      <c r="P14" s="75"/>
      <c r="Q14" s="75" t="str">
        <f>IF(ISERROR(VLOOKUP(P14,$T$8:$U$18,2,FALSE)),"",VLOOKUP(P14,$T$8:$U$18,2,FALSE))</f>
        <v/>
      </c>
      <c r="T14" s="22">
        <v>166128</v>
      </c>
      <c r="U14" s="23" t="s">
        <v>103</v>
      </c>
      <c r="V14" s="23"/>
      <c r="Y14" s="23"/>
      <c r="AB14" s="23"/>
    </row>
    <row r="15" spans="1:37" s="18" customFormat="1" ht="13.5" customHeight="1" thickTop="1" thickBot="1">
      <c r="A15" s="36"/>
      <c r="B15" s="68"/>
      <c r="C15" s="69"/>
      <c r="D15" s="70"/>
      <c r="E15" s="263"/>
      <c r="F15" s="264"/>
      <c r="G15" s="263"/>
      <c r="H15" s="264"/>
      <c r="I15" s="71"/>
      <c r="J15" s="72"/>
      <c r="K15" s="73"/>
      <c r="L15" s="73"/>
      <c r="M15" s="74"/>
      <c r="N15" s="75"/>
      <c r="O15" s="75"/>
      <c r="P15" s="75"/>
      <c r="Q15" s="75" t="str">
        <f>IF(ISERROR(VLOOKUP(P15,$T$8:$U$18,2,FALSE)),"",VLOOKUP(P15,$T$8:$U$18,2,FALSE))</f>
        <v/>
      </c>
      <c r="T15" s="22">
        <v>166131</v>
      </c>
      <c r="U15" s="23" t="s">
        <v>106</v>
      </c>
      <c r="V15" s="23"/>
      <c r="Y15" s="23"/>
      <c r="AB15" s="23"/>
    </row>
    <row r="16" spans="1:37" s="18" customFormat="1" ht="13.5" customHeight="1" thickTop="1" thickBot="1">
      <c r="A16" s="36"/>
      <c r="B16" s="68"/>
      <c r="C16" s="69"/>
      <c r="D16" s="70"/>
      <c r="E16" s="171"/>
      <c r="F16" s="171"/>
      <c r="G16" s="171"/>
      <c r="H16" s="171"/>
      <c r="I16" s="71"/>
      <c r="J16" s="72"/>
      <c r="K16" s="73"/>
      <c r="L16" s="73"/>
      <c r="M16" s="74"/>
      <c r="N16" s="75"/>
      <c r="O16" s="75"/>
      <c r="P16" s="75"/>
      <c r="Q16" s="75" t="str">
        <f>IF(ISERROR(VLOOKUP(P16,$T$8:$U$18,2,FALSE)),"",VLOOKUP(P16,$T$8:$U$18,2,FALSE))</f>
        <v/>
      </c>
      <c r="T16" s="22">
        <v>166134</v>
      </c>
      <c r="U16" s="23" t="s">
        <v>109</v>
      </c>
      <c r="V16" s="23"/>
      <c r="Y16" s="23"/>
      <c r="AB16" s="23"/>
    </row>
    <row r="17" spans="1:28" s="18" customFormat="1" ht="13.5" customHeight="1" thickTop="1" thickBot="1">
      <c r="A17" s="36"/>
      <c r="B17" s="76"/>
      <c r="C17" s="338" t="s">
        <v>60</v>
      </c>
      <c r="D17" s="339"/>
      <c r="E17" s="339"/>
      <c r="F17" s="339"/>
      <c r="G17" s="339"/>
      <c r="H17" s="339"/>
      <c r="I17" s="340"/>
      <c r="J17" s="77">
        <f>SUM(J14:J16)</f>
        <v>0</v>
      </c>
      <c r="K17" s="78"/>
      <c r="L17" s="79"/>
      <c r="M17" s="74"/>
      <c r="N17" s="80"/>
      <c r="O17" s="80"/>
      <c r="P17" s="80"/>
      <c r="Q17" s="80"/>
      <c r="T17" s="22">
        <v>166137</v>
      </c>
      <c r="U17" s="23" t="s">
        <v>112</v>
      </c>
      <c r="V17" s="23"/>
      <c r="Y17" s="23"/>
      <c r="AB17" s="23"/>
    </row>
    <row r="18" spans="1:28" ht="15.75">
      <c r="B18" s="81"/>
      <c r="C18" s="52"/>
      <c r="D18" s="52"/>
      <c r="E18" s="52"/>
      <c r="F18" s="52"/>
      <c r="G18" s="52"/>
      <c r="H18" s="52"/>
      <c r="I18" s="52"/>
      <c r="J18" s="52"/>
      <c r="K18" s="52"/>
      <c r="L18" s="52"/>
      <c r="M18" s="52"/>
      <c r="N18" s="54"/>
      <c r="O18" s="54"/>
      <c r="P18" s="54"/>
      <c r="Q18" s="58"/>
      <c r="T18" s="22">
        <v>166140</v>
      </c>
      <c r="U18" s="23" t="s">
        <v>115</v>
      </c>
      <c r="V18" s="23"/>
      <c r="Y18" s="23"/>
      <c r="AB18" s="24"/>
    </row>
    <row r="19" spans="1:28" ht="13.5" customHeight="1">
      <c r="B19" s="81"/>
      <c r="C19" s="357" t="s">
        <v>12</v>
      </c>
      <c r="D19" s="358"/>
      <c r="E19" s="358"/>
      <c r="F19" s="358"/>
      <c r="G19" s="358"/>
      <c r="H19" s="358"/>
      <c r="I19" s="358"/>
      <c r="J19" s="358"/>
      <c r="K19" s="358"/>
      <c r="L19" s="358"/>
      <c r="M19" s="359"/>
      <c r="N19" s="359"/>
      <c r="O19" s="359"/>
      <c r="P19" s="359"/>
      <c r="Q19" s="82"/>
      <c r="V19" s="24"/>
      <c r="Y19" s="23"/>
      <c r="AB19" s="24"/>
    </row>
    <row r="20" spans="1:28" s="41" customFormat="1" ht="24" customHeight="1" thickBot="1">
      <c r="A20" s="40"/>
      <c r="B20" s="83"/>
      <c r="C20" s="84" t="s">
        <v>28</v>
      </c>
      <c r="D20" s="62" t="s">
        <v>8</v>
      </c>
      <c r="E20" s="349" t="s">
        <v>9</v>
      </c>
      <c r="F20" s="349"/>
      <c r="G20" s="349" t="s">
        <v>247</v>
      </c>
      <c r="H20" s="349"/>
      <c r="I20" s="62" t="s">
        <v>24</v>
      </c>
      <c r="J20" s="62" t="s">
        <v>241</v>
      </c>
      <c r="K20" s="85"/>
      <c r="L20" s="86" t="s">
        <v>244</v>
      </c>
      <c r="M20" s="87"/>
      <c r="N20" s="88" t="s">
        <v>54</v>
      </c>
      <c r="O20" s="88" t="s">
        <v>55</v>
      </c>
      <c r="P20" s="89" t="s">
        <v>239</v>
      </c>
      <c r="Q20" s="67" t="s">
        <v>240</v>
      </c>
      <c r="U20" s="42" t="s">
        <v>222</v>
      </c>
      <c r="V20" s="43"/>
      <c r="Y20" s="44"/>
      <c r="AB20" s="44"/>
    </row>
    <row r="21" spans="1:28" s="18" customFormat="1" ht="13.5" customHeight="1" thickTop="1" thickBot="1">
      <c r="A21" s="36"/>
      <c r="B21" s="68"/>
      <c r="C21" s="69"/>
      <c r="D21" s="70"/>
      <c r="E21" s="171"/>
      <c r="F21" s="171"/>
      <c r="G21" s="171"/>
      <c r="H21" s="171"/>
      <c r="I21" s="71"/>
      <c r="J21" s="90"/>
      <c r="K21" s="73" t="b">
        <v>0</v>
      </c>
      <c r="L21" s="73"/>
      <c r="M21" s="74"/>
      <c r="N21" s="75"/>
      <c r="O21" s="75"/>
      <c r="P21" s="39"/>
      <c r="Q21" s="75" t="str">
        <f>IF(ISERROR(VLOOKUP(P21,$T$21:$U$22,2,FALSE)),"",VLOOKUP(P21,$T$21:$U$22,2,FALSE))</f>
        <v/>
      </c>
      <c r="T21" s="22">
        <v>166122</v>
      </c>
      <c r="U21" s="23" t="s">
        <v>96</v>
      </c>
      <c r="V21" s="23"/>
      <c r="Y21" s="23"/>
      <c r="AB21" s="23"/>
    </row>
    <row r="22" spans="1:28" s="18" customFormat="1" ht="13.5" customHeight="1" thickTop="1" thickBot="1">
      <c r="A22" s="36"/>
      <c r="B22" s="68"/>
      <c r="C22" s="69"/>
      <c r="D22" s="70"/>
      <c r="E22" s="171"/>
      <c r="F22" s="171"/>
      <c r="G22" s="171"/>
      <c r="H22" s="171"/>
      <c r="I22" s="71"/>
      <c r="J22" s="90"/>
      <c r="K22" s="73"/>
      <c r="L22" s="73"/>
      <c r="M22" s="74"/>
      <c r="N22" s="75"/>
      <c r="O22" s="75"/>
      <c r="P22" s="75"/>
      <c r="Q22" s="75" t="str">
        <f>IF(ISERROR(VLOOKUP(P22,$T$21:$U$22,2,FALSE)),"",VLOOKUP(P22,$T$21:$U$22,2,FALSE))</f>
        <v/>
      </c>
      <c r="T22" s="22">
        <v>166125</v>
      </c>
      <c r="U22" s="23" t="s">
        <v>99</v>
      </c>
      <c r="V22" s="23"/>
      <c r="Y22" s="23"/>
      <c r="AB22" s="23"/>
    </row>
    <row r="23" spans="1:28" s="18" customFormat="1" ht="17.25" thickTop="1" thickBot="1">
      <c r="A23" s="36"/>
      <c r="B23" s="76"/>
      <c r="C23" s="338" t="s">
        <v>61</v>
      </c>
      <c r="D23" s="341"/>
      <c r="E23" s="341"/>
      <c r="F23" s="341"/>
      <c r="G23" s="341"/>
      <c r="H23" s="341"/>
      <c r="I23" s="222"/>
      <c r="J23" s="77">
        <f>SUM(J21:J22)</f>
        <v>0</v>
      </c>
      <c r="K23" s="78"/>
      <c r="L23" s="79"/>
      <c r="M23" s="74"/>
      <c r="N23" s="80"/>
      <c r="O23" s="80"/>
      <c r="P23" s="80"/>
      <c r="Q23" s="80"/>
      <c r="V23" s="23"/>
      <c r="Y23" s="23"/>
      <c r="AB23" s="23"/>
    </row>
    <row r="24" spans="1:28" ht="15.75">
      <c r="B24" s="81"/>
      <c r="C24" s="52"/>
      <c r="D24" s="52"/>
      <c r="E24" s="52"/>
      <c r="F24" s="52"/>
      <c r="G24" s="52"/>
      <c r="H24" s="52"/>
      <c r="I24" s="52"/>
      <c r="J24" s="52"/>
      <c r="K24" s="57" t="s">
        <v>216</v>
      </c>
      <c r="L24" s="52"/>
      <c r="M24" s="52"/>
      <c r="N24" s="54"/>
      <c r="O24" s="54"/>
      <c r="P24" s="54"/>
      <c r="Q24" s="58"/>
      <c r="Y24" s="20"/>
      <c r="AB24" s="24"/>
    </row>
    <row r="25" spans="1:28" ht="13.5" customHeight="1">
      <c r="B25" s="81"/>
      <c r="C25" s="363" t="s">
        <v>13</v>
      </c>
      <c r="D25" s="364"/>
      <c r="E25" s="364"/>
      <c r="F25" s="364"/>
      <c r="G25" s="364"/>
      <c r="H25" s="364"/>
      <c r="I25" s="364"/>
      <c r="J25" s="364"/>
      <c r="K25" s="364"/>
      <c r="L25" s="364"/>
      <c r="M25" s="359"/>
      <c r="N25" s="359"/>
      <c r="O25" s="359"/>
      <c r="P25" s="359"/>
      <c r="Q25" s="91"/>
      <c r="T25" s="19"/>
      <c r="U25" s="20" t="s">
        <v>224</v>
      </c>
      <c r="V25" s="23"/>
      <c r="Y25" s="23"/>
      <c r="AB25" s="24"/>
    </row>
    <row r="26" spans="1:28" ht="27.75" customHeight="1" thickBot="1">
      <c r="B26" s="81"/>
      <c r="C26" s="92" t="s">
        <v>6</v>
      </c>
      <c r="D26" s="93" t="s">
        <v>27</v>
      </c>
      <c r="E26" s="355" t="s">
        <v>243</v>
      </c>
      <c r="F26" s="356"/>
      <c r="G26" s="354" t="s">
        <v>29</v>
      </c>
      <c r="H26" s="354"/>
      <c r="I26" s="93" t="s">
        <v>10</v>
      </c>
      <c r="J26" s="93" t="s">
        <v>252</v>
      </c>
      <c r="K26" s="94" t="s">
        <v>56</v>
      </c>
      <c r="L26" s="93" t="s">
        <v>11</v>
      </c>
      <c r="M26" s="52"/>
      <c r="N26" s="65" t="s">
        <v>54</v>
      </c>
      <c r="O26" s="65" t="s">
        <v>55</v>
      </c>
      <c r="P26" s="66" t="s">
        <v>239</v>
      </c>
      <c r="Q26" s="67" t="s">
        <v>240</v>
      </c>
      <c r="T26" s="22">
        <v>169304</v>
      </c>
      <c r="U26" s="23" t="s">
        <v>136</v>
      </c>
      <c r="V26" s="25"/>
      <c r="Y26" s="23"/>
      <c r="AB26" s="24"/>
    </row>
    <row r="27" spans="1:28" s="18" customFormat="1" ht="13.5" customHeight="1" thickTop="1" thickBot="1">
      <c r="A27" s="36"/>
      <c r="B27" s="68"/>
      <c r="C27" s="95"/>
      <c r="D27" s="96"/>
      <c r="E27" s="231"/>
      <c r="F27" s="232"/>
      <c r="G27" s="231"/>
      <c r="H27" s="232"/>
      <c r="I27" s="96"/>
      <c r="J27" s="98"/>
      <c r="K27" s="99" t="b">
        <v>0</v>
      </c>
      <c r="L27" s="100">
        <f>IF(K27,J27*$U$1/(1+$U$1),)</f>
        <v>0</v>
      </c>
      <c r="M27" s="74"/>
      <c r="N27" s="75"/>
      <c r="O27" s="75"/>
      <c r="P27" s="75"/>
      <c r="Q27" s="75" t="str">
        <f>IF(ISERROR(VLOOKUP(P27,$T$27:$U$28,2,FALSE)),"",VLOOKUP(P27,$T$27:$U$28,2,FALSE))</f>
        <v/>
      </c>
      <c r="T27" s="22">
        <v>169307</v>
      </c>
      <c r="U27" s="23" t="s">
        <v>138</v>
      </c>
      <c r="V27" s="25"/>
      <c r="Y27" s="23"/>
      <c r="AB27" s="23"/>
    </row>
    <row r="28" spans="1:28" s="18" customFormat="1" ht="13.5" customHeight="1" thickTop="1" thickBot="1">
      <c r="A28" s="36"/>
      <c r="B28" s="68"/>
      <c r="C28" s="95"/>
      <c r="D28" s="96"/>
      <c r="E28" s="231"/>
      <c r="F28" s="232"/>
      <c r="G28" s="231"/>
      <c r="H28" s="232"/>
      <c r="I28" s="96"/>
      <c r="J28" s="98"/>
      <c r="K28" s="99" t="b">
        <v>0</v>
      </c>
      <c r="L28" s="100">
        <f>IF(K28,J28*$U$1/(1+$U$1),)</f>
        <v>0</v>
      </c>
      <c r="M28" s="74"/>
      <c r="N28" s="75"/>
      <c r="O28" s="75"/>
      <c r="P28" s="75"/>
      <c r="Q28" s="75" t="str">
        <f>IF(ISERROR(VLOOKUP(P28,$T$27:$U$28,2,FALSE)),"",VLOOKUP(P28,$T$27:$U$28,2,FALSE))</f>
        <v/>
      </c>
      <c r="V28" s="23"/>
      <c r="Y28" s="20"/>
      <c r="AB28" s="23"/>
    </row>
    <row r="29" spans="1:28" s="18" customFormat="1" ht="13.5" customHeight="1" thickTop="1" thickBot="1">
      <c r="A29" s="36"/>
      <c r="B29" s="68"/>
      <c r="C29" s="101"/>
      <c r="D29" s="102"/>
      <c r="E29" s="198"/>
      <c r="F29" s="198"/>
      <c r="G29" s="198"/>
      <c r="H29" s="198"/>
      <c r="I29" s="75"/>
      <c r="J29" s="103"/>
      <c r="K29" s="104"/>
      <c r="L29" s="100">
        <f>IF(K29,J29*$U$1/(1+$U$1),)</f>
        <v>0</v>
      </c>
      <c r="M29" s="74"/>
      <c r="N29" s="75"/>
      <c r="O29" s="75"/>
      <c r="P29" s="75"/>
      <c r="Q29" s="75" t="str">
        <f>IF(ISERROR(VLOOKUP(P29,$T$27:$U$28,2,FALSE)),"",VLOOKUP(P29,$T$27:$U$28,2,FALSE))</f>
        <v/>
      </c>
      <c r="V29" s="25"/>
      <c r="Y29" s="23"/>
      <c r="AB29" s="23"/>
    </row>
    <row r="30" spans="1:28" s="18" customFormat="1" ht="17.25" thickTop="1" thickBot="1">
      <c r="A30" s="36"/>
      <c r="B30" s="76"/>
      <c r="C30" s="338" t="s">
        <v>62</v>
      </c>
      <c r="D30" s="341"/>
      <c r="E30" s="341"/>
      <c r="F30" s="341"/>
      <c r="G30" s="341"/>
      <c r="H30" s="341"/>
      <c r="I30" s="222"/>
      <c r="J30" s="77"/>
      <c r="K30" s="105"/>
      <c r="L30" s="79"/>
      <c r="M30" s="74"/>
      <c r="N30" s="80"/>
      <c r="O30" s="80"/>
      <c r="P30" s="80"/>
      <c r="Q30" s="80"/>
      <c r="V30" s="23"/>
      <c r="Y30" s="23"/>
      <c r="AB30" s="23"/>
    </row>
    <row r="31" spans="1:28" ht="15.75">
      <c r="B31" s="81"/>
      <c r="C31" s="52"/>
      <c r="D31" s="52"/>
      <c r="E31" s="52"/>
      <c r="F31" s="52"/>
      <c r="G31" s="52"/>
      <c r="H31" s="52"/>
      <c r="I31" s="52"/>
      <c r="J31" s="52"/>
      <c r="K31" s="52"/>
      <c r="L31" s="52"/>
      <c r="M31" s="52"/>
      <c r="N31" s="54"/>
      <c r="O31" s="54"/>
      <c r="P31" s="54"/>
      <c r="Q31" s="58"/>
      <c r="V31" s="23"/>
      <c r="Y31" s="20"/>
      <c r="AB31" s="24"/>
    </row>
    <row r="32" spans="1:28" ht="13.5" customHeight="1">
      <c r="B32" s="81"/>
      <c r="C32" s="376" t="s">
        <v>14</v>
      </c>
      <c r="D32" s="377"/>
      <c r="E32" s="377"/>
      <c r="F32" s="377"/>
      <c r="G32" s="377"/>
      <c r="H32" s="377"/>
      <c r="I32" s="377"/>
      <c r="J32" s="377"/>
      <c r="K32" s="377"/>
      <c r="L32" s="377"/>
      <c r="M32" s="359"/>
      <c r="N32" s="359"/>
      <c r="O32" s="359"/>
      <c r="P32" s="359"/>
      <c r="Q32" s="106"/>
      <c r="U32" s="20" t="s">
        <v>223</v>
      </c>
      <c r="V32" s="20"/>
      <c r="Y32" s="20"/>
      <c r="AB32" s="24"/>
    </row>
    <row r="33" spans="1:28" ht="29.25" thickBot="1">
      <c r="B33" s="81"/>
      <c r="C33" s="92" t="s">
        <v>6</v>
      </c>
      <c r="D33" s="373" t="s">
        <v>30</v>
      </c>
      <c r="E33" s="374"/>
      <c r="F33" s="374"/>
      <c r="G33" s="374"/>
      <c r="H33" s="375"/>
      <c r="I33" s="93" t="s">
        <v>10</v>
      </c>
      <c r="J33" s="93" t="s">
        <v>252</v>
      </c>
      <c r="K33" s="94" t="s">
        <v>56</v>
      </c>
      <c r="L33" s="93" t="s">
        <v>11</v>
      </c>
      <c r="M33" s="52"/>
      <c r="N33" s="65" t="s">
        <v>54</v>
      </c>
      <c r="O33" s="65" t="s">
        <v>55</v>
      </c>
      <c r="P33" s="66" t="s">
        <v>239</v>
      </c>
      <c r="Q33" s="67" t="s">
        <v>240</v>
      </c>
      <c r="T33" s="22">
        <v>166304</v>
      </c>
      <c r="U33" s="23" t="s">
        <v>122</v>
      </c>
      <c r="V33" s="23"/>
      <c r="Y33" s="22">
        <v>151620</v>
      </c>
      <c r="Z33" s="23" t="s">
        <v>256</v>
      </c>
    </row>
    <row r="34" spans="1:28" s="18" customFormat="1" ht="13.5" customHeight="1" thickTop="1" thickBot="1">
      <c r="A34" s="36"/>
      <c r="B34" s="68"/>
      <c r="C34" s="101"/>
      <c r="D34" s="195"/>
      <c r="E34" s="196"/>
      <c r="F34" s="196"/>
      <c r="G34" s="196"/>
      <c r="H34" s="197"/>
      <c r="I34" s="75"/>
      <c r="J34" s="107"/>
      <c r="K34" s="100" t="b">
        <v>0</v>
      </c>
      <c r="L34" s="100">
        <f>IF(K34,J34*$U$1/(1+$U$1),)</f>
        <v>0</v>
      </c>
      <c r="M34" s="74"/>
      <c r="N34" s="75"/>
      <c r="O34" s="75"/>
      <c r="P34" s="75"/>
      <c r="Q34" s="75" t="str">
        <f>IF(ISERROR(VLOOKUP(P34,$T$33:$U$203,2,FALSE)),"",VLOOKUP(P34,$T$33:$U$203,2,FALSE))</f>
        <v/>
      </c>
      <c r="T34" s="22">
        <v>166307</v>
      </c>
      <c r="U34" s="23" t="s">
        <v>126</v>
      </c>
      <c r="V34" s="23"/>
      <c r="Y34" s="29">
        <v>151630</v>
      </c>
      <c r="Z34" s="18" t="s">
        <v>257</v>
      </c>
    </row>
    <row r="35" spans="1:28" s="18" customFormat="1" ht="13.5" customHeight="1" thickTop="1" thickBot="1">
      <c r="A35" s="36"/>
      <c r="B35" s="68"/>
      <c r="C35" s="101"/>
      <c r="D35" s="195"/>
      <c r="E35" s="196"/>
      <c r="F35" s="196"/>
      <c r="G35" s="196"/>
      <c r="H35" s="197"/>
      <c r="I35" s="75"/>
      <c r="J35" s="107"/>
      <c r="K35" s="100"/>
      <c r="L35" s="100">
        <f>IF(K35,J35*$U$1/(1+$U$1),)</f>
        <v>0</v>
      </c>
      <c r="M35" s="74"/>
      <c r="N35" s="75"/>
      <c r="O35" s="75"/>
      <c r="P35" s="75"/>
      <c r="Q35" s="75" t="str">
        <f>IF(ISERROR(VLOOKUP(P35,$T$33:$U$203,2,FALSE)),"",VLOOKUP(P35,$T$33:$U$203,2,FALSE))</f>
        <v/>
      </c>
      <c r="U35" s="20" t="s">
        <v>227</v>
      </c>
      <c r="V35" s="23"/>
      <c r="Y35" s="29">
        <v>151640</v>
      </c>
      <c r="Z35" s="18" t="s">
        <v>258</v>
      </c>
    </row>
    <row r="36" spans="1:28" s="18" customFormat="1" ht="13.5" customHeight="1" thickTop="1" thickBot="1">
      <c r="A36" s="36"/>
      <c r="B36" s="68"/>
      <c r="C36" s="101"/>
      <c r="D36" s="195"/>
      <c r="E36" s="196"/>
      <c r="F36" s="196"/>
      <c r="G36" s="196"/>
      <c r="H36" s="197"/>
      <c r="I36" s="75"/>
      <c r="J36" s="108"/>
      <c r="K36" s="104"/>
      <c r="L36" s="100">
        <f>IF(K36,J36*$U$1/(1+$U$1),)</f>
        <v>0</v>
      </c>
      <c r="M36" s="74"/>
      <c r="N36" s="75"/>
      <c r="O36" s="75"/>
      <c r="P36" s="75"/>
      <c r="Q36" s="75" t="str">
        <f>IF(ISERROR(VLOOKUP(P36,$T$33:$U$203,2,FALSE)),"",VLOOKUP(P36,$T$33:$U$203,2,FALSE))</f>
        <v/>
      </c>
      <c r="T36" s="22">
        <v>169204</v>
      </c>
      <c r="U36" s="23" t="s">
        <v>146</v>
      </c>
      <c r="V36" s="23"/>
      <c r="Y36" s="22">
        <v>162125</v>
      </c>
      <c r="Z36" s="23" t="s">
        <v>100</v>
      </c>
      <c r="AB36" s="23"/>
    </row>
    <row r="37" spans="1:28" s="18" customFormat="1" ht="13.5" customHeight="1" thickTop="1">
      <c r="A37" s="36"/>
      <c r="B37" s="294" t="s">
        <v>63</v>
      </c>
      <c r="C37" s="295"/>
      <c r="D37" s="295"/>
      <c r="E37" s="295"/>
      <c r="F37" s="295"/>
      <c r="G37" s="295"/>
      <c r="H37" s="295"/>
      <c r="I37" s="296"/>
      <c r="J37" s="109">
        <f>SUM(J34:J36)</f>
        <v>0</v>
      </c>
      <c r="K37" s="105"/>
      <c r="L37" s="79"/>
      <c r="M37" s="74"/>
      <c r="N37" s="80"/>
      <c r="O37" s="80"/>
      <c r="P37" s="80"/>
      <c r="Q37" s="80"/>
      <c r="T37" s="22">
        <v>169210</v>
      </c>
      <c r="U37" s="23" t="s">
        <v>154</v>
      </c>
      <c r="V37" s="23"/>
      <c r="Y37" s="22">
        <v>162128</v>
      </c>
      <c r="Z37" s="23" t="s">
        <v>104</v>
      </c>
      <c r="AB37" s="23"/>
    </row>
    <row r="38" spans="1:28" s="18" customFormat="1" ht="17.25" customHeight="1" thickBot="1">
      <c r="A38" s="36"/>
      <c r="B38" s="294" t="s">
        <v>64</v>
      </c>
      <c r="C38" s="295"/>
      <c r="D38" s="295"/>
      <c r="E38" s="295"/>
      <c r="F38" s="295"/>
      <c r="G38" s="295"/>
      <c r="H38" s="295"/>
      <c r="I38" s="296"/>
      <c r="J38" s="110"/>
      <c r="K38" s="111"/>
      <c r="L38" s="112"/>
      <c r="M38" s="74"/>
      <c r="N38" s="386" t="s">
        <v>71</v>
      </c>
      <c r="O38" s="387"/>
      <c r="P38" s="387"/>
      <c r="Q38" s="388"/>
      <c r="T38" s="22">
        <v>169213</v>
      </c>
      <c r="U38" s="23" t="s">
        <v>158</v>
      </c>
      <c r="V38" s="23"/>
      <c r="Y38" s="22">
        <v>162131</v>
      </c>
      <c r="Z38" s="23" t="s">
        <v>107</v>
      </c>
      <c r="AB38" s="23"/>
    </row>
    <row r="39" spans="1:28" s="18" customFormat="1" ht="15" customHeight="1" thickBot="1">
      <c r="A39" s="36"/>
      <c r="B39" s="294" t="s">
        <v>65</v>
      </c>
      <c r="C39" s="295"/>
      <c r="D39" s="295"/>
      <c r="E39" s="295"/>
      <c r="F39" s="295"/>
      <c r="G39" s="295"/>
      <c r="H39" s="295"/>
      <c r="I39" s="296"/>
      <c r="J39" s="113"/>
      <c r="K39" s="111"/>
      <c r="L39" s="112"/>
      <c r="M39" s="74"/>
      <c r="N39" s="389"/>
      <c r="O39" s="390"/>
      <c r="P39" s="390"/>
      <c r="Q39" s="385"/>
      <c r="U39" s="20" t="s">
        <v>231</v>
      </c>
      <c r="V39" s="23"/>
      <c r="Y39" s="22">
        <v>162134</v>
      </c>
      <c r="Z39" s="23" t="s">
        <v>113</v>
      </c>
      <c r="AB39" s="23"/>
    </row>
    <row r="40" spans="1:28" ht="20.25" customHeight="1" thickBot="1">
      <c r="B40" s="297" t="s">
        <v>73</v>
      </c>
      <c r="C40" s="291"/>
      <c r="D40" s="291"/>
      <c r="E40" s="291"/>
      <c r="F40" s="291"/>
      <c r="G40" s="291"/>
      <c r="H40" s="291"/>
      <c r="I40" s="298"/>
      <c r="J40" s="114"/>
      <c r="K40" s="115"/>
      <c r="L40" s="56"/>
      <c r="M40" s="52"/>
      <c r="N40" s="365" t="s">
        <v>72</v>
      </c>
      <c r="O40" s="286"/>
      <c r="P40" s="286"/>
      <c r="Q40" s="262"/>
      <c r="R40" s="13"/>
      <c r="S40" s="11"/>
      <c r="T40" s="22">
        <v>162125</v>
      </c>
      <c r="U40" s="23" t="s">
        <v>100</v>
      </c>
      <c r="V40" s="23"/>
      <c r="Y40" s="22">
        <v>162304</v>
      </c>
      <c r="Z40" s="23" t="s">
        <v>140</v>
      </c>
    </row>
    <row r="41" spans="1:28" ht="13.5" customHeight="1">
      <c r="B41" s="31"/>
      <c r="C41" s="3"/>
      <c r="D41" s="3"/>
      <c r="E41" s="3"/>
      <c r="F41" s="3"/>
      <c r="G41" s="3"/>
      <c r="H41" s="3"/>
      <c r="I41" s="3"/>
      <c r="J41" s="3"/>
      <c r="K41" s="3"/>
      <c r="L41" s="3"/>
      <c r="T41" s="22">
        <v>162128</v>
      </c>
      <c r="U41" s="23" t="s">
        <v>104</v>
      </c>
      <c r="V41" s="24"/>
      <c r="Y41" s="22">
        <v>162307</v>
      </c>
      <c r="Z41" s="23" t="s">
        <v>143</v>
      </c>
    </row>
    <row r="42" spans="1:28" ht="15.75" customHeight="1">
      <c r="B42" s="299" t="s">
        <v>75</v>
      </c>
      <c r="C42" s="275"/>
      <c r="D42" s="275"/>
      <c r="E42" s="275"/>
      <c r="F42" s="275"/>
      <c r="G42" s="211"/>
      <c r="H42" s="13"/>
      <c r="I42" s="319" t="s">
        <v>74</v>
      </c>
      <c r="J42" s="288"/>
      <c r="K42" s="288"/>
      <c r="L42" s="289"/>
      <c r="M42" s="13"/>
      <c r="N42" s="304" t="s">
        <v>70</v>
      </c>
      <c r="O42" s="305"/>
      <c r="P42" s="305"/>
      <c r="Q42" s="208"/>
      <c r="T42" s="22">
        <v>162131</v>
      </c>
      <c r="U42" s="23" t="s">
        <v>107</v>
      </c>
      <c r="V42" s="23"/>
      <c r="Y42" s="22">
        <v>162319</v>
      </c>
      <c r="Z42" s="23" t="s">
        <v>159</v>
      </c>
    </row>
    <row r="43" spans="1:28" ht="12" customHeight="1">
      <c r="B43" s="301" t="s">
        <v>263</v>
      </c>
      <c r="C43" s="302"/>
      <c r="D43" s="302"/>
      <c r="E43" s="302"/>
      <c r="F43" s="302"/>
      <c r="G43" s="303"/>
      <c r="I43" s="212" t="s">
        <v>31</v>
      </c>
      <c r="J43" s="207"/>
      <c r="K43" s="207"/>
      <c r="L43" s="208"/>
      <c r="M43" s="13"/>
      <c r="N43" s="306"/>
      <c r="O43" s="307"/>
      <c r="P43" s="307"/>
      <c r="Q43" s="211"/>
      <c r="T43" s="22">
        <v>162134</v>
      </c>
      <c r="U43" s="23" t="s">
        <v>113</v>
      </c>
      <c r="V43" s="23"/>
      <c r="Y43" s="22">
        <v>162322</v>
      </c>
      <c r="Z43" s="23" t="s">
        <v>162</v>
      </c>
    </row>
    <row r="44" spans="1:28" ht="15" customHeight="1">
      <c r="B44" s="209" t="s">
        <v>48</v>
      </c>
      <c r="C44" s="275"/>
      <c r="D44" s="275"/>
      <c r="E44" s="275"/>
      <c r="F44" s="275"/>
      <c r="G44" s="211"/>
      <c r="I44" s="209" t="s">
        <v>35</v>
      </c>
      <c r="J44" s="275"/>
      <c r="K44" s="275"/>
      <c r="L44" s="211"/>
      <c r="M44" s="13"/>
      <c r="N44" s="306"/>
      <c r="O44" s="307"/>
      <c r="P44" s="307"/>
      <c r="Q44" s="211"/>
      <c r="U44" s="20" t="s">
        <v>220</v>
      </c>
      <c r="V44" s="23"/>
      <c r="Y44" s="22">
        <v>162404</v>
      </c>
      <c r="Z44" s="23" t="s">
        <v>169</v>
      </c>
    </row>
    <row r="45" spans="1:28" ht="9.75" customHeight="1">
      <c r="B45" s="209" t="s">
        <v>39</v>
      </c>
      <c r="C45" s="275"/>
      <c r="D45" s="275"/>
      <c r="E45" s="275"/>
      <c r="F45" s="275"/>
      <c r="G45" s="211"/>
      <c r="I45" s="209" t="s">
        <v>32</v>
      </c>
      <c r="J45" s="275"/>
      <c r="K45" s="275"/>
      <c r="L45" s="211"/>
      <c r="M45" s="13"/>
      <c r="N45" s="306"/>
      <c r="O45" s="307"/>
      <c r="P45" s="307"/>
      <c r="Q45" s="211"/>
      <c r="T45" s="22">
        <v>165204</v>
      </c>
      <c r="U45" s="23" t="s">
        <v>142</v>
      </c>
      <c r="V45" s="23"/>
      <c r="Y45" s="22">
        <v>162407</v>
      </c>
      <c r="Z45" s="23" t="s">
        <v>171</v>
      </c>
    </row>
    <row r="46" spans="1:28" ht="11.25" customHeight="1">
      <c r="B46" s="209" t="s">
        <v>41</v>
      </c>
      <c r="C46" s="275"/>
      <c r="D46" s="275"/>
      <c r="E46" s="275"/>
      <c r="F46" s="275"/>
      <c r="G46" s="211"/>
      <c r="I46" s="209" t="s">
        <v>33</v>
      </c>
      <c r="J46" s="275"/>
      <c r="K46" s="275"/>
      <c r="L46" s="211"/>
      <c r="M46" s="13"/>
      <c r="N46" s="306"/>
      <c r="O46" s="307"/>
      <c r="P46" s="307"/>
      <c r="Q46" s="211"/>
      <c r="T46" s="22">
        <v>165207</v>
      </c>
      <c r="U46" s="23" t="s">
        <v>145</v>
      </c>
      <c r="V46" s="23"/>
      <c r="Y46" s="22">
        <v>162504</v>
      </c>
      <c r="Z46" s="23" t="s">
        <v>172</v>
      </c>
    </row>
    <row r="47" spans="1:28" ht="22.5" customHeight="1">
      <c r="B47" s="209" t="s">
        <v>38</v>
      </c>
      <c r="C47" s="275"/>
      <c r="D47" s="275"/>
      <c r="E47" s="275"/>
      <c r="F47" s="275"/>
      <c r="G47" s="211"/>
      <c r="I47" s="313" t="s">
        <v>42</v>
      </c>
      <c r="J47" s="314"/>
      <c r="K47" s="314"/>
      <c r="L47" s="315"/>
      <c r="M47" s="13"/>
      <c r="N47" s="306"/>
      <c r="O47" s="307"/>
      <c r="P47" s="307"/>
      <c r="Q47" s="211"/>
      <c r="T47" s="22">
        <v>165210</v>
      </c>
      <c r="U47" s="23" t="s">
        <v>149</v>
      </c>
      <c r="V47" s="23"/>
      <c r="Y47" s="22">
        <v>162507</v>
      </c>
      <c r="Z47" s="25" t="s">
        <v>176</v>
      </c>
    </row>
    <row r="48" spans="1:28" ht="21" customHeight="1">
      <c r="B48" s="209" t="s">
        <v>40</v>
      </c>
      <c r="C48" s="275"/>
      <c r="D48" s="275"/>
      <c r="E48" s="275"/>
      <c r="F48" s="275"/>
      <c r="G48" s="211"/>
      <c r="I48" s="310" t="s">
        <v>67</v>
      </c>
      <c r="J48" s="311"/>
      <c r="K48" s="311"/>
      <c r="L48" s="312"/>
      <c r="M48" s="13"/>
      <c r="N48" s="306"/>
      <c r="O48" s="307"/>
      <c r="P48" s="307"/>
      <c r="Q48" s="211"/>
      <c r="T48" s="22">
        <v>165222</v>
      </c>
      <c r="U48" s="23" t="s">
        <v>164</v>
      </c>
      <c r="V48" s="23"/>
      <c r="Y48" s="22">
        <v>163104</v>
      </c>
      <c r="Z48" s="23" t="s">
        <v>173</v>
      </c>
      <c r="AA48" s="21"/>
      <c r="AB48" s="21"/>
    </row>
    <row r="49" spans="2:30" ht="25.5" customHeight="1">
      <c r="B49" s="300" t="s">
        <v>68</v>
      </c>
      <c r="C49" s="278"/>
      <c r="D49" s="278"/>
      <c r="E49" s="278"/>
      <c r="F49" s="278"/>
      <c r="G49" s="279"/>
      <c r="I49" s="316" t="s">
        <v>69</v>
      </c>
      <c r="J49" s="317"/>
      <c r="K49" s="317"/>
      <c r="L49" s="318"/>
      <c r="M49" s="13"/>
      <c r="N49" s="308"/>
      <c r="O49" s="309"/>
      <c r="P49" s="309"/>
      <c r="Q49" s="279"/>
      <c r="U49" s="20" t="s">
        <v>218</v>
      </c>
      <c r="V49" s="24"/>
      <c r="Y49" s="22">
        <v>163107</v>
      </c>
      <c r="Z49" s="23" t="s">
        <v>177</v>
      </c>
    </row>
    <row r="50" spans="2:30" ht="15" customHeight="1">
      <c r="T50" s="22">
        <v>164104</v>
      </c>
      <c r="U50" s="23" t="s">
        <v>77</v>
      </c>
      <c r="V50" s="20"/>
      <c r="Y50" s="22">
        <v>163110</v>
      </c>
      <c r="Z50" s="23" t="s">
        <v>179</v>
      </c>
    </row>
    <row r="51" spans="2:30" ht="15.75">
      <c r="T51" s="22">
        <v>164110</v>
      </c>
      <c r="U51" s="23" t="s">
        <v>83</v>
      </c>
      <c r="V51" s="23"/>
      <c r="Y51" s="22">
        <v>163113</v>
      </c>
      <c r="Z51" s="23" t="s">
        <v>181</v>
      </c>
    </row>
    <row r="52" spans="2:30" ht="15.75">
      <c r="T52" s="22">
        <v>164119</v>
      </c>
      <c r="U52" s="23" t="s">
        <v>92</v>
      </c>
      <c r="V52" s="23"/>
      <c r="Y52" s="22">
        <v>163116</v>
      </c>
      <c r="Z52" s="23" t="s">
        <v>185</v>
      </c>
    </row>
    <row r="53" spans="2:30" ht="15.75">
      <c r="T53" s="22">
        <v>164125</v>
      </c>
      <c r="U53" s="23" t="s">
        <v>98</v>
      </c>
      <c r="V53" s="26"/>
      <c r="Y53" s="22">
        <v>163119</v>
      </c>
      <c r="Z53" s="23" t="s">
        <v>189</v>
      </c>
      <c r="AC53" s="24"/>
      <c r="AD53" s="24"/>
    </row>
    <row r="54" spans="2:30" ht="15.75">
      <c r="T54" s="22">
        <v>164128</v>
      </c>
      <c r="U54" s="23" t="s">
        <v>102</v>
      </c>
      <c r="V54" s="26"/>
      <c r="Y54" s="22">
        <v>163122</v>
      </c>
      <c r="Z54" s="23" t="s">
        <v>192</v>
      </c>
      <c r="AC54" s="24"/>
      <c r="AD54" s="24"/>
    </row>
    <row r="55" spans="2:30" ht="15.75">
      <c r="U55" s="20" t="s">
        <v>219</v>
      </c>
      <c r="V55" s="27"/>
      <c r="Y55" s="22">
        <v>163204</v>
      </c>
      <c r="Z55" s="23" t="s">
        <v>200</v>
      </c>
      <c r="AC55" s="24"/>
      <c r="AD55" s="24"/>
    </row>
    <row r="56" spans="2:30" ht="15.75">
      <c r="T56" s="22">
        <v>165107</v>
      </c>
      <c r="U56" s="23" t="s">
        <v>254</v>
      </c>
      <c r="V56" s="26"/>
      <c r="Y56" s="22">
        <v>163207</v>
      </c>
      <c r="Z56" s="23" t="s">
        <v>203</v>
      </c>
      <c r="AC56" s="24"/>
      <c r="AD56" s="24"/>
    </row>
    <row r="57" spans="2:30" ht="15.75">
      <c r="T57" s="22">
        <v>165119</v>
      </c>
      <c r="U57" s="25" t="s">
        <v>125</v>
      </c>
      <c r="V57" s="24"/>
      <c r="Y57" s="22">
        <v>163210</v>
      </c>
      <c r="Z57" s="26" t="s">
        <v>206</v>
      </c>
      <c r="AC57" s="24"/>
      <c r="AD57" s="24"/>
    </row>
    <row r="58" spans="2:30" ht="15.75">
      <c r="T58" s="22">
        <v>165125</v>
      </c>
      <c r="U58" s="25" t="s">
        <v>132</v>
      </c>
      <c r="V58" s="24"/>
      <c r="W58" s="21"/>
      <c r="X58" s="21"/>
      <c r="Y58" s="22">
        <v>163213</v>
      </c>
      <c r="Z58" s="26" t="s">
        <v>209</v>
      </c>
      <c r="AC58" s="21"/>
      <c r="AD58" s="21"/>
    </row>
    <row r="59" spans="2:30" ht="15.75">
      <c r="U59" s="20" t="s">
        <v>225</v>
      </c>
      <c r="V59" s="21"/>
      <c r="W59" s="21"/>
      <c r="X59" s="21"/>
      <c r="Y59" s="22">
        <v>163216</v>
      </c>
      <c r="Z59" s="27" t="s">
        <v>211</v>
      </c>
      <c r="AC59" s="21"/>
      <c r="AD59" s="21"/>
    </row>
    <row r="60" spans="2:30" ht="15.75">
      <c r="T60" s="22">
        <v>163104</v>
      </c>
      <c r="U60" s="23" t="s">
        <v>173</v>
      </c>
      <c r="V60" s="21"/>
      <c r="W60" s="21"/>
      <c r="X60" s="21"/>
      <c r="Y60" s="22">
        <v>163219</v>
      </c>
      <c r="Z60" s="26" t="s">
        <v>212</v>
      </c>
      <c r="AC60" s="21"/>
      <c r="AD60" s="21"/>
    </row>
    <row r="61" spans="2:30" ht="15.75">
      <c r="T61" s="22">
        <v>163107</v>
      </c>
      <c r="U61" s="23" t="s">
        <v>177</v>
      </c>
      <c r="V61" s="21"/>
      <c r="Y61" s="22">
        <v>164104</v>
      </c>
      <c r="Z61" s="23" t="s">
        <v>77</v>
      </c>
      <c r="AB61" s="24"/>
    </row>
    <row r="62" spans="2:30" ht="15.75">
      <c r="T62" s="22">
        <v>163110</v>
      </c>
      <c r="U62" s="23" t="s">
        <v>179</v>
      </c>
      <c r="Y62" s="22">
        <v>164110</v>
      </c>
      <c r="Z62" s="23" t="s">
        <v>83</v>
      </c>
      <c r="AB62" s="24"/>
    </row>
    <row r="63" spans="2:30" ht="15.75">
      <c r="T63" s="22">
        <v>163113</v>
      </c>
      <c r="U63" s="23" t="s">
        <v>181</v>
      </c>
      <c r="Y63" s="22">
        <v>164119</v>
      </c>
      <c r="Z63" s="23" t="s">
        <v>92</v>
      </c>
      <c r="AB63" s="24"/>
    </row>
    <row r="64" spans="2:30" ht="15.75">
      <c r="T64" s="22">
        <v>163116</v>
      </c>
      <c r="U64" s="23" t="s">
        <v>185</v>
      </c>
      <c r="Y64" s="22">
        <v>164125</v>
      </c>
      <c r="Z64" s="23" t="s">
        <v>98</v>
      </c>
      <c r="AB64" s="24"/>
    </row>
    <row r="65" spans="20:28" ht="15.75">
      <c r="T65" s="22">
        <v>163119</v>
      </c>
      <c r="U65" s="23" t="s">
        <v>189</v>
      </c>
      <c r="Y65" s="22">
        <v>164128</v>
      </c>
      <c r="Z65" s="23" t="s">
        <v>102</v>
      </c>
      <c r="AB65" s="24"/>
    </row>
    <row r="66" spans="20:28" ht="15.75">
      <c r="T66" s="22">
        <v>163122</v>
      </c>
      <c r="U66" s="23" t="s">
        <v>192</v>
      </c>
      <c r="Y66" s="22">
        <v>165107</v>
      </c>
      <c r="Z66" s="23" t="s">
        <v>254</v>
      </c>
      <c r="AA66" s="24"/>
      <c r="AB66" s="24"/>
    </row>
    <row r="67" spans="20:28" ht="15.75">
      <c r="U67" s="20" t="s">
        <v>226</v>
      </c>
      <c r="Y67" s="22">
        <v>165119</v>
      </c>
      <c r="Z67" s="25" t="s">
        <v>125</v>
      </c>
      <c r="AA67" s="24"/>
      <c r="AB67" s="24"/>
    </row>
    <row r="68" spans="20:28" ht="15.75">
      <c r="T68" s="22">
        <v>163204</v>
      </c>
      <c r="U68" s="23" t="s">
        <v>200</v>
      </c>
      <c r="Y68" s="22">
        <v>165125</v>
      </c>
      <c r="Z68" s="25" t="s">
        <v>132</v>
      </c>
      <c r="AA68" s="21"/>
      <c r="AB68" s="21"/>
    </row>
    <row r="69" spans="20:28" ht="15.75">
      <c r="T69" s="22">
        <v>163207</v>
      </c>
      <c r="U69" s="23" t="s">
        <v>203</v>
      </c>
      <c r="Y69" s="22">
        <v>165204</v>
      </c>
      <c r="Z69" s="23" t="s">
        <v>142</v>
      </c>
      <c r="AB69" s="24"/>
    </row>
    <row r="70" spans="20:28" ht="15.75">
      <c r="T70" s="22">
        <v>163210</v>
      </c>
      <c r="U70" s="26" t="s">
        <v>206</v>
      </c>
      <c r="Y70" s="22">
        <v>165207</v>
      </c>
      <c r="Z70" s="23" t="s">
        <v>145</v>
      </c>
      <c r="AB70" s="24"/>
    </row>
    <row r="71" spans="20:28" ht="15.75">
      <c r="T71" s="22">
        <v>163213</v>
      </c>
      <c r="U71" s="26" t="s">
        <v>209</v>
      </c>
      <c r="Y71" s="22">
        <v>165210</v>
      </c>
      <c r="Z71" s="23" t="s">
        <v>149</v>
      </c>
      <c r="AB71" s="24"/>
    </row>
    <row r="72" spans="20:28" ht="15.75">
      <c r="T72" s="22">
        <v>163216</v>
      </c>
      <c r="U72" s="27" t="s">
        <v>211</v>
      </c>
      <c r="Y72" s="22">
        <v>165222</v>
      </c>
      <c r="Z72" s="23" t="s">
        <v>164</v>
      </c>
      <c r="AB72" s="24"/>
    </row>
    <row r="73" spans="20:28" ht="15.75">
      <c r="T73" s="22">
        <v>163219</v>
      </c>
      <c r="U73" s="26" t="s">
        <v>212</v>
      </c>
      <c r="Y73" s="22">
        <v>165304</v>
      </c>
      <c r="Z73" s="23" t="s">
        <v>213</v>
      </c>
    </row>
    <row r="74" spans="20:28" ht="15.75">
      <c r="U74" s="20" t="s">
        <v>228</v>
      </c>
      <c r="Y74" s="22">
        <v>165407</v>
      </c>
      <c r="Z74" s="23" t="s">
        <v>198</v>
      </c>
    </row>
    <row r="75" spans="20:28" ht="15.75">
      <c r="T75" s="19">
        <v>169404</v>
      </c>
      <c r="U75" s="23" t="s">
        <v>167</v>
      </c>
      <c r="Y75" s="22">
        <v>166304</v>
      </c>
      <c r="Z75" s="23" t="s">
        <v>122</v>
      </c>
      <c r="AB75" s="24"/>
    </row>
    <row r="76" spans="20:28" ht="15.75">
      <c r="T76" s="22">
        <v>169410</v>
      </c>
      <c r="U76" s="23" t="s">
        <v>168</v>
      </c>
      <c r="Y76" s="22">
        <v>166307</v>
      </c>
      <c r="Z76" s="23" t="s">
        <v>126</v>
      </c>
      <c r="AB76" s="24"/>
    </row>
    <row r="77" spans="20:28" ht="15.75">
      <c r="T77" s="22">
        <v>169416</v>
      </c>
      <c r="U77" s="23" t="s">
        <v>174</v>
      </c>
      <c r="Y77" s="22">
        <v>167104</v>
      </c>
      <c r="Z77" s="23" t="s">
        <v>79</v>
      </c>
    </row>
    <row r="78" spans="20:28" ht="15.75">
      <c r="T78" s="22">
        <v>151620</v>
      </c>
      <c r="U78" s="23" t="s">
        <v>256</v>
      </c>
      <c r="Y78" s="22">
        <v>167604</v>
      </c>
      <c r="Z78" s="23" t="s">
        <v>182</v>
      </c>
    </row>
    <row r="79" spans="20:28" ht="15.75">
      <c r="T79" s="29">
        <v>151630</v>
      </c>
      <c r="U79" s="18" t="s">
        <v>257</v>
      </c>
      <c r="Y79" s="22">
        <v>167610</v>
      </c>
      <c r="Z79" s="23" t="s">
        <v>190</v>
      </c>
    </row>
    <row r="80" spans="20:28" ht="15.75">
      <c r="T80" s="29">
        <v>151640</v>
      </c>
      <c r="U80" s="18" t="s">
        <v>258</v>
      </c>
      <c r="Y80" s="22">
        <v>167613</v>
      </c>
      <c r="Z80" s="23" t="s">
        <v>193</v>
      </c>
    </row>
    <row r="81" spans="20:28" ht="15.75">
      <c r="T81" s="29"/>
      <c r="U81" s="28" t="s">
        <v>235</v>
      </c>
      <c r="Y81" s="22">
        <v>169204</v>
      </c>
      <c r="Z81" s="23" t="s">
        <v>146</v>
      </c>
      <c r="AB81" s="24"/>
    </row>
    <row r="82" spans="20:28" ht="15.75">
      <c r="T82" s="22">
        <v>165407</v>
      </c>
      <c r="U82" s="23" t="s">
        <v>198</v>
      </c>
      <c r="Y82" s="22">
        <v>169210</v>
      </c>
      <c r="Z82" s="23" t="s">
        <v>154</v>
      </c>
      <c r="AB82" s="24"/>
    </row>
    <row r="83" spans="20:28" ht="15.75">
      <c r="U83" s="20" t="s">
        <v>229</v>
      </c>
      <c r="Y83" s="22">
        <v>169213</v>
      </c>
      <c r="Z83" s="23" t="s">
        <v>158</v>
      </c>
      <c r="AB83" s="24"/>
    </row>
    <row r="84" spans="20:28" ht="15.75">
      <c r="T84" s="22">
        <v>167604</v>
      </c>
      <c r="U84" s="23" t="s">
        <v>182</v>
      </c>
      <c r="Y84" s="19">
        <v>169404</v>
      </c>
      <c r="Z84" s="23" t="s">
        <v>167</v>
      </c>
    </row>
    <row r="85" spans="20:28" ht="15.75">
      <c r="T85" s="22">
        <v>167610</v>
      </c>
      <c r="U85" s="23" t="s">
        <v>190</v>
      </c>
      <c r="Y85" s="22">
        <v>169410</v>
      </c>
      <c r="Z85" s="23" t="s">
        <v>168</v>
      </c>
    </row>
    <row r="86" spans="20:28" ht="15.75">
      <c r="T86" s="22">
        <v>167613</v>
      </c>
      <c r="U86" s="23" t="s">
        <v>193</v>
      </c>
      <c r="Y86" s="22">
        <v>169416</v>
      </c>
      <c r="Z86" s="23" t="s">
        <v>174</v>
      </c>
    </row>
    <row r="87" spans="20:28" ht="15.75">
      <c r="T87" s="19"/>
      <c r="U87" s="20" t="s">
        <v>230</v>
      </c>
      <c r="Y87" s="22">
        <v>169507</v>
      </c>
      <c r="Z87" s="23" t="s">
        <v>184</v>
      </c>
    </row>
    <row r="88" spans="20:28" ht="15.75">
      <c r="T88" s="22">
        <v>165304</v>
      </c>
      <c r="U88" s="23" t="s">
        <v>213</v>
      </c>
      <c r="Y88" s="22">
        <v>169525</v>
      </c>
      <c r="Z88" s="23" t="s">
        <v>196</v>
      </c>
    </row>
    <row r="89" spans="20:28" ht="15.75">
      <c r="T89" s="19"/>
      <c r="U89" s="20" t="s">
        <v>233</v>
      </c>
      <c r="Z89" s="20"/>
      <c r="AB89" s="24"/>
    </row>
    <row r="90" spans="20:28" ht="15.75">
      <c r="T90" s="22">
        <v>162304</v>
      </c>
      <c r="U90" s="23" t="s">
        <v>140</v>
      </c>
      <c r="Z90" s="20"/>
      <c r="AB90" s="24"/>
    </row>
    <row r="91" spans="20:28" ht="15.75">
      <c r="T91" s="22">
        <v>162307</v>
      </c>
      <c r="U91" s="23" t="s">
        <v>143</v>
      </c>
      <c r="Z91" s="20"/>
      <c r="AB91" s="24"/>
    </row>
    <row r="92" spans="20:28" ht="15.75">
      <c r="T92" s="22">
        <v>162319</v>
      </c>
      <c r="U92" s="23" t="s">
        <v>159</v>
      </c>
      <c r="Z92" s="20"/>
      <c r="AB92" s="24"/>
    </row>
    <row r="93" spans="20:28" ht="15.75">
      <c r="T93" s="22">
        <v>162322</v>
      </c>
      <c r="U93" s="23" t="s">
        <v>162</v>
      </c>
      <c r="Z93" s="20"/>
      <c r="AA93" s="24"/>
      <c r="AB93" s="24"/>
    </row>
    <row r="94" spans="20:28" ht="15.75">
      <c r="T94" s="19"/>
      <c r="U94" s="20" t="s">
        <v>234</v>
      </c>
      <c r="Z94" s="20"/>
      <c r="AA94" s="21"/>
      <c r="AB94" s="21"/>
    </row>
    <row r="95" spans="20:28" ht="15.75">
      <c r="T95" s="22">
        <v>162404</v>
      </c>
      <c r="U95" s="23" t="s">
        <v>169</v>
      </c>
      <c r="Z95" s="20"/>
    </row>
    <row r="96" spans="20:28" ht="15.75">
      <c r="T96" s="22">
        <v>162407</v>
      </c>
      <c r="U96" s="23" t="s">
        <v>171</v>
      </c>
      <c r="Z96" s="20"/>
    </row>
    <row r="97" spans="20:26" ht="15.75">
      <c r="T97" s="19"/>
      <c r="U97" s="20" t="s">
        <v>236</v>
      </c>
      <c r="Y97" s="29"/>
      <c r="Z97" s="28"/>
    </row>
    <row r="98" spans="20:26" ht="15.75">
      <c r="T98" s="22">
        <v>167104</v>
      </c>
      <c r="U98" s="23" t="s">
        <v>79</v>
      </c>
      <c r="Z98" s="20"/>
    </row>
    <row r="99" spans="20:26" ht="15.75">
      <c r="T99" s="19"/>
      <c r="U99" s="20" t="s">
        <v>237</v>
      </c>
      <c r="Y99" s="19"/>
      <c r="Z99" s="20"/>
    </row>
    <row r="100" spans="20:26" ht="15.75">
      <c r="T100" s="22">
        <v>162504</v>
      </c>
      <c r="U100" s="23" t="s">
        <v>172</v>
      </c>
      <c r="Y100" s="19"/>
      <c r="Z100" s="20"/>
    </row>
    <row r="101" spans="20:26" ht="15.75">
      <c r="T101" s="22">
        <v>162507</v>
      </c>
      <c r="U101" s="25" t="s">
        <v>176</v>
      </c>
      <c r="Y101" s="19"/>
      <c r="Z101" s="20"/>
    </row>
    <row r="102" spans="20:26" ht="15.75">
      <c r="T102" s="19"/>
      <c r="U102" s="20" t="s">
        <v>238</v>
      </c>
      <c r="Y102" s="19"/>
      <c r="Z102" s="20"/>
    </row>
    <row r="103" spans="20:26" ht="15.75">
      <c r="T103" s="22">
        <v>169507</v>
      </c>
      <c r="U103" s="23" t="s">
        <v>184</v>
      </c>
      <c r="Y103" s="19"/>
      <c r="Z103" s="20"/>
    </row>
    <row r="104" spans="20:26" ht="15.75">
      <c r="T104" s="22">
        <v>169525</v>
      </c>
      <c r="U104" s="23" t="s">
        <v>196</v>
      </c>
      <c r="Y104" s="19"/>
      <c r="Z104" s="20"/>
    </row>
    <row r="106" spans="20:26" ht="15.75">
      <c r="T106" s="30" t="s">
        <v>259</v>
      </c>
    </row>
    <row r="107" spans="20:26" ht="15.75">
      <c r="T107" s="28" t="s">
        <v>260</v>
      </c>
    </row>
    <row r="108" spans="20:26" ht="15.75">
      <c r="T108" s="28" t="s">
        <v>261</v>
      </c>
    </row>
    <row r="109" spans="20:26" ht="15.75">
      <c r="T109" s="24"/>
      <c r="U109" s="20" t="s">
        <v>218</v>
      </c>
    </row>
    <row r="110" spans="20:26" ht="15.75">
      <c r="T110" s="22">
        <v>164107</v>
      </c>
      <c r="U110" s="23" t="s">
        <v>80</v>
      </c>
    </row>
    <row r="111" spans="20:26" ht="15.75">
      <c r="T111" s="22">
        <v>164113</v>
      </c>
      <c r="U111" s="23" t="s">
        <v>86</v>
      </c>
    </row>
    <row r="112" spans="20:26" ht="15.75">
      <c r="T112" s="22">
        <v>164116</v>
      </c>
      <c r="U112" s="23" t="s">
        <v>89</v>
      </c>
    </row>
    <row r="113" spans="20:21" ht="15.75">
      <c r="T113" s="22">
        <v>164122</v>
      </c>
      <c r="U113" s="23" t="s">
        <v>95</v>
      </c>
    </row>
    <row r="114" spans="20:21" ht="15.75">
      <c r="T114" s="23"/>
      <c r="U114" s="20" t="s">
        <v>219</v>
      </c>
    </row>
    <row r="115" spans="20:21" ht="15.75">
      <c r="T115" s="22">
        <v>165104</v>
      </c>
      <c r="U115" s="23" t="s">
        <v>111</v>
      </c>
    </row>
    <row r="116" spans="20:21" ht="15.75">
      <c r="T116" s="22">
        <v>165110</v>
      </c>
      <c r="U116" s="23" t="s">
        <v>117</v>
      </c>
    </row>
    <row r="117" spans="20:21" ht="15.75">
      <c r="T117" s="22">
        <v>165113</v>
      </c>
      <c r="U117" s="23" t="s">
        <v>119</v>
      </c>
    </row>
    <row r="118" spans="20:21" ht="15.75">
      <c r="T118" s="22">
        <v>165116</v>
      </c>
      <c r="U118" s="25" t="s">
        <v>121</v>
      </c>
    </row>
    <row r="119" spans="20:21" ht="15.75">
      <c r="T119" s="22">
        <v>165122</v>
      </c>
      <c r="U119" s="23" t="s">
        <v>129</v>
      </c>
    </row>
    <row r="120" spans="20:21" ht="15.75">
      <c r="T120" s="22">
        <v>165128</v>
      </c>
      <c r="U120" s="23" t="s">
        <v>135</v>
      </c>
    </row>
    <row r="121" spans="20:21" ht="15.75">
      <c r="U121" s="20" t="s">
        <v>220</v>
      </c>
    </row>
    <row r="122" spans="20:21" ht="15.75">
      <c r="T122" s="22">
        <v>165213</v>
      </c>
      <c r="U122" s="23" t="s">
        <v>153</v>
      </c>
    </row>
    <row r="123" spans="20:21" ht="15.75">
      <c r="T123" s="22">
        <v>165216</v>
      </c>
      <c r="U123" s="23" t="s">
        <v>157</v>
      </c>
    </row>
    <row r="124" spans="20:21" ht="15.75">
      <c r="T124" s="22">
        <v>165219</v>
      </c>
      <c r="U124" s="23" t="s">
        <v>161</v>
      </c>
    </row>
    <row r="125" spans="20:21" ht="15.75">
      <c r="T125" s="22">
        <v>165225</v>
      </c>
      <c r="U125" s="23" t="s">
        <v>166</v>
      </c>
    </row>
    <row r="126" spans="20:21" ht="15.75">
      <c r="U126" s="20" t="s">
        <v>227</v>
      </c>
    </row>
    <row r="127" spans="20:21" ht="15.75">
      <c r="T127" s="22">
        <v>169207</v>
      </c>
      <c r="U127" s="23" t="s">
        <v>150</v>
      </c>
    </row>
    <row r="128" spans="20:21" ht="15.75">
      <c r="U128" s="20" t="s">
        <v>228</v>
      </c>
    </row>
    <row r="129" spans="20:21" ht="15.75">
      <c r="T129" s="22">
        <v>169413</v>
      </c>
      <c r="U129" s="23" t="s">
        <v>170</v>
      </c>
    </row>
    <row r="130" spans="20:21" ht="15.75">
      <c r="U130" s="20" t="s">
        <v>229</v>
      </c>
    </row>
    <row r="131" spans="20:21" ht="15.75">
      <c r="T131" s="22">
        <v>167607</v>
      </c>
      <c r="U131" s="23" t="s">
        <v>186</v>
      </c>
    </row>
    <row r="132" spans="20:21" ht="15.75">
      <c r="T132" s="22">
        <v>167616</v>
      </c>
      <c r="U132" s="23" t="s">
        <v>194</v>
      </c>
    </row>
    <row r="133" spans="20:21" ht="15.75">
      <c r="T133" s="22">
        <v>167619</v>
      </c>
      <c r="U133" s="23" t="s">
        <v>197</v>
      </c>
    </row>
    <row r="134" spans="20:21" ht="15.75">
      <c r="T134" s="22">
        <v>167622</v>
      </c>
      <c r="U134" s="25" t="s">
        <v>201</v>
      </c>
    </row>
    <row r="135" spans="20:21" ht="15.75">
      <c r="T135" s="22">
        <v>167625</v>
      </c>
      <c r="U135" s="23" t="s">
        <v>204</v>
      </c>
    </row>
    <row r="136" spans="20:21" ht="15.75">
      <c r="T136" s="22">
        <v>167628</v>
      </c>
      <c r="U136" s="25" t="s">
        <v>207</v>
      </c>
    </row>
    <row r="137" spans="20:21" ht="15.75">
      <c r="U137" s="20" t="s">
        <v>230</v>
      </c>
    </row>
    <row r="138" spans="20:21" ht="15.75">
      <c r="T138" s="22">
        <v>165307</v>
      </c>
      <c r="U138" s="23" t="s">
        <v>214</v>
      </c>
    </row>
    <row r="139" spans="20:21" ht="15.75">
      <c r="T139" s="22">
        <v>165310</v>
      </c>
      <c r="U139" s="23" t="s">
        <v>215</v>
      </c>
    </row>
    <row r="140" spans="20:21" ht="15.75">
      <c r="T140" s="19"/>
      <c r="U140" s="20" t="s">
        <v>232</v>
      </c>
    </row>
    <row r="141" spans="20:21" ht="15.75">
      <c r="T141" s="22">
        <v>162204</v>
      </c>
      <c r="U141" s="23" t="s">
        <v>123</v>
      </c>
    </row>
    <row r="142" spans="20:21" ht="15.75">
      <c r="T142" s="22">
        <v>162207</v>
      </c>
      <c r="U142" s="23" t="s">
        <v>127</v>
      </c>
    </row>
    <row r="143" spans="20:21" ht="15.75">
      <c r="T143" s="22">
        <v>162210</v>
      </c>
      <c r="U143" s="23" t="s">
        <v>130</v>
      </c>
    </row>
    <row r="144" spans="20:21" ht="15.75">
      <c r="T144" s="22">
        <v>162213</v>
      </c>
      <c r="U144" s="23" t="s">
        <v>133</v>
      </c>
    </row>
    <row r="145" spans="20:21" ht="15.75">
      <c r="U145" s="20" t="s">
        <v>233</v>
      </c>
    </row>
    <row r="146" spans="20:21" ht="15.75">
      <c r="T146" s="22">
        <v>162310</v>
      </c>
      <c r="U146" s="23" t="s">
        <v>147</v>
      </c>
    </row>
    <row r="147" spans="20:21" ht="15.75">
      <c r="T147" s="22">
        <v>162313</v>
      </c>
      <c r="U147" s="23" t="s">
        <v>151</v>
      </c>
    </row>
    <row r="148" spans="20:21" ht="15.75">
      <c r="T148" s="22">
        <v>162316</v>
      </c>
      <c r="U148" s="23" t="s">
        <v>155</v>
      </c>
    </row>
    <row r="149" spans="20:21" ht="15.75">
      <c r="U149" s="20" t="s">
        <v>234</v>
      </c>
    </row>
    <row r="150" spans="20:21" ht="15.75">
      <c r="T150" s="22">
        <v>162410</v>
      </c>
      <c r="U150" s="23" t="s">
        <v>175</v>
      </c>
    </row>
    <row r="151" spans="20:21" ht="15.75">
      <c r="T151" s="22">
        <v>162413</v>
      </c>
      <c r="U151" s="25" t="s">
        <v>178</v>
      </c>
    </row>
    <row r="152" spans="20:21" ht="15.75">
      <c r="T152" s="22">
        <v>162416</v>
      </c>
      <c r="U152" s="23" t="s">
        <v>180</v>
      </c>
    </row>
    <row r="153" spans="20:21" ht="15.75">
      <c r="T153" s="22">
        <v>162419</v>
      </c>
      <c r="U153" s="23" t="s">
        <v>183</v>
      </c>
    </row>
    <row r="154" spans="20:21" ht="15.75">
      <c r="T154" s="22">
        <v>162422</v>
      </c>
      <c r="U154" s="23" t="s">
        <v>187</v>
      </c>
    </row>
    <row r="155" spans="20:21" ht="15.75">
      <c r="T155" s="19"/>
      <c r="U155" s="20" t="s">
        <v>235</v>
      </c>
    </row>
    <row r="156" spans="20:21" ht="15.75">
      <c r="T156" s="22">
        <v>165404</v>
      </c>
      <c r="U156" s="23" t="s">
        <v>195</v>
      </c>
    </row>
    <row r="157" spans="20:21" ht="15.75">
      <c r="T157" s="19"/>
      <c r="U157" s="20" t="s">
        <v>208</v>
      </c>
    </row>
    <row r="158" spans="20:21" ht="15.75">
      <c r="T158" s="22">
        <v>162604</v>
      </c>
      <c r="U158" s="23" t="s">
        <v>208</v>
      </c>
    </row>
    <row r="159" spans="20:21" ht="15.75">
      <c r="T159" s="22">
        <v>162607</v>
      </c>
      <c r="U159" s="23" t="s">
        <v>210</v>
      </c>
    </row>
    <row r="160" spans="20:21" ht="15.75">
      <c r="U160" s="20" t="s">
        <v>236</v>
      </c>
    </row>
    <row r="161" spans="20:21" ht="15.75">
      <c r="T161" s="22">
        <v>167107</v>
      </c>
      <c r="U161" s="23" t="s">
        <v>82</v>
      </c>
    </row>
    <row r="162" spans="20:21" ht="15.75">
      <c r="T162" s="22">
        <v>167110</v>
      </c>
      <c r="U162" s="23" t="s">
        <v>85</v>
      </c>
    </row>
    <row r="163" spans="20:21" ht="15.75">
      <c r="T163" s="22">
        <v>167113</v>
      </c>
      <c r="U163" s="23" t="s">
        <v>88</v>
      </c>
    </row>
    <row r="164" spans="20:21" ht="15.75">
      <c r="T164" s="22">
        <v>167116</v>
      </c>
      <c r="U164" s="23" t="s">
        <v>91</v>
      </c>
    </row>
    <row r="165" spans="20:21" ht="15.75">
      <c r="T165" s="22">
        <v>167119</v>
      </c>
      <c r="U165" s="23" t="s">
        <v>94</v>
      </c>
    </row>
    <row r="166" spans="20:21" ht="15.75">
      <c r="T166" s="22">
        <v>167122</v>
      </c>
      <c r="U166" s="23" t="s">
        <v>97</v>
      </c>
    </row>
    <row r="167" spans="20:21" ht="15.75">
      <c r="T167" s="22">
        <v>167125</v>
      </c>
      <c r="U167" s="23" t="s">
        <v>101</v>
      </c>
    </row>
    <row r="168" spans="20:21" ht="15.75">
      <c r="T168" s="22">
        <v>167128</v>
      </c>
      <c r="U168" s="23" t="s">
        <v>105</v>
      </c>
    </row>
    <row r="169" spans="20:21" ht="15.75">
      <c r="T169" s="22">
        <v>167131</v>
      </c>
      <c r="U169" s="23" t="s">
        <v>108</v>
      </c>
    </row>
    <row r="170" spans="20:21" ht="15.75">
      <c r="T170" s="22">
        <v>167134</v>
      </c>
      <c r="U170" s="23" t="s">
        <v>110</v>
      </c>
    </row>
    <row r="171" spans="20:21" ht="15.75">
      <c r="T171" s="22">
        <v>167137</v>
      </c>
      <c r="U171" s="23" t="s">
        <v>114</v>
      </c>
    </row>
    <row r="172" spans="20:21" ht="15.75">
      <c r="T172" s="22">
        <v>167143</v>
      </c>
      <c r="U172" s="23" t="s">
        <v>116</v>
      </c>
    </row>
    <row r="173" spans="20:21" ht="15.75">
      <c r="T173" s="22">
        <v>167146</v>
      </c>
      <c r="U173" s="23" t="s">
        <v>118</v>
      </c>
    </row>
    <row r="174" spans="20:21" ht="15.75">
      <c r="T174" s="22">
        <v>167149</v>
      </c>
      <c r="U174" s="23" t="s">
        <v>120</v>
      </c>
    </row>
    <row r="175" spans="20:21" ht="15.75">
      <c r="T175" s="22">
        <v>167152</v>
      </c>
      <c r="U175" s="23" t="s">
        <v>124</v>
      </c>
    </row>
    <row r="176" spans="20:21" ht="15.75">
      <c r="T176" s="22">
        <v>167155</v>
      </c>
      <c r="U176" s="23" t="s">
        <v>128</v>
      </c>
    </row>
    <row r="177" spans="20:21" ht="15.75">
      <c r="T177" s="22">
        <v>167158</v>
      </c>
      <c r="U177" s="23" t="s">
        <v>131</v>
      </c>
    </row>
    <row r="178" spans="20:21" ht="15.75">
      <c r="T178" s="22">
        <v>167164</v>
      </c>
      <c r="U178" s="23" t="s">
        <v>134</v>
      </c>
    </row>
    <row r="179" spans="20:21" ht="15.75">
      <c r="T179" s="22">
        <v>167170</v>
      </c>
      <c r="U179" s="23" t="s">
        <v>137</v>
      </c>
    </row>
    <row r="180" spans="20:21" ht="15.75">
      <c r="T180" s="22">
        <v>167173</v>
      </c>
      <c r="U180" s="23" t="s">
        <v>139</v>
      </c>
    </row>
    <row r="181" spans="20:21" ht="15.75">
      <c r="T181" s="22">
        <v>167176</v>
      </c>
      <c r="U181" s="23" t="s">
        <v>141</v>
      </c>
    </row>
    <row r="182" spans="20:21" ht="15.75">
      <c r="T182" s="22">
        <v>167179</v>
      </c>
      <c r="U182" s="23" t="s">
        <v>144</v>
      </c>
    </row>
    <row r="183" spans="20:21" ht="15.75">
      <c r="T183" s="22">
        <v>167182</v>
      </c>
      <c r="U183" s="23" t="s">
        <v>148</v>
      </c>
    </row>
    <row r="184" spans="20:21" ht="15.75">
      <c r="T184" s="22">
        <v>167304</v>
      </c>
      <c r="U184" s="23" t="s">
        <v>152</v>
      </c>
    </row>
    <row r="185" spans="20:21" ht="15.75">
      <c r="T185" s="22">
        <v>167307</v>
      </c>
      <c r="U185" s="23" t="s">
        <v>156</v>
      </c>
    </row>
    <row r="186" spans="20:21" ht="15.75">
      <c r="T186" s="22">
        <v>167310</v>
      </c>
      <c r="U186" s="23" t="s">
        <v>160</v>
      </c>
    </row>
    <row r="187" spans="20:21" ht="15.75">
      <c r="T187" s="22">
        <v>167313</v>
      </c>
      <c r="U187" s="23" t="s">
        <v>163</v>
      </c>
    </row>
    <row r="188" spans="20:21" ht="15.75">
      <c r="T188" s="22">
        <v>167404</v>
      </c>
      <c r="U188" s="23" t="s">
        <v>165</v>
      </c>
    </row>
    <row r="189" spans="20:21" ht="15.75">
      <c r="U189" s="20" t="s">
        <v>238</v>
      </c>
    </row>
    <row r="190" spans="20:21" ht="15.75">
      <c r="T190" s="22">
        <v>169510</v>
      </c>
      <c r="U190" s="23" t="s">
        <v>188</v>
      </c>
    </row>
    <row r="191" spans="20:21" ht="15.75">
      <c r="T191" s="22">
        <v>169513</v>
      </c>
      <c r="U191" s="23" t="s">
        <v>191</v>
      </c>
    </row>
    <row r="192" spans="20:21" ht="15.75">
      <c r="T192" s="22">
        <v>169522</v>
      </c>
      <c r="U192" s="23" t="s">
        <v>255</v>
      </c>
    </row>
    <row r="193" spans="20:21" ht="15.75">
      <c r="T193" s="22">
        <v>169528</v>
      </c>
      <c r="U193" s="23" t="s">
        <v>199</v>
      </c>
    </row>
    <row r="194" spans="20:21" ht="15.75">
      <c r="T194" s="22">
        <v>169531</v>
      </c>
      <c r="U194" s="23" t="s">
        <v>202</v>
      </c>
    </row>
    <row r="195" spans="20:21" ht="15.75">
      <c r="T195" s="22">
        <v>169534</v>
      </c>
      <c r="U195" s="23" t="s">
        <v>205</v>
      </c>
    </row>
  </sheetData>
  <sheetProtection sheet="1" insertRows="0"/>
  <mergeCells count="77">
    <mergeCell ref="E2:N3"/>
    <mergeCell ref="O2:Q4"/>
    <mergeCell ref="N10:Q10"/>
    <mergeCell ref="N38:Q38"/>
    <mergeCell ref="N39:Q39"/>
    <mergeCell ref="C12:P12"/>
    <mergeCell ref="L9:L10"/>
    <mergeCell ref="N8:O8"/>
    <mergeCell ref="E4:H4"/>
    <mergeCell ref="H6:J6"/>
    <mergeCell ref="N40:Q40"/>
    <mergeCell ref="T5:AD5"/>
    <mergeCell ref="G5:Q5"/>
    <mergeCell ref="N6:Q6"/>
    <mergeCell ref="N7:Q7"/>
    <mergeCell ref="D33:H33"/>
    <mergeCell ref="E29:F29"/>
    <mergeCell ref="G29:H29"/>
    <mergeCell ref="C32:P32"/>
    <mergeCell ref="N9:Q9"/>
    <mergeCell ref="G13:H13"/>
    <mergeCell ref="E14:F14"/>
    <mergeCell ref="G14:H14"/>
    <mergeCell ref="G21:H21"/>
    <mergeCell ref="C19:P19"/>
    <mergeCell ref="G16:H16"/>
    <mergeCell ref="E15:F15"/>
    <mergeCell ref="G15:H15"/>
    <mergeCell ref="E16:F16"/>
    <mergeCell ref="E13:F13"/>
    <mergeCell ref="B5:D5"/>
    <mergeCell ref="E5:F5"/>
    <mergeCell ref="D6:F6"/>
    <mergeCell ref="G22:H22"/>
    <mergeCell ref="E20:F20"/>
    <mergeCell ref="G20:H20"/>
    <mergeCell ref="E21:F21"/>
    <mergeCell ref="B6:B13"/>
    <mergeCell ref="C23:I23"/>
    <mergeCell ref="B37:I37"/>
    <mergeCell ref="E28:F28"/>
    <mergeCell ref="G28:H28"/>
    <mergeCell ref="E22:F22"/>
    <mergeCell ref="G27:H27"/>
    <mergeCell ref="G26:H26"/>
    <mergeCell ref="E26:F26"/>
    <mergeCell ref="E27:F27"/>
    <mergeCell ref="D34:H34"/>
    <mergeCell ref="D35:H35"/>
    <mergeCell ref="D36:H36"/>
    <mergeCell ref="C25:P25"/>
    <mergeCell ref="C30:I30"/>
    <mergeCell ref="C7:F7"/>
    <mergeCell ref="C8:F10"/>
    <mergeCell ref="G7:J7"/>
    <mergeCell ref="G8:J10"/>
    <mergeCell ref="C17:I17"/>
    <mergeCell ref="N42:Q49"/>
    <mergeCell ref="I48:L48"/>
    <mergeCell ref="I45:L45"/>
    <mergeCell ref="I46:L46"/>
    <mergeCell ref="I47:L47"/>
    <mergeCell ref="I43:L43"/>
    <mergeCell ref="I44:L44"/>
    <mergeCell ref="I49:L49"/>
    <mergeCell ref="I42:L42"/>
    <mergeCell ref="B38:I38"/>
    <mergeCell ref="B39:I39"/>
    <mergeCell ref="B40:I40"/>
    <mergeCell ref="B42:G42"/>
    <mergeCell ref="B49:G49"/>
    <mergeCell ref="B45:G45"/>
    <mergeCell ref="B46:G46"/>
    <mergeCell ref="B47:G47"/>
    <mergeCell ref="B48:G48"/>
    <mergeCell ref="B43:G43"/>
    <mergeCell ref="B44:G44"/>
  </mergeCells>
  <phoneticPr fontId="6" type="noConversion"/>
  <dataValidations count="4">
    <dataValidation type="list" allowBlank="1" showInputMessage="1" showErrorMessage="1" sqref="P14:P16">
      <formula1>$T$8:$T$18</formula1>
    </dataValidation>
    <dataValidation type="list" allowBlank="1" showInputMessage="1" showErrorMessage="1" sqref="P21:P22">
      <formula1>$T$21:$T$22</formula1>
    </dataValidation>
    <dataValidation type="list" allowBlank="1" showInputMessage="1" showErrorMessage="1" sqref="P27:P29">
      <formula1>$T$26:$T$27</formula1>
    </dataValidation>
    <dataValidation type="list" allowBlank="1" showInputMessage="1" showErrorMessage="1" sqref="P34:P36">
      <formula1>$Y$33:$Y$88</formula1>
    </dataValidation>
  </dataValidations>
  <pageMargins left="0.25" right="0.25" top="0.39" bottom="0.34" header="0.3" footer="0.22"/>
  <pageSetup paperSize="9" scale="65" orientation="landscape" r:id="rId1"/>
  <headerFooter alignWithMargins="0"/>
  <rowBreaks count="1" manualBreakCount="1">
    <brk id="10"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3084" r:id="rId4" name="Check Box 12">
              <controlPr defaultSize="0" autoFill="0" autoLine="0" autoPict="0">
                <anchor moveWithCells="1">
                  <from>
                    <xdr:col>9</xdr:col>
                    <xdr:colOff>1085850</xdr:colOff>
                    <xdr:row>27</xdr:row>
                    <xdr:rowOff>142875</xdr:rowOff>
                  </from>
                  <to>
                    <xdr:col>11</xdr:col>
                    <xdr:colOff>114300</xdr:colOff>
                    <xdr:row>29</xdr:row>
                    <xdr:rowOff>19050</xdr:rowOff>
                  </to>
                </anchor>
              </controlPr>
            </control>
          </mc:Choice>
        </mc:AlternateContent>
        <mc:AlternateContent xmlns:mc="http://schemas.openxmlformats.org/markup-compatibility/2006">
          <mc:Choice Requires="x14">
            <control shapeId="3085" r:id="rId5" name="Check Box 13">
              <controlPr defaultSize="0" autoFill="0" autoLine="0" autoPict="0">
                <anchor moveWithCells="1">
                  <from>
                    <xdr:col>9</xdr:col>
                    <xdr:colOff>1085850</xdr:colOff>
                    <xdr:row>25</xdr:row>
                    <xdr:rowOff>333375</xdr:rowOff>
                  </from>
                  <to>
                    <xdr:col>11</xdr:col>
                    <xdr:colOff>114300</xdr:colOff>
                    <xdr:row>27</xdr:row>
                    <xdr:rowOff>28575</xdr:rowOff>
                  </to>
                </anchor>
              </controlPr>
            </control>
          </mc:Choice>
        </mc:AlternateContent>
        <mc:AlternateContent xmlns:mc="http://schemas.openxmlformats.org/markup-compatibility/2006">
          <mc:Choice Requires="x14">
            <control shapeId="3088" r:id="rId6" name="Check Box 16">
              <controlPr defaultSize="0" autoFill="0" autoLine="0" autoPict="0">
                <anchor moveWithCells="1">
                  <from>
                    <xdr:col>9</xdr:col>
                    <xdr:colOff>1085850</xdr:colOff>
                    <xdr:row>26</xdr:row>
                    <xdr:rowOff>142875</xdr:rowOff>
                  </from>
                  <to>
                    <xdr:col>11</xdr:col>
                    <xdr:colOff>114300</xdr:colOff>
                    <xdr:row>28</xdr:row>
                    <xdr:rowOff>19050</xdr:rowOff>
                  </to>
                </anchor>
              </controlPr>
            </control>
          </mc:Choice>
        </mc:AlternateContent>
        <mc:AlternateContent xmlns:mc="http://schemas.openxmlformats.org/markup-compatibility/2006">
          <mc:Choice Requires="x14">
            <control shapeId="3092" r:id="rId7" name="Check Box 20">
              <controlPr defaultSize="0" autoFill="0" autoLine="0" autoPict="0">
                <anchor moveWithCells="1">
                  <from>
                    <xdr:col>9</xdr:col>
                    <xdr:colOff>1085850</xdr:colOff>
                    <xdr:row>32</xdr:row>
                    <xdr:rowOff>352425</xdr:rowOff>
                  </from>
                  <to>
                    <xdr:col>11</xdr:col>
                    <xdr:colOff>114300</xdr:colOff>
                    <xdr:row>34</xdr:row>
                    <xdr:rowOff>28575</xdr:rowOff>
                  </to>
                </anchor>
              </controlPr>
            </control>
          </mc:Choice>
        </mc:AlternateContent>
        <mc:AlternateContent xmlns:mc="http://schemas.openxmlformats.org/markup-compatibility/2006">
          <mc:Choice Requires="x14">
            <control shapeId="3093" r:id="rId8" name="Check Box 21">
              <controlPr defaultSize="0" autoFill="0" autoLine="0" autoPict="0">
                <anchor moveWithCells="1">
                  <from>
                    <xdr:col>9</xdr:col>
                    <xdr:colOff>1085850</xdr:colOff>
                    <xdr:row>33</xdr:row>
                    <xdr:rowOff>152400</xdr:rowOff>
                  </from>
                  <to>
                    <xdr:col>11</xdr:col>
                    <xdr:colOff>114300</xdr:colOff>
                    <xdr:row>35</xdr:row>
                    <xdr:rowOff>28575</xdr:rowOff>
                  </to>
                </anchor>
              </controlPr>
            </control>
          </mc:Choice>
        </mc:AlternateContent>
        <mc:AlternateContent xmlns:mc="http://schemas.openxmlformats.org/markup-compatibility/2006">
          <mc:Choice Requires="x14">
            <control shapeId="3097" r:id="rId9" name="Check Box 25">
              <controlPr defaultSize="0" autoFill="0" autoLine="0" autoPict="0">
                <anchor moveWithCells="1">
                  <from>
                    <xdr:col>9</xdr:col>
                    <xdr:colOff>1085850</xdr:colOff>
                    <xdr:row>34</xdr:row>
                    <xdr:rowOff>142875</xdr:rowOff>
                  </from>
                  <to>
                    <xdr:col>11</xdr:col>
                    <xdr:colOff>114300</xdr:colOff>
                    <xdr:row>36</xdr:row>
                    <xdr:rowOff>19050</xdr:rowOff>
                  </to>
                </anchor>
              </controlPr>
            </control>
          </mc:Choice>
        </mc:AlternateContent>
        <mc:AlternateContent xmlns:mc="http://schemas.openxmlformats.org/markup-compatibility/2006">
          <mc:Choice Requires="x14">
            <control shapeId="3098" r:id="rId10" name="Check Box 26">
              <controlPr defaultSize="0" autoFill="0" autoLine="0" autoPict="0">
                <anchor moveWithCells="1">
                  <from>
                    <xdr:col>3</xdr:col>
                    <xdr:colOff>847725</xdr:colOff>
                    <xdr:row>23</xdr:row>
                    <xdr:rowOff>180975</xdr:rowOff>
                  </from>
                  <to>
                    <xdr:col>6</xdr:col>
                    <xdr:colOff>523875</xdr:colOff>
                    <xdr:row>25</xdr:row>
                    <xdr:rowOff>28575</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390BC539E7BD24293C0BB82993FE222" ma:contentTypeVersion="1" ma:contentTypeDescription="Create a new document." ma:contentTypeScope="" ma:versionID="0c5635a72279a65a63f81cc03667fb32">
  <xsd:schema xmlns:xsd="http://www.w3.org/2001/XMLSchema" xmlns:xs="http://www.w3.org/2001/XMLSchema" xmlns:p="http://schemas.microsoft.com/office/2006/metadata/properties" xmlns:ns1="http://schemas.microsoft.com/sharepoint/v3" targetNamespace="http://schemas.microsoft.com/office/2006/metadata/properties" ma:root="true" ma:fieldsID="8e695281bd15c528cedd7706c74ad1b3"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Scheduling Start Date is a site column created by the Publishing feature. It is used to specify the date and time on which this page will first appear to site visitors." ma:internalName="PublishingStartDate">
      <xsd:simpleType>
        <xsd:restriction base="dms:Unknown"/>
      </xsd:simpleType>
    </xsd:element>
    <xsd:element name="PublishingExpirationDate" ma:index="9" nillable="true" ma:displayName="Scheduling End Date" ma:description="Scheduling End Date is a site column created by the Publishing feature. It is used to specify the date and time on which this page will no longer appear to site visitors."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6CABD795-47F2-4E18-BCAE-914454A698B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9E6CD02-73A3-4922-8D5B-44EEB97D7B92}">
  <ds:schemaRefs>
    <ds:schemaRef ds:uri="http://schemas.microsoft.com/sharepoint/v3/contenttype/forms"/>
  </ds:schemaRefs>
</ds:datastoreItem>
</file>

<file path=customXml/itemProps3.xml><?xml version="1.0" encoding="utf-8"?>
<ds:datastoreItem xmlns:ds="http://schemas.openxmlformats.org/officeDocument/2006/customXml" ds:itemID="{5C8FCC25-7D5C-42C7-8233-E19834C95442}">
  <ds:schemaRefs>
    <ds:schemaRef ds:uri="http://purl.org/dc/terms/"/>
    <ds:schemaRef ds:uri="http://purl.org/dc/dcmitype/"/>
    <ds:schemaRef ds:uri="http://schemas.microsoft.com/sharepoint/v3"/>
    <ds:schemaRef ds:uri="http://schemas.openxmlformats.org/package/2006/metadata/core-properties"/>
    <ds:schemaRef ds:uri="http://schemas.microsoft.com/office/2006/documentManagement/types"/>
    <ds:schemaRef ds:uri="http://purl.org/dc/elements/1.1/"/>
    <ds:schemaRef ds:uri="http://www.w3.org/XML/1998/namespace"/>
    <ds:schemaRef ds:uri="http://schemas.microsoft.com/office/infopath/2007/PartnerControls"/>
    <ds:schemaRef ds:uri="http://schemas.microsoft.com/office/2006/metadata/properties"/>
  </ds:schemaRefs>
</ds:datastoreItem>
</file>

<file path=customXml/itemProps4.xml><?xml version="1.0" encoding="utf-8"?>
<ds:datastoreItem xmlns:ds="http://schemas.openxmlformats.org/officeDocument/2006/customXml" ds:itemID="{780BCFF5-D736-4A2B-8F89-DD05CD9840B4}">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Portrait</vt:lpstr>
      <vt:lpstr>Landscape</vt:lpstr>
      <vt:lpstr>Landscape!Print_Area</vt:lpstr>
      <vt:lpstr>Portrait!Print_Area</vt:lpstr>
    </vt:vector>
  </TitlesOfParts>
  <Company>Imperial College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Shemilt</dc:creator>
  <cp:lastModifiedBy>Andy Rose</cp:lastModifiedBy>
  <cp:lastPrinted>2017-06-12T10:02:36Z</cp:lastPrinted>
  <dcterms:created xsi:type="dcterms:W3CDTF">2009-04-06T12:27:44Z</dcterms:created>
  <dcterms:modified xsi:type="dcterms:W3CDTF">2017-08-21T09:30:31Z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y fmtid="{D5CDD505-2E9C-101B-9397-08002B2CF9AE}" pid="3" name="ContentTypeId">
    <vt:lpwstr>0x0101009390BC539E7BD24293C0BB82993FE222</vt:lpwstr>
  </property>
</Properties>
</file>