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tas personales\Desktop\Anexos\"/>
    </mc:Choice>
  </mc:AlternateContent>
  <xr:revisionPtr revIDLastSave="0" documentId="13_ncr:1_{A5579731-EC97-481B-91EA-F0E6851978F2}" xr6:coauthVersionLast="47" xr6:coauthVersionMax="47" xr10:uidLastSave="{00000000-0000-0000-0000-000000000000}"/>
  <bookViews>
    <workbookView xWindow="-120" yWindow="-120" windowWidth="20640" windowHeight="11160" activeTab="2" xr2:uid="{B257B2BC-3FED-4391-9AF2-6A271B923E36}"/>
  </bookViews>
  <sheets>
    <sheet name="PRODUCTOS" sheetId="1" r:id="rId1"/>
    <sheet name="MATERIALES" sheetId="2" r:id="rId2"/>
    <sheet name="PRODUCT_SUPPLIES" sheetId="3" r:id="rId3"/>
  </sheets>
  <definedNames>
    <definedName name="_xlnm._FilterDatabase" localSheetId="1" hidden="1">MATERIALES!$A$1:$G$13</definedName>
    <definedName name="_xlnm._FilterDatabase" localSheetId="2" hidden="1">PRODUCT_SUPPLIES!$A$1:$K$456</definedName>
    <definedName name="_xlnm._FilterDatabase" localSheetId="0" hidden="1">PRODUCTOS!$A$1:$G$138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1" i="3" l="1"/>
  <c r="H431" i="3"/>
  <c r="I431" i="3"/>
  <c r="J431" i="3"/>
  <c r="K431" i="3"/>
  <c r="K206" i="3"/>
  <c r="J206" i="3"/>
  <c r="I206" i="3"/>
  <c r="H206" i="3"/>
  <c r="G206" i="3"/>
  <c r="K205" i="3"/>
  <c r="J205" i="3"/>
  <c r="I205" i="3"/>
  <c r="H205" i="3"/>
  <c r="G205" i="3"/>
  <c r="K204" i="3"/>
  <c r="J204" i="3"/>
  <c r="I204" i="3"/>
  <c r="H204" i="3"/>
  <c r="G204" i="3"/>
  <c r="K203" i="3"/>
  <c r="J203" i="3"/>
  <c r="I203" i="3"/>
  <c r="H203" i="3"/>
  <c r="G203" i="3"/>
  <c r="K202" i="3"/>
  <c r="J202" i="3"/>
  <c r="I202" i="3"/>
  <c r="H202" i="3"/>
  <c r="G202" i="3"/>
  <c r="K201" i="3"/>
  <c r="J201" i="3"/>
  <c r="I201" i="3"/>
  <c r="H201" i="3"/>
  <c r="G201" i="3"/>
  <c r="K200" i="3"/>
  <c r="J200" i="3"/>
  <c r="I200" i="3"/>
  <c r="H200" i="3"/>
  <c r="G200" i="3"/>
  <c r="K199" i="3"/>
  <c r="J199" i="3"/>
  <c r="I199" i="3"/>
  <c r="H199" i="3"/>
  <c r="G199" i="3"/>
  <c r="K198" i="3"/>
  <c r="J198" i="3"/>
  <c r="I198" i="3"/>
  <c r="H198" i="3"/>
  <c r="G198" i="3"/>
  <c r="K197" i="3"/>
  <c r="J197" i="3"/>
  <c r="I197" i="3"/>
  <c r="H197" i="3"/>
  <c r="G197" i="3"/>
  <c r="K196" i="3"/>
  <c r="J196" i="3"/>
  <c r="I196" i="3"/>
  <c r="H196" i="3"/>
  <c r="G196" i="3"/>
  <c r="K195" i="3"/>
  <c r="J195" i="3"/>
  <c r="I195" i="3"/>
  <c r="H195" i="3"/>
  <c r="G195" i="3"/>
  <c r="K194" i="3"/>
  <c r="J194" i="3"/>
  <c r="I194" i="3"/>
  <c r="H194" i="3"/>
  <c r="G194" i="3"/>
  <c r="K193" i="3"/>
  <c r="J193" i="3"/>
  <c r="I193" i="3"/>
  <c r="H193" i="3"/>
  <c r="G193" i="3"/>
  <c r="K192" i="3"/>
  <c r="J192" i="3"/>
  <c r="I192" i="3"/>
  <c r="H192" i="3"/>
  <c r="G192" i="3"/>
  <c r="G411" i="3"/>
  <c r="H411" i="3"/>
  <c r="I411" i="3"/>
  <c r="J411" i="3"/>
  <c r="K411" i="3"/>
  <c r="K191" i="3"/>
  <c r="J191" i="3"/>
  <c r="I191" i="3"/>
  <c r="H191" i="3"/>
  <c r="G191" i="3"/>
  <c r="K190" i="3"/>
  <c r="J190" i="3"/>
  <c r="I190" i="3"/>
  <c r="H190" i="3"/>
  <c r="G190" i="3"/>
  <c r="K189" i="3"/>
  <c r="J189" i="3"/>
  <c r="I189" i="3"/>
  <c r="H189" i="3"/>
  <c r="G189" i="3"/>
  <c r="K188" i="3"/>
  <c r="J188" i="3"/>
  <c r="I188" i="3"/>
  <c r="H188" i="3"/>
  <c r="G188" i="3"/>
  <c r="K187" i="3"/>
  <c r="J187" i="3"/>
  <c r="I187" i="3"/>
  <c r="H187" i="3"/>
  <c r="G187" i="3"/>
  <c r="K185" i="3"/>
  <c r="J185" i="3"/>
  <c r="I185" i="3"/>
  <c r="H185" i="3"/>
  <c r="G185" i="3"/>
  <c r="K184" i="3"/>
  <c r="J184" i="3"/>
  <c r="I184" i="3"/>
  <c r="H184" i="3"/>
  <c r="G184" i="3"/>
  <c r="K183" i="3"/>
  <c r="J183" i="3"/>
  <c r="I183" i="3"/>
  <c r="H183" i="3"/>
  <c r="G183" i="3"/>
  <c r="K182" i="3"/>
  <c r="J182" i="3"/>
  <c r="I182" i="3"/>
  <c r="H182" i="3"/>
  <c r="G182" i="3"/>
  <c r="K166" i="3"/>
  <c r="J166" i="3"/>
  <c r="I166" i="3"/>
  <c r="H166" i="3"/>
  <c r="G166" i="3"/>
  <c r="K165" i="3"/>
  <c r="J165" i="3"/>
  <c r="I165" i="3"/>
  <c r="H165" i="3"/>
  <c r="G165" i="3"/>
  <c r="K164" i="3"/>
  <c r="J164" i="3"/>
  <c r="I164" i="3"/>
  <c r="H164" i="3"/>
  <c r="G164" i="3"/>
  <c r="K163" i="3"/>
  <c r="J163" i="3"/>
  <c r="I163" i="3"/>
  <c r="H163" i="3"/>
  <c r="G163" i="3"/>
  <c r="K162" i="3"/>
  <c r="J162" i="3"/>
  <c r="I162" i="3"/>
  <c r="H162" i="3"/>
  <c r="G162" i="3"/>
  <c r="K156" i="3"/>
  <c r="J156" i="3"/>
  <c r="I156" i="3"/>
  <c r="H156" i="3"/>
  <c r="G156" i="3"/>
  <c r="K155" i="3"/>
  <c r="J155" i="3"/>
  <c r="I155" i="3"/>
  <c r="H155" i="3"/>
  <c r="G155" i="3"/>
  <c r="K154" i="3"/>
  <c r="J154" i="3"/>
  <c r="I154" i="3"/>
  <c r="H154" i="3"/>
  <c r="G154" i="3"/>
  <c r="K153" i="3"/>
  <c r="J153" i="3"/>
  <c r="I153" i="3"/>
  <c r="H153" i="3"/>
  <c r="G153" i="3"/>
  <c r="K152" i="3"/>
  <c r="J152" i="3"/>
  <c r="I152" i="3"/>
  <c r="H152" i="3"/>
  <c r="G152" i="3"/>
  <c r="K136" i="3"/>
  <c r="J136" i="3"/>
  <c r="I136" i="3"/>
  <c r="H136" i="3"/>
  <c r="G136" i="3"/>
  <c r="K135" i="3"/>
  <c r="J135" i="3"/>
  <c r="I135" i="3"/>
  <c r="H135" i="3"/>
  <c r="G135" i="3"/>
  <c r="K134" i="3"/>
  <c r="J134" i="3"/>
  <c r="I134" i="3"/>
  <c r="H134" i="3"/>
  <c r="G134" i="3"/>
  <c r="K133" i="3"/>
  <c r="J133" i="3"/>
  <c r="I133" i="3"/>
  <c r="H133" i="3"/>
  <c r="G133" i="3"/>
  <c r="K132" i="3"/>
  <c r="J132" i="3"/>
  <c r="I132" i="3"/>
  <c r="H132" i="3"/>
  <c r="G132" i="3"/>
  <c r="G337" i="3" l="1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2" i="3"/>
  <c r="H2" i="3"/>
  <c r="I2" i="3"/>
  <c r="J2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71" i="3"/>
  <c r="H271" i="3"/>
  <c r="I271" i="3"/>
  <c r="J271" i="3"/>
  <c r="K126" i="3" l="1"/>
  <c r="K125" i="3"/>
  <c r="K124" i="3"/>
  <c r="K123" i="3"/>
  <c r="K122" i="3"/>
  <c r="K121" i="3"/>
  <c r="K120" i="3"/>
  <c r="K119" i="3"/>
  <c r="K118" i="3"/>
  <c r="K117" i="3"/>
  <c r="K111" i="3"/>
  <c r="K110" i="3"/>
  <c r="K109" i="3"/>
  <c r="K108" i="3"/>
  <c r="K107" i="3"/>
  <c r="K106" i="3"/>
  <c r="K105" i="3"/>
  <c r="K104" i="3"/>
  <c r="K103" i="3"/>
  <c r="K102" i="3"/>
  <c r="K81" i="3"/>
  <c r="K80" i="3"/>
  <c r="K79" i="3"/>
  <c r="K78" i="3"/>
  <c r="K77" i="3"/>
  <c r="K67" i="3"/>
  <c r="K68" i="3"/>
  <c r="K69" i="3"/>
  <c r="K70" i="3"/>
  <c r="K71" i="3"/>
  <c r="K61" i="3"/>
  <c r="K60" i="3"/>
  <c r="K59" i="3"/>
  <c r="K58" i="3"/>
  <c r="K57" i="3"/>
  <c r="K6" i="3"/>
  <c r="K5" i="3"/>
  <c r="K4" i="3"/>
  <c r="K3" i="3"/>
  <c r="K2" i="3"/>
  <c r="K216" i="3"/>
  <c r="K215" i="3"/>
  <c r="K214" i="3"/>
  <c r="K213" i="3"/>
  <c r="K212" i="3"/>
  <c r="K176" i="3"/>
  <c r="K168" i="3"/>
  <c r="K169" i="3"/>
  <c r="K170" i="3"/>
  <c r="K171" i="3"/>
  <c r="K167" i="3"/>
  <c r="K453" i="3" l="1"/>
  <c r="K454" i="3"/>
  <c r="K455" i="3"/>
  <c r="K456" i="3"/>
  <c r="K447" i="3"/>
  <c r="K448" i="3"/>
  <c r="K449" i="3"/>
  <c r="K450" i="3"/>
  <c r="K451" i="3"/>
  <c r="K442" i="3"/>
  <c r="K443" i="3"/>
  <c r="K444" i="3"/>
  <c r="K445" i="3"/>
  <c r="K446" i="3"/>
  <c r="K440" i="3"/>
  <c r="K437" i="3"/>
  <c r="K438" i="3"/>
  <c r="K439" i="3"/>
  <c r="K441" i="3"/>
  <c r="K432" i="3"/>
  <c r="K433" i="3"/>
  <c r="K434" i="3"/>
  <c r="K435" i="3"/>
  <c r="K436" i="3"/>
  <c r="K430" i="3"/>
  <c r="K427" i="3"/>
  <c r="K428" i="3"/>
  <c r="K429" i="3"/>
  <c r="K422" i="3"/>
  <c r="K423" i="3"/>
  <c r="K424" i="3"/>
  <c r="K425" i="3"/>
  <c r="K426" i="3"/>
  <c r="K417" i="3"/>
  <c r="K418" i="3"/>
  <c r="K419" i="3"/>
  <c r="K420" i="3"/>
  <c r="K421" i="3"/>
  <c r="K412" i="3"/>
  <c r="K413" i="3"/>
  <c r="K414" i="3"/>
  <c r="K415" i="3"/>
  <c r="K416" i="3"/>
  <c r="K407" i="3"/>
  <c r="K408" i="3"/>
  <c r="K409" i="3"/>
  <c r="K410" i="3"/>
  <c r="K402" i="3"/>
  <c r="K403" i="3"/>
  <c r="K404" i="3"/>
  <c r="K405" i="3"/>
  <c r="K406" i="3"/>
  <c r="K397" i="3"/>
  <c r="K398" i="3"/>
  <c r="K399" i="3"/>
  <c r="K400" i="3"/>
  <c r="K401" i="3"/>
  <c r="K392" i="3"/>
  <c r="K393" i="3"/>
  <c r="K394" i="3"/>
  <c r="K395" i="3"/>
  <c r="K396" i="3"/>
  <c r="K390" i="3"/>
  <c r="K387" i="3"/>
  <c r="K388" i="3"/>
  <c r="K389" i="3"/>
  <c r="K391" i="3"/>
  <c r="K382" i="3"/>
  <c r="K383" i="3"/>
  <c r="K384" i="3"/>
  <c r="K385" i="3"/>
  <c r="K386" i="3"/>
  <c r="K377" i="3"/>
  <c r="K378" i="3"/>
  <c r="K379" i="3"/>
  <c r="K380" i="3"/>
  <c r="K381" i="3"/>
  <c r="K372" i="3"/>
  <c r="K373" i="3"/>
  <c r="K374" i="3"/>
  <c r="K375" i="3"/>
  <c r="K376" i="3"/>
  <c r="K367" i="3"/>
  <c r="K368" i="3"/>
  <c r="K369" i="3"/>
  <c r="K370" i="3"/>
  <c r="K371" i="3"/>
  <c r="K362" i="3"/>
  <c r="K363" i="3"/>
  <c r="K364" i="3"/>
  <c r="K365" i="3"/>
  <c r="K366" i="3"/>
  <c r="K357" i="3"/>
  <c r="K358" i="3"/>
  <c r="K359" i="3"/>
  <c r="K360" i="3"/>
  <c r="K361" i="3"/>
  <c r="K352" i="3"/>
  <c r="K353" i="3"/>
  <c r="K354" i="3"/>
  <c r="K355" i="3"/>
  <c r="K356" i="3"/>
  <c r="K347" i="3"/>
  <c r="K348" i="3"/>
  <c r="K349" i="3"/>
  <c r="K350" i="3"/>
  <c r="K351" i="3"/>
  <c r="K342" i="3"/>
  <c r="K343" i="3"/>
  <c r="K344" i="3"/>
  <c r="K345" i="3"/>
  <c r="K346" i="3"/>
  <c r="K337" i="3"/>
  <c r="K338" i="3"/>
  <c r="K339" i="3"/>
  <c r="K340" i="3"/>
  <c r="K341" i="3"/>
  <c r="K332" i="3"/>
  <c r="K333" i="3"/>
  <c r="K334" i="3"/>
  <c r="K335" i="3"/>
  <c r="K336" i="3"/>
  <c r="K327" i="3"/>
  <c r="K328" i="3"/>
  <c r="K329" i="3"/>
  <c r="K330" i="3"/>
  <c r="K331" i="3"/>
  <c r="K325" i="3"/>
  <c r="K322" i="3"/>
  <c r="K323" i="3"/>
  <c r="K324" i="3"/>
  <c r="K326" i="3"/>
  <c r="K317" i="3"/>
  <c r="K318" i="3"/>
  <c r="K319" i="3"/>
  <c r="K320" i="3"/>
  <c r="K321" i="3"/>
  <c r="K312" i="3"/>
  <c r="K313" i="3"/>
  <c r="K314" i="3"/>
  <c r="K315" i="3"/>
  <c r="K316" i="3"/>
  <c r="K307" i="3"/>
  <c r="K308" i="3"/>
  <c r="K309" i="3"/>
  <c r="K310" i="3"/>
  <c r="K311" i="3"/>
  <c r="K302" i="3"/>
  <c r="K303" i="3"/>
  <c r="K304" i="3"/>
  <c r="K305" i="3"/>
  <c r="K306" i="3"/>
  <c r="K297" i="3"/>
  <c r="K298" i="3"/>
  <c r="K299" i="3"/>
  <c r="K300" i="3"/>
  <c r="K301" i="3"/>
  <c r="K292" i="3"/>
  <c r="K293" i="3"/>
  <c r="K294" i="3"/>
  <c r="K295" i="3"/>
  <c r="K296" i="3"/>
  <c r="K287" i="3"/>
  <c r="K288" i="3"/>
  <c r="K289" i="3"/>
  <c r="K290" i="3"/>
  <c r="K291" i="3"/>
  <c r="K282" i="3"/>
  <c r="K283" i="3"/>
  <c r="K284" i="3"/>
  <c r="K285" i="3"/>
  <c r="K286" i="3"/>
  <c r="K277" i="3"/>
  <c r="K278" i="3"/>
  <c r="K279" i="3"/>
  <c r="K280" i="3"/>
  <c r="K281" i="3"/>
  <c r="K272" i="3"/>
  <c r="K273" i="3"/>
  <c r="K274" i="3"/>
  <c r="K275" i="3"/>
  <c r="K276" i="3"/>
  <c r="K267" i="3"/>
  <c r="K268" i="3"/>
  <c r="K269" i="3"/>
  <c r="K270" i="3"/>
  <c r="K271" i="3"/>
  <c r="K262" i="3"/>
  <c r="K263" i="3"/>
  <c r="K264" i="3"/>
  <c r="K265" i="3"/>
  <c r="K266" i="3"/>
  <c r="K257" i="3"/>
  <c r="K258" i="3"/>
  <c r="K259" i="3"/>
  <c r="K260" i="3"/>
  <c r="K261" i="3"/>
  <c r="K255" i="3"/>
  <c r="K252" i="3"/>
  <c r="K253" i="3"/>
  <c r="K254" i="3"/>
  <c r="K256" i="3"/>
  <c r="K247" i="3"/>
  <c r="K248" i="3"/>
  <c r="K249" i="3"/>
  <c r="K250" i="3"/>
  <c r="K251" i="3"/>
  <c r="K242" i="3"/>
  <c r="K243" i="3"/>
  <c r="K244" i="3"/>
  <c r="K245" i="3"/>
  <c r="K246" i="3"/>
  <c r="K240" i="3"/>
  <c r="K237" i="3"/>
  <c r="K238" i="3"/>
  <c r="K239" i="3"/>
  <c r="K241" i="3"/>
  <c r="K235" i="3"/>
  <c r="K232" i="3"/>
  <c r="K233" i="3"/>
  <c r="K234" i="3"/>
  <c r="K236" i="3"/>
  <c r="K230" i="3"/>
  <c r="K227" i="3"/>
  <c r="K228" i="3"/>
  <c r="K229" i="3"/>
  <c r="K231" i="3"/>
  <c r="K225" i="3"/>
  <c r="K222" i="3"/>
  <c r="K223" i="3"/>
  <c r="K224" i="3"/>
  <c r="K226" i="3"/>
  <c r="K217" i="3"/>
  <c r="K218" i="3"/>
  <c r="K219" i="3"/>
  <c r="K220" i="3"/>
  <c r="K221" i="3"/>
  <c r="K207" i="3"/>
  <c r="K208" i="3"/>
  <c r="K209" i="3"/>
  <c r="K210" i="3"/>
  <c r="K211" i="3"/>
  <c r="K177" i="3"/>
  <c r="K178" i="3"/>
  <c r="K179" i="3"/>
  <c r="K180" i="3"/>
  <c r="K181" i="3"/>
  <c r="K172" i="3"/>
  <c r="K173" i="3"/>
  <c r="K174" i="3"/>
  <c r="K175" i="3"/>
  <c r="K157" i="3"/>
  <c r="K158" i="3"/>
  <c r="K159" i="3"/>
  <c r="K160" i="3"/>
  <c r="K161" i="3"/>
  <c r="K147" i="3"/>
  <c r="K148" i="3"/>
  <c r="K149" i="3"/>
  <c r="K150" i="3"/>
  <c r="K151" i="3"/>
  <c r="K142" i="3"/>
  <c r="K143" i="3"/>
  <c r="K144" i="3"/>
  <c r="K145" i="3"/>
  <c r="K146" i="3"/>
  <c r="K137" i="3"/>
  <c r="K138" i="3"/>
  <c r="K139" i="3"/>
  <c r="K140" i="3"/>
  <c r="K141" i="3"/>
  <c r="K127" i="3"/>
  <c r="K128" i="3"/>
  <c r="K129" i="3"/>
  <c r="K130" i="3"/>
  <c r="K131" i="3"/>
  <c r="K112" i="3"/>
  <c r="K113" i="3"/>
  <c r="K114" i="3"/>
  <c r="K115" i="3"/>
  <c r="K116" i="3"/>
  <c r="K97" i="3"/>
  <c r="K98" i="3"/>
  <c r="K99" i="3"/>
  <c r="K100" i="3"/>
  <c r="K101" i="3"/>
  <c r="K92" i="3"/>
  <c r="K93" i="3"/>
  <c r="K94" i="3"/>
  <c r="K95" i="3"/>
  <c r="K96" i="3"/>
  <c r="K87" i="3"/>
  <c r="K88" i="3"/>
  <c r="K89" i="3"/>
  <c r="K90" i="3"/>
  <c r="K91" i="3"/>
  <c r="K82" i="3"/>
  <c r="K83" i="3"/>
  <c r="K84" i="3"/>
  <c r="K85" i="3"/>
  <c r="K86" i="3"/>
  <c r="K72" i="3"/>
  <c r="K73" i="3"/>
  <c r="K74" i="3"/>
  <c r="K75" i="3"/>
  <c r="K76" i="3"/>
  <c r="K62" i="3"/>
  <c r="K63" i="3"/>
  <c r="K64" i="3"/>
  <c r="K65" i="3"/>
  <c r="K66" i="3"/>
  <c r="K52" i="3"/>
  <c r="K53" i="3"/>
  <c r="K54" i="3"/>
  <c r="K55" i="3"/>
  <c r="K56" i="3"/>
  <c r="K47" i="3"/>
  <c r="K48" i="3"/>
  <c r="K49" i="3"/>
  <c r="K50" i="3"/>
  <c r="K51" i="3"/>
  <c r="K42" i="3"/>
  <c r="K43" i="3"/>
  <c r="K44" i="3"/>
  <c r="K45" i="3"/>
  <c r="K46" i="3"/>
  <c r="K37" i="3"/>
  <c r="K38" i="3"/>
  <c r="K39" i="3"/>
  <c r="K40" i="3"/>
  <c r="K41" i="3"/>
  <c r="K32" i="3"/>
  <c r="K33" i="3"/>
  <c r="K34" i="3"/>
  <c r="K35" i="3"/>
  <c r="K36" i="3"/>
  <c r="K27" i="3"/>
  <c r="K28" i="3"/>
  <c r="K29" i="3"/>
  <c r="K30" i="3"/>
  <c r="K31" i="3"/>
  <c r="K22" i="3"/>
  <c r="K23" i="3"/>
  <c r="K24" i="3"/>
  <c r="K25" i="3"/>
  <c r="K26" i="3"/>
  <c r="K17" i="3"/>
  <c r="K18" i="3"/>
  <c r="K19" i="3"/>
  <c r="K20" i="3"/>
  <c r="K21" i="3"/>
  <c r="K12" i="3"/>
  <c r="K13" i="3"/>
  <c r="K14" i="3"/>
  <c r="K15" i="3"/>
  <c r="K16" i="3"/>
  <c r="K7" i="3"/>
  <c r="K8" i="3"/>
  <c r="K9" i="3"/>
  <c r="K10" i="3"/>
  <c r="K11" i="3"/>
  <c r="K452" i="3"/>
  <c r="G325" i="3"/>
  <c r="H325" i="3"/>
  <c r="I325" i="3"/>
  <c r="J325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6" i="3"/>
  <c r="H326" i="3"/>
  <c r="I326" i="3"/>
  <c r="J326" i="3"/>
  <c r="I222" i="3"/>
  <c r="I223" i="3"/>
  <c r="I224" i="3"/>
  <c r="I226" i="3"/>
  <c r="I230" i="3"/>
  <c r="I227" i="3"/>
  <c r="I228" i="3"/>
  <c r="I229" i="3"/>
  <c r="I231" i="3"/>
  <c r="I235" i="3"/>
  <c r="I232" i="3"/>
  <c r="I233" i="3"/>
  <c r="I234" i="3"/>
  <c r="I236" i="3"/>
  <c r="I240" i="3"/>
  <c r="I237" i="3"/>
  <c r="I238" i="3"/>
  <c r="I239" i="3"/>
  <c r="I241" i="3"/>
  <c r="I242" i="3"/>
  <c r="I243" i="3"/>
  <c r="I244" i="3"/>
  <c r="I245" i="3"/>
  <c r="I246" i="3"/>
  <c r="I247" i="3"/>
  <c r="I248" i="3"/>
  <c r="I249" i="3"/>
  <c r="I250" i="3"/>
  <c r="I251" i="3"/>
  <c r="I255" i="3"/>
  <c r="I252" i="3"/>
  <c r="I253" i="3"/>
  <c r="I254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7" i="3"/>
  <c r="I328" i="3"/>
  <c r="I329" i="3"/>
  <c r="I330" i="3"/>
  <c r="I331" i="3"/>
  <c r="I332" i="3"/>
  <c r="I333" i="3"/>
  <c r="I334" i="3"/>
  <c r="I335" i="3"/>
  <c r="I336" i="3"/>
  <c r="I342" i="3"/>
  <c r="I343" i="3"/>
  <c r="I344" i="3"/>
  <c r="I345" i="3"/>
  <c r="I346" i="3"/>
  <c r="I352" i="3"/>
  <c r="I353" i="3"/>
  <c r="I354" i="3"/>
  <c r="I355" i="3"/>
  <c r="I356" i="3"/>
  <c r="I347" i="3"/>
  <c r="I348" i="3"/>
  <c r="I349" i="3"/>
  <c r="I350" i="3"/>
  <c r="I351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90" i="3"/>
  <c r="I387" i="3"/>
  <c r="I388" i="3"/>
  <c r="I389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30" i="3"/>
  <c r="I427" i="3"/>
  <c r="I428" i="3"/>
  <c r="I429" i="3"/>
  <c r="I432" i="3"/>
  <c r="I433" i="3"/>
  <c r="I434" i="3"/>
  <c r="I435" i="3"/>
  <c r="I436" i="3"/>
  <c r="I440" i="3"/>
  <c r="I437" i="3"/>
  <c r="I438" i="3"/>
  <c r="I439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225" i="3"/>
  <c r="G297" i="3"/>
  <c r="H297" i="3"/>
  <c r="J297" i="3"/>
  <c r="G298" i="3"/>
  <c r="H298" i="3"/>
  <c r="J298" i="3"/>
  <c r="G299" i="3"/>
  <c r="H299" i="3"/>
  <c r="J299" i="3"/>
  <c r="G300" i="3"/>
  <c r="H300" i="3"/>
  <c r="J300" i="3"/>
  <c r="G301" i="3"/>
  <c r="H301" i="3"/>
  <c r="J301" i="3"/>
  <c r="G302" i="3"/>
  <c r="H302" i="3"/>
  <c r="J302" i="3"/>
  <c r="G303" i="3"/>
  <c r="H303" i="3"/>
  <c r="J303" i="3"/>
  <c r="G304" i="3"/>
  <c r="H304" i="3"/>
  <c r="J304" i="3"/>
  <c r="G305" i="3"/>
  <c r="H305" i="3"/>
  <c r="J305" i="3"/>
  <c r="G306" i="3"/>
  <c r="H306" i="3"/>
  <c r="J306" i="3"/>
  <c r="G307" i="3"/>
  <c r="H307" i="3"/>
  <c r="J307" i="3"/>
  <c r="G308" i="3"/>
  <c r="H308" i="3"/>
  <c r="J308" i="3"/>
  <c r="G309" i="3"/>
  <c r="H309" i="3"/>
  <c r="J309" i="3"/>
  <c r="G310" i="3"/>
  <c r="H310" i="3"/>
  <c r="J310" i="3"/>
  <c r="G311" i="3"/>
  <c r="H311" i="3"/>
  <c r="J311" i="3"/>
  <c r="G312" i="3"/>
  <c r="H312" i="3"/>
  <c r="J312" i="3"/>
  <c r="G313" i="3"/>
  <c r="H313" i="3"/>
  <c r="J313" i="3"/>
  <c r="G314" i="3"/>
  <c r="H314" i="3"/>
  <c r="J314" i="3"/>
  <c r="G315" i="3"/>
  <c r="H315" i="3"/>
  <c r="J315" i="3"/>
  <c r="G316" i="3"/>
  <c r="H316" i="3"/>
  <c r="J316" i="3"/>
  <c r="G317" i="3"/>
  <c r="H317" i="3"/>
  <c r="J317" i="3"/>
  <c r="G318" i="3"/>
  <c r="H318" i="3"/>
  <c r="J318" i="3"/>
  <c r="G319" i="3"/>
  <c r="H319" i="3"/>
  <c r="J319" i="3"/>
  <c r="G320" i="3"/>
  <c r="H320" i="3"/>
  <c r="J320" i="3"/>
  <c r="G321" i="3"/>
  <c r="H321" i="3"/>
  <c r="J321" i="3"/>
  <c r="G327" i="3"/>
  <c r="H327" i="3"/>
  <c r="J327" i="3"/>
  <c r="G328" i="3"/>
  <c r="H328" i="3"/>
  <c r="J328" i="3"/>
  <c r="G329" i="3"/>
  <c r="H329" i="3"/>
  <c r="J329" i="3"/>
  <c r="G330" i="3"/>
  <c r="H330" i="3"/>
  <c r="J330" i="3"/>
  <c r="G331" i="3"/>
  <c r="H331" i="3"/>
  <c r="J331" i="3"/>
  <c r="G332" i="3"/>
  <c r="H332" i="3"/>
  <c r="J332" i="3"/>
  <c r="G333" i="3"/>
  <c r="H333" i="3"/>
  <c r="J333" i="3"/>
  <c r="G334" i="3"/>
  <c r="H334" i="3"/>
  <c r="J334" i="3"/>
  <c r="G335" i="3"/>
  <c r="H335" i="3"/>
  <c r="J335" i="3"/>
  <c r="G336" i="3"/>
  <c r="H336" i="3"/>
  <c r="J336" i="3"/>
  <c r="G342" i="3"/>
  <c r="H342" i="3"/>
  <c r="J342" i="3"/>
  <c r="G343" i="3"/>
  <c r="H343" i="3"/>
  <c r="J343" i="3"/>
  <c r="G344" i="3"/>
  <c r="H344" i="3"/>
  <c r="J344" i="3"/>
  <c r="G345" i="3"/>
  <c r="H345" i="3"/>
  <c r="J345" i="3"/>
  <c r="G346" i="3"/>
  <c r="H346" i="3"/>
  <c r="J346" i="3"/>
  <c r="G352" i="3"/>
  <c r="H352" i="3"/>
  <c r="J352" i="3"/>
  <c r="G353" i="3"/>
  <c r="H353" i="3"/>
  <c r="J353" i="3"/>
  <c r="G354" i="3"/>
  <c r="H354" i="3"/>
  <c r="J354" i="3"/>
  <c r="G355" i="3"/>
  <c r="H355" i="3"/>
  <c r="J355" i="3"/>
  <c r="G356" i="3"/>
  <c r="H356" i="3"/>
  <c r="J356" i="3"/>
  <c r="G347" i="3"/>
  <c r="H347" i="3"/>
  <c r="J347" i="3"/>
  <c r="G348" i="3"/>
  <c r="H348" i="3"/>
  <c r="J348" i="3"/>
  <c r="G349" i="3"/>
  <c r="H349" i="3"/>
  <c r="J349" i="3"/>
  <c r="G350" i="3"/>
  <c r="H350" i="3"/>
  <c r="J350" i="3"/>
  <c r="G351" i="3"/>
  <c r="H351" i="3"/>
  <c r="J351" i="3"/>
  <c r="G357" i="3"/>
  <c r="H357" i="3"/>
  <c r="J357" i="3"/>
  <c r="G358" i="3"/>
  <c r="H358" i="3"/>
  <c r="J358" i="3"/>
  <c r="G359" i="3"/>
  <c r="H359" i="3"/>
  <c r="J359" i="3"/>
  <c r="G360" i="3"/>
  <c r="H360" i="3"/>
  <c r="J360" i="3"/>
  <c r="G361" i="3"/>
  <c r="H361" i="3"/>
  <c r="J361" i="3"/>
  <c r="G362" i="3"/>
  <c r="H362" i="3"/>
  <c r="J362" i="3"/>
  <c r="G363" i="3"/>
  <c r="H363" i="3"/>
  <c r="J363" i="3"/>
  <c r="G364" i="3"/>
  <c r="H364" i="3"/>
  <c r="J364" i="3"/>
  <c r="G365" i="3"/>
  <c r="H365" i="3"/>
  <c r="J365" i="3"/>
  <c r="G366" i="3"/>
  <c r="H366" i="3"/>
  <c r="J366" i="3"/>
  <c r="G367" i="3"/>
  <c r="H367" i="3"/>
  <c r="J367" i="3"/>
  <c r="G368" i="3"/>
  <c r="H368" i="3"/>
  <c r="J368" i="3"/>
  <c r="G369" i="3"/>
  <c r="H369" i="3"/>
  <c r="J369" i="3"/>
  <c r="G370" i="3"/>
  <c r="H370" i="3"/>
  <c r="J370" i="3"/>
  <c r="G371" i="3"/>
  <c r="H371" i="3"/>
  <c r="J371" i="3"/>
  <c r="G372" i="3"/>
  <c r="H372" i="3"/>
  <c r="J372" i="3"/>
  <c r="G373" i="3"/>
  <c r="H373" i="3"/>
  <c r="J373" i="3"/>
  <c r="G374" i="3"/>
  <c r="H374" i="3"/>
  <c r="J374" i="3"/>
  <c r="G375" i="3"/>
  <c r="H375" i="3"/>
  <c r="J375" i="3"/>
  <c r="G376" i="3"/>
  <c r="H376" i="3"/>
  <c r="J376" i="3"/>
  <c r="G377" i="3"/>
  <c r="H377" i="3"/>
  <c r="J377" i="3"/>
  <c r="G378" i="3"/>
  <c r="H378" i="3"/>
  <c r="J378" i="3"/>
  <c r="G379" i="3"/>
  <c r="H379" i="3"/>
  <c r="J379" i="3"/>
  <c r="G380" i="3"/>
  <c r="H380" i="3"/>
  <c r="J380" i="3"/>
  <c r="G381" i="3"/>
  <c r="H381" i="3"/>
  <c r="J381" i="3"/>
  <c r="G382" i="3"/>
  <c r="H382" i="3"/>
  <c r="J382" i="3"/>
  <c r="G383" i="3"/>
  <c r="H383" i="3"/>
  <c r="J383" i="3"/>
  <c r="G384" i="3"/>
  <c r="H384" i="3"/>
  <c r="J384" i="3"/>
  <c r="G385" i="3"/>
  <c r="H385" i="3"/>
  <c r="J385" i="3"/>
  <c r="G386" i="3"/>
  <c r="H386" i="3"/>
  <c r="J386" i="3"/>
  <c r="G390" i="3"/>
  <c r="H390" i="3"/>
  <c r="J390" i="3"/>
  <c r="G387" i="3"/>
  <c r="H387" i="3"/>
  <c r="J387" i="3"/>
  <c r="G388" i="3"/>
  <c r="H388" i="3"/>
  <c r="J388" i="3"/>
  <c r="G389" i="3"/>
  <c r="H389" i="3"/>
  <c r="J389" i="3"/>
  <c r="G391" i="3"/>
  <c r="H391" i="3"/>
  <c r="J391" i="3"/>
  <c r="G392" i="3"/>
  <c r="H392" i="3"/>
  <c r="J392" i="3"/>
  <c r="G393" i="3"/>
  <c r="H393" i="3"/>
  <c r="J393" i="3"/>
  <c r="G394" i="3"/>
  <c r="H394" i="3"/>
  <c r="J394" i="3"/>
  <c r="G395" i="3"/>
  <c r="H395" i="3"/>
  <c r="J395" i="3"/>
  <c r="G396" i="3"/>
  <c r="H396" i="3"/>
  <c r="J396" i="3"/>
  <c r="G397" i="3"/>
  <c r="H397" i="3"/>
  <c r="J397" i="3"/>
  <c r="G398" i="3"/>
  <c r="H398" i="3"/>
  <c r="J398" i="3"/>
  <c r="G399" i="3"/>
  <c r="H399" i="3"/>
  <c r="J399" i="3"/>
  <c r="G400" i="3"/>
  <c r="H400" i="3"/>
  <c r="J400" i="3"/>
  <c r="G401" i="3"/>
  <c r="H401" i="3"/>
  <c r="J401" i="3"/>
  <c r="G402" i="3"/>
  <c r="H402" i="3"/>
  <c r="J402" i="3"/>
  <c r="G403" i="3"/>
  <c r="H403" i="3"/>
  <c r="J403" i="3"/>
  <c r="G404" i="3"/>
  <c r="H404" i="3"/>
  <c r="J404" i="3"/>
  <c r="G405" i="3"/>
  <c r="H405" i="3"/>
  <c r="J405" i="3"/>
  <c r="G406" i="3"/>
  <c r="H406" i="3"/>
  <c r="J406" i="3"/>
  <c r="G407" i="3"/>
  <c r="H407" i="3"/>
  <c r="J407" i="3"/>
  <c r="G408" i="3"/>
  <c r="H408" i="3"/>
  <c r="J408" i="3"/>
  <c r="G409" i="3"/>
  <c r="H409" i="3"/>
  <c r="J409" i="3"/>
  <c r="G410" i="3"/>
  <c r="H410" i="3"/>
  <c r="J410" i="3"/>
  <c r="G412" i="3"/>
  <c r="H412" i="3"/>
  <c r="J412" i="3"/>
  <c r="G413" i="3"/>
  <c r="H413" i="3"/>
  <c r="J413" i="3"/>
  <c r="G414" i="3"/>
  <c r="H414" i="3"/>
  <c r="J414" i="3"/>
  <c r="G415" i="3"/>
  <c r="H415" i="3"/>
  <c r="J415" i="3"/>
  <c r="G416" i="3"/>
  <c r="H416" i="3"/>
  <c r="J416" i="3"/>
  <c r="G417" i="3"/>
  <c r="H417" i="3"/>
  <c r="J417" i="3"/>
  <c r="G418" i="3"/>
  <c r="H418" i="3"/>
  <c r="J418" i="3"/>
  <c r="G419" i="3"/>
  <c r="H419" i="3"/>
  <c r="J419" i="3"/>
  <c r="G420" i="3"/>
  <c r="H420" i="3"/>
  <c r="J420" i="3"/>
  <c r="G421" i="3"/>
  <c r="H421" i="3"/>
  <c r="J421" i="3"/>
  <c r="G422" i="3"/>
  <c r="H422" i="3"/>
  <c r="J422" i="3"/>
  <c r="G423" i="3"/>
  <c r="H423" i="3"/>
  <c r="J423" i="3"/>
  <c r="G424" i="3"/>
  <c r="H424" i="3"/>
  <c r="J424" i="3"/>
  <c r="G425" i="3"/>
  <c r="H425" i="3"/>
  <c r="J425" i="3"/>
  <c r="G426" i="3"/>
  <c r="H426" i="3"/>
  <c r="J426" i="3"/>
  <c r="G430" i="3"/>
  <c r="H430" i="3"/>
  <c r="J430" i="3"/>
  <c r="G427" i="3"/>
  <c r="H427" i="3"/>
  <c r="J427" i="3"/>
  <c r="G428" i="3"/>
  <c r="H428" i="3"/>
  <c r="J428" i="3"/>
  <c r="G429" i="3"/>
  <c r="H429" i="3"/>
  <c r="J429" i="3"/>
  <c r="G432" i="3"/>
  <c r="H432" i="3"/>
  <c r="J432" i="3"/>
  <c r="G433" i="3"/>
  <c r="H433" i="3"/>
  <c r="J433" i="3"/>
  <c r="G434" i="3"/>
  <c r="H434" i="3"/>
  <c r="J434" i="3"/>
  <c r="G435" i="3"/>
  <c r="H435" i="3"/>
  <c r="J435" i="3"/>
  <c r="G436" i="3"/>
  <c r="H436" i="3"/>
  <c r="J436" i="3"/>
  <c r="G440" i="3"/>
  <c r="H440" i="3"/>
  <c r="J440" i="3"/>
  <c r="G437" i="3"/>
  <c r="H437" i="3"/>
  <c r="J437" i="3"/>
  <c r="G438" i="3"/>
  <c r="H438" i="3"/>
  <c r="J438" i="3"/>
  <c r="G439" i="3"/>
  <c r="H439" i="3"/>
  <c r="J439" i="3"/>
  <c r="G441" i="3"/>
  <c r="H441" i="3"/>
  <c r="J441" i="3"/>
  <c r="G442" i="3"/>
  <c r="H442" i="3"/>
  <c r="J442" i="3"/>
  <c r="G443" i="3"/>
  <c r="H443" i="3"/>
  <c r="J443" i="3"/>
  <c r="G444" i="3"/>
  <c r="H444" i="3"/>
  <c r="J444" i="3"/>
  <c r="G445" i="3"/>
  <c r="H445" i="3"/>
  <c r="J445" i="3"/>
  <c r="G446" i="3"/>
  <c r="H446" i="3"/>
  <c r="J446" i="3"/>
  <c r="G447" i="3"/>
  <c r="H447" i="3"/>
  <c r="J447" i="3"/>
  <c r="G448" i="3"/>
  <c r="H448" i="3"/>
  <c r="J448" i="3"/>
  <c r="G449" i="3"/>
  <c r="H449" i="3"/>
  <c r="J449" i="3"/>
  <c r="G450" i="3"/>
  <c r="H450" i="3"/>
  <c r="J450" i="3"/>
  <c r="G451" i="3"/>
  <c r="H451" i="3"/>
  <c r="J451" i="3"/>
  <c r="G452" i="3"/>
  <c r="H452" i="3"/>
  <c r="J452" i="3"/>
  <c r="G453" i="3"/>
  <c r="H453" i="3"/>
  <c r="J453" i="3"/>
  <c r="G454" i="3"/>
  <c r="H454" i="3"/>
  <c r="J454" i="3"/>
  <c r="G455" i="3"/>
  <c r="H455" i="3"/>
  <c r="J455" i="3"/>
  <c r="G456" i="3"/>
  <c r="H456" i="3"/>
  <c r="J456" i="3"/>
  <c r="G275" i="3"/>
  <c r="H275" i="3"/>
  <c r="J275" i="3"/>
  <c r="G276" i="3"/>
  <c r="H276" i="3"/>
  <c r="J276" i="3"/>
  <c r="G277" i="3"/>
  <c r="H277" i="3"/>
  <c r="J277" i="3"/>
  <c r="G278" i="3"/>
  <c r="H278" i="3"/>
  <c r="J278" i="3"/>
  <c r="G279" i="3"/>
  <c r="H279" i="3"/>
  <c r="J279" i="3"/>
  <c r="G280" i="3"/>
  <c r="H280" i="3"/>
  <c r="J280" i="3"/>
  <c r="G281" i="3"/>
  <c r="H281" i="3"/>
  <c r="J281" i="3"/>
  <c r="G282" i="3"/>
  <c r="H282" i="3"/>
  <c r="J282" i="3"/>
  <c r="G283" i="3"/>
  <c r="H283" i="3"/>
  <c r="J283" i="3"/>
  <c r="G284" i="3"/>
  <c r="H284" i="3"/>
  <c r="J284" i="3"/>
  <c r="G285" i="3"/>
  <c r="H285" i="3"/>
  <c r="J285" i="3"/>
  <c r="G286" i="3"/>
  <c r="H286" i="3"/>
  <c r="J286" i="3"/>
  <c r="G287" i="3"/>
  <c r="H287" i="3"/>
  <c r="J287" i="3"/>
  <c r="G288" i="3"/>
  <c r="H288" i="3"/>
  <c r="J288" i="3"/>
  <c r="G289" i="3"/>
  <c r="H289" i="3"/>
  <c r="J289" i="3"/>
  <c r="G290" i="3"/>
  <c r="H290" i="3"/>
  <c r="J290" i="3"/>
  <c r="G291" i="3"/>
  <c r="H291" i="3"/>
  <c r="J291" i="3"/>
  <c r="G292" i="3"/>
  <c r="H292" i="3"/>
  <c r="J292" i="3"/>
  <c r="G293" i="3"/>
  <c r="H293" i="3"/>
  <c r="J293" i="3"/>
  <c r="G294" i="3"/>
  <c r="H294" i="3"/>
  <c r="J294" i="3"/>
  <c r="G295" i="3"/>
  <c r="H295" i="3"/>
  <c r="J295" i="3"/>
  <c r="G296" i="3"/>
  <c r="H296" i="3"/>
  <c r="J296" i="3"/>
  <c r="G261" i="3"/>
  <c r="H261" i="3"/>
  <c r="J261" i="3"/>
  <c r="G262" i="3"/>
  <c r="H262" i="3"/>
  <c r="J262" i="3"/>
  <c r="G263" i="3"/>
  <c r="H263" i="3"/>
  <c r="J263" i="3"/>
  <c r="G264" i="3"/>
  <c r="H264" i="3"/>
  <c r="J264" i="3"/>
  <c r="G265" i="3"/>
  <c r="H265" i="3"/>
  <c r="J265" i="3"/>
  <c r="G266" i="3"/>
  <c r="H266" i="3"/>
  <c r="J266" i="3"/>
  <c r="G267" i="3"/>
  <c r="H267" i="3"/>
  <c r="J267" i="3"/>
  <c r="G268" i="3"/>
  <c r="H268" i="3"/>
  <c r="J268" i="3"/>
  <c r="G269" i="3"/>
  <c r="H269" i="3"/>
  <c r="J269" i="3"/>
  <c r="G270" i="3"/>
  <c r="H270" i="3"/>
  <c r="J270" i="3"/>
  <c r="G272" i="3"/>
  <c r="H272" i="3"/>
  <c r="J272" i="3"/>
  <c r="G273" i="3"/>
  <c r="H273" i="3"/>
  <c r="J273" i="3"/>
  <c r="G274" i="3"/>
  <c r="H274" i="3"/>
  <c r="J274" i="3"/>
  <c r="G248" i="3"/>
  <c r="H248" i="3"/>
  <c r="J248" i="3"/>
  <c r="G249" i="3"/>
  <c r="H249" i="3"/>
  <c r="J249" i="3"/>
  <c r="G250" i="3"/>
  <c r="H250" i="3"/>
  <c r="J250" i="3"/>
  <c r="G251" i="3"/>
  <c r="H251" i="3"/>
  <c r="J251" i="3"/>
  <c r="G255" i="3"/>
  <c r="H255" i="3"/>
  <c r="J255" i="3"/>
  <c r="G252" i="3"/>
  <c r="H252" i="3"/>
  <c r="J252" i="3"/>
  <c r="G253" i="3"/>
  <c r="H253" i="3"/>
  <c r="J253" i="3"/>
  <c r="G254" i="3"/>
  <c r="H254" i="3"/>
  <c r="J254" i="3"/>
  <c r="G256" i="3"/>
  <c r="H256" i="3"/>
  <c r="J256" i="3"/>
  <c r="G257" i="3"/>
  <c r="H257" i="3"/>
  <c r="J257" i="3"/>
  <c r="G258" i="3"/>
  <c r="H258" i="3"/>
  <c r="J258" i="3"/>
  <c r="G259" i="3"/>
  <c r="H259" i="3"/>
  <c r="J259" i="3"/>
  <c r="G260" i="3"/>
  <c r="H260" i="3"/>
  <c r="J260" i="3"/>
  <c r="H222" i="3"/>
  <c r="J222" i="3"/>
  <c r="H223" i="3"/>
  <c r="J223" i="3"/>
  <c r="H224" i="3"/>
  <c r="J224" i="3"/>
  <c r="H226" i="3"/>
  <c r="J226" i="3"/>
  <c r="H230" i="3"/>
  <c r="J230" i="3"/>
  <c r="H227" i="3"/>
  <c r="J227" i="3"/>
  <c r="H228" i="3"/>
  <c r="J228" i="3"/>
  <c r="H229" i="3"/>
  <c r="J229" i="3"/>
  <c r="H231" i="3"/>
  <c r="J231" i="3"/>
  <c r="H235" i="3"/>
  <c r="J235" i="3"/>
  <c r="H232" i="3"/>
  <c r="J232" i="3"/>
  <c r="H233" i="3"/>
  <c r="J233" i="3"/>
  <c r="H234" i="3"/>
  <c r="J234" i="3"/>
  <c r="H236" i="3"/>
  <c r="J236" i="3"/>
  <c r="H240" i="3"/>
  <c r="J240" i="3"/>
  <c r="H237" i="3"/>
  <c r="J237" i="3"/>
  <c r="H238" i="3"/>
  <c r="J238" i="3"/>
  <c r="H239" i="3"/>
  <c r="J239" i="3"/>
  <c r="H241" i="3"/>
  <c r="J241" i="3"/>
  <c r="H242" i="3"/>
  <c r="J242" i="3"/>
  <c r="H243" i="3"/>
  <c r="J243" i="3"/>
  <c r="H244" i="3"/>
  <c r="J244" i="3"/>
  <c r="H245" i="3"/>
  <c r="J245" i="3"/>
  <c r="H246" i="3"/>
  <c r="J246" i="3"/>
  <c r="H247" i="3"/>
  <c r="J247" i="3"/>
  <c r="J225" i="3"/>
  <c r="H225" i="3"/>
  <c r="G222" i="3"/>
  <c r="G223" i="3"/>
  <c r="G224" i="3"/>
  <c r="G226" i="3"/>
  <c r="G230" i="3"/>
  <c r="G227" i="3"/>
  <c r="G228" i="3"/>
  <c r="G229" i="3"/>
  <c r="G231" i="3"/>
  <c r="G235" i="3"/>
  <c r="G232" i="3"/>
  <c r="G233" i="3"/>
  <c r="G234" i="3"/>
  <c r="G236" i="3"/>
  <c r="G240" i="3"/>
  <c r="G237" i="3"/>
  <c r="G238" i="3"/>
  <c r="G239" i="3"/>
  <c r="G241" i="3"/>
  <c r="G242" i="3"/>
  <c r="G243" i="3"/>
  <c r="G244" i="3"/>
  <c r="G245" i="3"/>
  <c r="G246" i="3"/>
  <c r="G247" i="3"/>
  <c r="G225" i="3"/>
</calcChain>
</file>

<file path=xl/sharedStrings.xml><?xml version="1.0" encoding="utf-8"?>
<sst xmlns="http://schemas.openxmlformats.org/spreadsheetml/2006/main" count="1939" uniqueCount="395">
  <si>
    <t>JUNTA DE DESARME AUTOPORTANTE DN 800 mm</t>
  </si>
  <si>
    <t>JUNTAS DE DESARME AUTOPORTANTE</t>
  </si>
  <si>
    <t>JT_DESA_AUTO</t>
  </si>
  <si>
    <t>JUNTA DE DESARME AUTOPORTANTE DN 700 mm</t>
  </si>
  <si>
    <t>JUNTA DE DESARME AUTOPORTANTE DN 600 mm</t>
  </si>
  <si>
    <t>JUNTA DE DESARME AUTOPORTANTE DN 500mm</t>
  </si>
  <si>
    <t>JUNTA DE DESARME AUTOPORTANTE DN 450 mm</t>
  </si>
  <si>
    <t>JUNTA DE DESARME AUTOPORTANTE DN 400 mm</t>
  </si>
  <si>
    <t>JUNTA DE DESARME AUTOPORTANTE DN 350 mm</t>
  </si>
  <si>
    <t>JUNTA DE DESARME AUTOPORTANTE DN 300 mm</t>
  </si>
  <si>
    <t>JUNTA DE DESARME AUTOPORTANTE DN 250 mm</t>
  </si>
  <si>
    <t>JUNTA DE DESARME AUTOPORTANTE DN 225 mm</t>
  </si>
  <si>
    <t>JUNTA DE DESARME AUTOPORTANTE DN 200 mm</t>
  </si>
  <si>
    <t>JUNTA DE DESARME AUTOPORTANTE DN 175 mm</t>
  </si>
  <si>
    <t>JUNTA DE DESARME AUTOPORTANTE DN 150 mm</t>
  </si>
  <si>
    <t>JUNTA DE DESARME AUTOPORTANTE DN 125 mm</t>
  </si>
  <si>
    <t>JUNTA DE DESARME AUTOPORTANTE DN 100 mm</t>
  </si>
  <si>
    <t>JUNTA DE DESARME AUTOPORTANTE DN 80 mm</t>
  </si>
  <si>
    <t>JUNTA DE DESARME AUTOPORTANTE DN 60-65 mm</t>
  </si>
  <si>
    <t>60-65</t>
  </si>
  <si>
    <t>JUNTA DE DESARME AUTOPORTANTE DN 50 mm</t>
  </si>
  <si>
    <t>CONEXIÓN AMPLIA TOLERANCIA 915-935 mm</t>
  </si>
  <si>
    <t>CONEXIONES AMPLIA TOLERANCIA</t>
  </si>
  <si>
    <t>CONEC_AT</t>
  </si>
  <si>
    <t>CONEXIÓN AMPLIA TOLERANCIA 819-854 mm</t>
  </si>
  <si>
    <t>CONEXIÓN AMPLIA TOLERANCIA 620-650 mm</t>
  </si>
  <si>
    <t>CONEXIÓN AMPLIA TOLERANCIA 610-638 mm</t>
  </si>
  <si>
    <t>CONEXIÓN AMPLIA TOLERANCIA 505-540 mm</t>
  </si>
  <si>
    <t>CONEXIÓN AMPLIA TOLERANCIA 498-538 mm</t>
  </si>
  <si>
    <t>CONEXIÓN AMPLIA TOLERANCIA 465-500 mm</t>
  </si>
  <si>
    <t>CONEXIÓN AMPLIA TOLERANCIA 435-470 mm</t>
  </si>
  <si>
    <t>CONEXIÓN AMPLIA TOLERANCIA 425-460 mm</t>
  </si>
  <si>
    <t>CONEXIÓN AMPLIA TOLERANCIA 408-435 mm</t>
  </si>
  <si>
    <t>CONEXIÓN AMPLIA TOLERANCIA 399-430 mm</t>
  </si>
  <si>
    <t>CONEXIÓN AMPLIA TOLERANCIA 389-410 mm</t>
  </si>
  <si>
    <t>CONEXIÓN AMPLIA TOLERANCIA 360-392 mm</t>
  </si>
  <si>
    <t>CONEXIÓN AMPLIA TOLERANCIA 350-386 mm</t>
  </si>
  <si>
    <t>CONEXIÓN AMPLIA TOLERANCIA 330-360 mm</t>
  </si>
  <si>
    <t>CONEXIÓN AMPLIA TOLERANCIA 324-350 mm</t>
  </si>
  <si>
    <t>CONEXIÓN AMPLIA TOLERANCIA 310-338 mm</t>
  </si>
  <si>
    <t>CONEXIÓN AMPLIA TOLERANCIA 305-326 mm</t>
  </si>
  <si>
    <t>CONEXIÓN AMPLIA TOLERANCIA 288-318 mm</t>
  </si>
  <si>
    <t>CONEXIÓN AMPLIA TOLERANCIA 270-310 mm</t>
  </si>
  <si>
    <t>CONEXIÓN AMPLIA TOLERANCIA 262-292 mm</t>
  </si>
  <si>
    <t>CONEXIÓN AMPLIA TOLERANCIA 248-282 mm</t>
  </si>
  <si>
    <t>CONEXIÓN AMPLIA TOLERANCIA 240-270 mm</t>
  </si>
  <si>
    <t>CONEXIÓN AMPLIA TOLERANCIA 222-252 mm</t>
  </si>
  <si>
    <t>CONEXIÓN AMPLIA TOLERANCIA 218-235 mm</t>
  </si>
  <si>
    <t>CONEXIÓN AMPLIA TOLERANCIA 198-226 mm</t>
  </si>
  <si>
    <t>CONEXIÓN AMPLIA TOLERANCIA 184-210 mm</t>
  </si>
  <si>
    <t>CONEXIÓN AMPLIA TOLERANCIA 170-185 mm</t>
  </si>
  <si>
    <t>CONEXIÓN AMPLIA TOLERANCIA 155-187 mm</t>
  </si>
  <si>
    <t>CONEXIÓN AMPLIA TOLERANCIA 130-160 mm</t>
  </si>
  <si>
    <t>CONEXIÓN AMPLIA TOLERANCIA 94-115 mm</t>
  </si>
  <si>
    <t>CONEXIÓN AMPLIA TOLERANCIA 120-146 mm</t>
  </si>
  <si>
    <t>CONEXIÓN AMPLIA TOLERANCIA 120-136 mm</t>
  </si>
  <si>
    <t>CONEXIÓN AMPLIA TOLERANCIA 105-133 mm</t>
  </si>
  <si>
    <t>CONEXIÓN AMPLIA TOLERANCIA 84-106 mm</t>
  </si>
  <si>
    <t>CONEXIÓN AMPLIA TOLERANCIA 63-93 mm</t>
  </si>
  <si>
    <t>CONEXIÓN AMPLIA TOLERANCIA 52-77 mm</t>
  </si>
  <si>
    <t>CONEXIÓN AMPLIA TOLERANCIA 40-63 mm</t>
  </si>
  <si>
    <t>B_SLIP_ON</t>
  </si>
  <si>
    <t>50-60-65</t>
  </si>
  <si>
    <t>ADAPTADOR DE BRIDA AMPLIA TOLERANCIA 465-500 mm</t>
  </si>
  <si>
    <t>ADAPTADORES DE BRIDA AMPLIA TOLERANCIA</t>
  </si>
  <si>
    <t>ABT</t>
  </si>
  <si>
    <t>ADAPTADOR DE BRIDA AMPLIA TOLERANCIA 408-435 mm</t>
  </si>
  <si>
    <t>ADAPTADOR DE BRIDA AMPLIA TOLERANCIA 399-430 mm</t>
  </si>
  <si>
    <t>ADAPTADOR DE BRIDA AMPLIA TOLERANCIA 389-410 mm</t>
  </si>
  <si>
    <t>ADAPTADOR DE BRIDA AMPLIA TOLERANCIA 360-386 mm</t>
  </si>
  <si>
    <t>ADAPTADOR DE BRIDA AMPLIA TOLERANCIA 330-360 mm</t>
  </si>
  <si>
    <t>ADAPTADOR DE BRIDA AMPLIA TOLERANCIA 310-338 mm</t>
  </si>
  <si>
    <t>ADAPTADOR DE BRIDA AMPLIA TOLERANCIA 305-326 mm</t>
  </si>
  <si>
    <t>ADAPTADOR DE BRIDA AMPLIA TOLERANCIA 288-318 mm</t>
  </si>
  <si>
    <t>ADAPTADOR DE BRIDA AMPLIA TOLERANCIA 270-310 mm</t>
  </si>
  <si>
    <t>ADAPTADOR DE BRIDA AMPLIA TOLERANCIA 248-282 mm</t>
  </si>
  <si>
    <t>ADAPTADOR DE BRIDA AMPLIA TOLERANCIA 223-252 mm</t>
  </si>
  <si>
    <t>ADAPTADOR DE BRIDA AMPLIA TOLERANCIA 218-235 mm</t>
  </si>
  <si>
    <t>ADAPTADOR DE BRIDA AMPLIA TOLERANCIA 198-226 mm</t>
  </si>
  <si>
    <t>ADAPTADOR DE BRIDA AMPLIA TOLERANCIA 184-210 mm</t>
  </si>
  <si>
    <t>ADAPTADOR DE BRIDA AMPLIA TOLERANCIA 155-187 mm</t>
  </si>
  <si>
    <t>ADAPTADOR DE BRIDA AMPLIA TOLERANCIA 130-160 mm</t>
  </si>
  <si>
    <t>ADAPTADOR DE BRIDA AMPLIA TOLERANCIA 95-133 mm</t>
  </si>
  <si>
    <t>ADAPTADOR DE BRIDA AMPLIA TOLERANCIA 94-115 mm</t>
  </si>
  <si>
    <t>ADAPTADOR DE BRIDA AMPLIA TOLERANCIA 85-116 mm</t>
  </si>
  <si>
    <t>ADAPTADOR DE BRIDA AMPLIA TOLERANCIA 120-146 mm</t>
  </si>
  <si>
    <t>ADAPTADOR DE BRIDA AMPLIA TOLERANCIA 120-136 mm</t>
  </si>
  <si>
    <t>ADAPTADOR DE BRIDA AMPLIA TOLERANCIA 84-106 mm</t>
  </si>
  <si>
    <t>ADAPTADOR DE BRIDA AMPLIA TOLERANCIA 63-90 mm</t>
  </si>
  <si>
    <t>ADAPTADOR DE BRIDA AMPLIA TOLERANCIA 52-77 mm</t>
  </si>
  <si>
    <t>50-60</t>
  </si>
  <si>
    <t>ADAPTADORES DE BRIDA P/PVC</t>
  </si>
  <si>
    <t>AB_PVC</t>
  </si>
  <si>
    <t>AB_PVC_60_63</t>
  </si>
  <si>
    <t>AB_PVC_65_75</t>
  </si>
  <si>
    <t>AB_PVC_80_75</t>
  </si>
  <si>
    <t>AB_PVC_80_90</t>
  </si>
  <si>
    <t>AB_PVC_100_110</t>
  </si>
  <si>
    <t>AB_PVC_125_125</t>
  </si>
  <si>
    <t>AB_PVC_150_140</t>
  </si>
  <si>
    <t>AB_PVC_150_160</t>
  </si>
  <si>
    <t>AB_PVC_200_200</t>
  </si>
  <si>
    <t>AB_PVC_50-60_50</t>
  </si>
  <si>
    <t>AB_PVC_50-60_63</t>
  </si>
  <si>
    <t>ABT_50_52-77</t>
  </si>
  <si>
    <t>ABT_65_63-90</t>
  </si>
  <si>
    <t>ABT_80_84-106</t>
  </si>
  <si>
    <t>ABT_100_120-136</t>
  </si>
  <si>
    <t>ABT_100_120-146</t>
  </si>
  <si>
    <t>ABT_100_85-116</t>
  </si>
  <si>
    <t>ABT_100_94-115</t>
  </si>
  <si>
    <t>ABT_100_95-133</t>
  </si>
  <si>
    <t>ABT_125_130-160</t>
  </si>
  <si>
    <t>ABT_150_155-187</t>
  </si>
  <si>
    <t>ABT_175_184-210</t>
  </si>
  <si>
    <t>ABT_200_198-226</t>
  </si>
  <si>
    <t>ABT_200_218-235</t>
  </si>
  <si>
    <t>ABT_225_223-252</t>
  </si>
  <si>
    <t>ABT_250_248-282</t>
  </si>
  <si>
    <t>ABT_250_270-310</t>
  </si>
  <si>
    <t>ABT_300_288-318</t>
  </si>
  <si>
    <t>ABT_300_305-326</t>
  </si>
  <si>
    <t>ABT_300_310-338</t>
  </si>
  <si>
    <t>ABT_350_330-360</t>
  </si>
  <si>
    <t>ABT_350_360-386</t>
  </si>
  <si>
    <t>ABT_400_389-410</t>
  </si>
  <si>
    <t>ABT_400_399-430</t>
  </si>
  <si>
    <t>ABT_400_408-435</t>
  </si>
  <si>
    <t>ABT_450_430-460</t>
  </si>
  <si>
    <t>ABT_500_465-500</t>
  </si>
  <si>
    <t>B_SLIP_ON_80_75</t>
  </si>
  <si>
    <t>B_SLIP_ON_80_90</t>
  </si>
  <si>
    <t>B_SLIP_ON_100_110</t>
  </si>
  <si>
    <t>B_SLIP_ON_125_125</t>
  </si>
  <si>
    <t>B_SLIP_ON_150_140</t>
  </si>
  <si>
    <t>B_SLIP_ON_150_160</t>
  </si>
  <si>
    <t>B_SLIP_ON_175_160-175</t>
  </si>
  <si>
    <t>B_SLIP_ON_200_200</t>
  </si>
  <si>
    <t>B_SLIP_ON_225_200</t>
  </si>
  <si>
    <t>B_SLIP_ON_250_250</t>
  </si>
  <si>
    <t>B_SLIP_ON_300_300</t>
  </si>
  <si>
    <t>B_SLIP_ON_350_355</t>
  </si>
  <si>
    <t>B_SLIP_ON_400_400</t>
  </si>
  <si>
    <t>B_SLIP_ON_450_450</t>
  </si>
  <si>
    <t>B_SLIP_ON_500_500</t>
  </si>
  <si>
    <t>B_SLIP_ON_50-60-65_50</t>
  </si>
  <si>
    <t>B_SLIP_ON_50-60-65_63</t>
  </si>
  <si>
    <t>B_SLIP_ON_60-65_75</t>
  </si>
  <si>
    <t>CONEC_AT_40_40-63</t>
  </si>
  <si>
    <t>CONEC_AT_50_52-77</t>
  </si>
  <si>
    <t>CONEC_AT_65_63-93</t>
  </si>
  <si>
    <t>CONEC_AT_80_84-106</t>
  </si>
  <si>
    <t>CONEC_AT_100_105-133</t>
  </si>
  <si>
    <t>CONEC_AT_100_120-136</t>
  </si>
  <si>
    <t>CONEC_AT_100_120-146</t>
  </si>
  <si>
    <t>CONEC_AT_100_94-115</t>
  </si>
  <si>
    <t>CONEC_AT_125_130-160</t>
  </si>
  <si>
    <t>CONEC_AT_150_155-187</t>
  </si>
  <si>
    <t>CONEC_AT_150_170-185</t>
  </si>
  <si>
    <t>CONEC_AT_175_184-210</t>
  </si>
  <si>
    <t>CONEC_AT_200_198-226</t>
  </si>
  <si>
    <t>CONEC_AT_200_218-235</t>
  </si>
  <si>
    <t>CONEC_AT_225_222-252</t>
  </si>
  <si>
    <t>CONEC_AT_250_240-270</t>
  </si>
  <si>
    <t>CONEC_AT_250_248-282</t>
  </si>
  <si>
    <t>CONEC_AT_250_262-292</t>
  </si>
  <si>
    <t>CONEC_AT_300_270-310</t>
  </si>
  <si>
    <t>CONEC_AT_300_288-318</t>
  </si>
  <si>
    <t>CONEC_AT_300_305-326</t>
  </si>
  <si>
    <t>CONEC_AT_300_310-338</t>
  </si>
  <si>
    <t>CONEC_AT_350_324-350</t>
  </si>
  <si>
    <t>CONEC_AT_350_330-360</t>
  </si>
  <si>
    <t>CONEC_AT_350_350-386</t>
  </si>
  <si>
    <t>CONEC_AT_350_360-392</t>
  </si>
  <si>
    <t>CONEC_AT_400_389-410</t>
  </si>
  <si>
    <t>CONEC_AT_400_399-430</t>
  </si>
  <si>
    <t>CONEC_AT_450_408-435</t>
  </si>
  <si>
    <t>CONEC_AT_450_425-460</t>
  </si>
  <si>
    <t>CONEC_AT_450_435-470</t>
  </si>
  <si>
    <t>CONEC_AT_500_465-500</t>
  </si>
  <si>
    <t>CONEC_AT_500_498-538</t>
  </si>
  <si>
    <t>CONEC_AT_600_505-540</t>
  </si>
  <si>
    <t>CONEC_AT_600_610-638</t>
  </si>
  <si>
    <t>CONEC_AT_600_620-650</t>
  </si>
  <si>
    <t>CONEC_AT_800_819-854</t>
  </si>
  <si>
    <t>CONEC_AT_800_915-935</t>
  </si>
  <si>
    <t>JT_DESA_AUTO_50_50</t>
  </si>
  <si>
    <t>JT_DESA_AUTO_65_60-65</t>
  </si>
  <si>
    <t>JT_DESA_AUTO_80_80</t>
  </si>
  <si>
    <t>JT_DESA_AUTO_100_100</t>
  </si>
  <si>
    <t>JT_DESA_AUTO_125_125</t>
  </si>
  <si>
    <t>JT_DESA_AUTO_150_150</t>
  </si>
  <si>
    <t>JT_DESA_AUTO_175_175</t>
  </si>
  <si>
    <t>JT_DESA_AUTO_200_200</t>
  </si>
  <si>
    <t>JT_DESA_AUTO_200_225</t>
  </si>
  <si>
    <t>JT_DESA_AUTO_225_250</t>
  </si>
  <si>
    <t>JT_DESA_AUTO_300_300</t>
  </si>
  <si>
    <t>JT_DESA_AUTO_350_350</t>
  </si>
  <si>
    <t>JT_DESA_AUTO_400_400</t>
  </si>
  <si>
    <t>JT_DESA_AUTO_450_450</t>
  </si>
  <si>
    <t>JT_DESA_AUTO_500_500</t>
  </si>
  <si>
    <t>JT_DESA_AUTO_600_600</t>
  </si>
  <si>
    <t>JT_DESA_AUTO_700_700</t>
  </si>
  <si>
    <t>JT_DESA_AUTO_800_800</t>
  </si>
  <si>
    <t>CHAPA</t>
  </si>
  <si>
    <t>TUERCA</t>
  </si>
  <si>
    <t>ARANDELA</t>
  </si>
  <si>
    <t>ARO DE GOMA</t>
  </si>
  <si>
    <t>BULON</t>
  </si>
  <si>
    <t>CUERPO</t>
  </si>
  <si>
    <t>CUE0001</t>
  </si>
  <si>
    <t>CONEXIÓN AMPLIA TOLERANCIA 45-65 mm</t>
  </si>
  <si>
    <t>CONEC_AT_40_45-63</t>
  </si>
  <si>
    <t>CONEXIÓN AMPLIA TOLERANCIA 52-75 mm</t>
  </si>
  <si>
    <t>CONEXIÓN AMPLIA TOLERANCIA 63-90 mm</t>
  </si>
  <si>
    <t>CONEC_AT_65_63-90</t>
  </si>
  <si>
    <t>CONEC_AT_80_75-106</t>
  </si>
  <si>
    <t>CONEXIÓN AMPLIA TOLERANCIA 75-106 mm</t>
  </si>
  <si>
    <t>CONEXIÓN AMPLIA TOLERANCIA 85-116 mm</t>
  </si>
  <si>
    <t>CONEC_AT_80_85-116</t>
  </si>
  <si>
    <t>CONEXIÓN AMPLIA TOLERANCIA 95-131 mm</t>
  </si>
  <si>
    <t>CONEC_AT_100_95-131</t>
  </si>
  <si>
    <t>BUL0012</t>
  </si>
  <si>
    <t>BRIDA</t>
  </si>
  <si>
    <t>CONEC_AT_40_45-65</t>
  </si>
  <si>
    <t>ADAPTADOR DE BRIDA P/PVC Ø 63 mm</t>
  </si>
  <si>
    <t>ADAPTADOR DE BRIDA P/PVC Ø 75 mm</t>
  </si>
  <si>
    <t>ADAPTADOR DE BRIDA P/PVC Ø 90 mm</t>
  </si>
  <si>
    <t>ADAPTADOR DE BRIDA P/PVC Ø 110 mm</t>
  </si>
  <si>
    <t>ADAPTADOR DE BRIDA P/PVC Ø 125 mm</t>
  </si>
  <si>
    <t>ADAPTADOR DE BRIDA P/PVC Ø 140 mm</t>
  </si>
  <si>
    <t>ADAPTADOR DE BRIDA P/PVC Ø 160 mm</t>
  </si>
  <si>
    <t>ADAPTADOR DE BRIDA P/PVC Ø 200 mm</t>
  </si>
  <si>
    <t>ADAPTADOR DE BRIDA P/PVC Ø 50 mm</t>
  </si>
  <si>
    <t>BRIDA SLIP-ON P/PEAD  PN 10/16</t>
  </si>
  <si>
    <t>BRIDA SLIP-ON P/PEAD Ø 75 mm</t>
  </si>
  <si>
    <t>BRIDA SLIP-ON P/PEAD Ø 90 mm</t>
  </si>
  <si>
    <t>BRIDA SLIP-ON P/PEAD Ø 110 mm</t>
  </si>
  <si>
    <t>BRIDA SLIP-ON P/PEAD Ø 125 mm</t>
  </si>
  <si>
    <t>BRIDA SLIP-ON P/PEAD Ø 140 mm</t>
  </si>
  <si>
    <t>BRIDA SLIP-ON P/PEAD Ø 160 mm</t>
  </si>
  <si>
    <t>BRIDA SLIP-ON P/PEAD Ø 160-175 mm</t>
  </si>
  <si>
    <t>BRIDA SLIP-ON P/PEAD Ø 200 mm</t>
  </si>
  <si>
    <t>BRIDA SLIP-ON P/PEAD Ø 250 mm</t>
  </si>
  <si>
    <t>BRIDA SLIP-ON P/PEAD Ø 300 mm</t>
  </si>
  <si>
    <t>BRIDA SLIP-ON P/PEAD Ø 355 mm</t>
  </si>
  <si>
    <t>BRIDA SLIP-ON P/PEAD Ø 400 mm</t>
  </si>
  <si>
    <t>BRIDA SLIP-ON P/PEAD Ø 450 mm</t>
  </si>
  <si>
    <t>BRIDA SLIP-ON P/PEAD Ø 500 mm</t>
  </si>
  <si>
    <t>BRIDA SLIP-ON P/PEAD Ø 50 mm</t>
  </si>
  <si>
    <t>BRIDA SLIP-ON P/PEAD Ø 63 mm</t>
  </si>
  <si>
    <t>CUE0002</t>
  </si>
  <si>
    <t>CUE0003</t>
  </si>
  <si>
    <t>CUE0004</t>
  </si>
  <si>
    <t>CUE0005</t>
  </si>
  <si>
    <t>CUE0006</t>
  </si>
  <si>
    <t>CUE0007</t>
  </si>
  <si>
    <t>CUE0008</t>
  </si>
  <si>
    <t>BUL0009</t>
  </si>
  <si>
    <t>BUL0010</t>
  </si>
  <si>
    <t>BUL0011</t>
  </si>
  <si>
    <t>BUL0001</t>
  </si>
  <si>
    <t>BUL0002</t>
  </si>
  <si>
    <t>BUL0003</t>
  </si>
  <si>
    <t>BUL0004</t>
  </si>
  <si>
    <t>BUL0005</t>
  </si>
  <si>
    <t>BUL0006</t>
  </si>
  <si>
    <t>BUL0007</t>
  </si>
  <si>
    <t>BUL0008</t>
  </si>
  <si>
    <t>ARO0001</t>
  </si>
  <si>
    <t>ARO0002</t>
  </si>
  <si>
    <t>ARO0003</t>
  </si>
  <si>
    <t>ARO0004</t>
  </si>
  <si>
    <t>ARO0005</t>
  </si>
  <si>
    <t>ARO0006</t>
  </si>
  <si>
    <t>ARO0007</t>
  </si>
  <si>
    <t>ARO0008</t>
  </si>
  <si>
    <t>JUN0001</t>
  </si>
  <si>
    <t>JUN0002</t>
  </si>
  <si>
    <t>ARA0001</t>
  </si>
  <si>
    <t>TUE0001</t>
  </si>
  <si>
    <t>CHA0001</t>
  </si>
  <si>
    <t>CHA0002</t>
  </si>
  <si>
    <t>CHA0003</t>
  </si>
  <si>
    <t>CHA0004</t>
  </si>
  <si>
    <t>CHA0005</t>
  </si>
  <si>
    <t>CHA0006</t>
  </si>
  <si>
    <t>CHA0007</t>
  </si>
  <si>
    <t>CHA0008</t>
  </si>
  <si>
    <t>CHA0009</t>
  </si>
  <si>
    <t>CHA0010</t>
  </si>
  <si>
    <t>CHA0011</t>
  </si>
  <si>
    <t>CHA0012</t>
  </si>
  <si>
    <t>CHA0013</t>
  </si>
  <si>
    <t>CHA0014</t>
  </si>
  <si>
    <t>CHA0015</t>
  </si>
  <si>
    <t>CHA0016</t>
  </si>
  <si>
    <t>CHA0017</t>
  </si>
  <si>
    <t>CHA0018</t>
  </si>
  <si>
    <t>CHA0019</t>
  </si>
  <si>
    <t>CHA0020</t>
  </si>
  <si>
    <t>CHA0021</t>
  </si>
  <si>
    <t>CHA0022</t>
  </si>
  <si>
    <t>CHA0023</t>
  </si>
  <si>
    <t>CHA0024</t>
  </si>
  <si>
    <t>CHA0025</t>
  </si>
  <si>
    <t>CHA0026</t>
  </si>
  <si>
    <t>CHA0027</t>
  </si>
  <si>
    <t>CHA0028</t>
  </si>
  <si>
    <t>CHA0029</t>
  </si>
  <si>
    <t>BRI0001</t>
  </si>
  <si>
    <t>CONEC_AT_50_52-75</t>
  </si>
  <si>
    <t>BUL0013</t>
  </si>
  <si>
    <t>ASD</t>
  </si>
  <si>
    <t>ASDA</t>
  </si>
  <si>
    <t>CONEC_AT_350_325-360</t>
  </si>
  <si>
    <t>CONEXIÓN AMPLIA TOLERANCIA 325-360 mm</t>
  </si>
  <si>
    <t>CONEC_AT_350_350-392</t>
  </si>
  <si>
    <t>CONEXIÓN AMPLIA TOLERANCIA 350-392 mm</t>
  </si>
  <si>
    <t>tipo</t>
  </si>
  <si>
    <t>ABT_50_45-65</t>
  </si>
  <si>
    <t>ADAPTADOR DE BRIDA AMPLIA TOLERANCIA 45-65 mm</t>
  </si>
  <si>
    <t>ABT_65_63-93</t>
  </si>
  <si>
    <t>ADAPTADOR DE BRIDA AMPLIA TOLERANCIA 63-93 mm</t>
  </si>
  <si>
    <t>ABT_100_105-133</t>
  </si>
  <si>
    <t>ADAPTADOR DE BRIDA AMPLIA TOLERANCIA 105-133 mm</t>
  </si>
  <si>
    <t>ABT_225_222-252</t>
  </si>
  <si>
    <t>ADAPTADOR DE BRIDA AMPLIA TOLERANCIA 222-252 mm</t>
  </si>
  <si>
    <t>ABT_250_240-270</t>
  </si>
  <si>
    <t>ADAPTADOR DE BRIDA AMPLIA TOLERANCIA 240-270 mm</t>
  </si>
  <si>
    <t>ABT_250_268-292</t>
  </si>
  <si>
    <t>ADAPTADOR DE BRIDA AMPLIA TOLERANCIA 268-292 mm</t>
  </si>
  <si>
    <t>ABT_350_324-350</t>
  </si>
  <si>
    <t>ADAPTADOR DE BRIDA AMPLIA TOLERANCIA 324-350 mm</t>
  </si>
  <si>
    <t>ABT_350_325-360</t>
  </si>
  <si>
    <t>ADAPTADOR DE BRIDA AMPLIA TOLERANCIA 325-360 mm</t>
  </si>
  <si>
    <t>ABT_350_350-386</t>
  </si>
  <si>
    <t>ADAPTADOR DE BRIDA AMPLIA TOLERANCIA 350-386 mm</t>
  </si>
  <si>
    <t>ADAPTADOR DE BRIDA AMPLIA TOLERANCIA 350-392 mm</t>
  </si>
  <si>
    <t>ABT_350_350-392</t>
  </si>
  <si>
    <t>CONEXIÓN AMPLIA TOLERANCIA 599-627 mm</t>
  </si>
  <si>
    <t>CONEC_AT_600_599-627</t>
  </si>
  <si>
    <t>PERFIL 2</t>
  </si>
  <si>
    <t>CHA0030</t>
  </si>
  <si>
    <t>CHA0031</t>
  </si>
  <si>
    <t>CHA0032</t>
  </si>
  <si>
    <t>CHA0033</t>
  </si>
  <si>
    <t>CHA0034</t>
  </si>
  <si>
    <t>CHA0035</t>
  </si>
  <si>
    <t>CHA0036</t>
  </si>
  <si>
    <t>CHA0037</t>
  </si>
  <si>
    <t>CHA0038</t>
  </si>
  <si>
    <t>CHA0039</t>
  </si>
  <si>
    <t>CHA0040</t>
  </si>
  <si>
    <t>ABT_250_262-292</t>
  </si>
  <si>
    <t>ADAPTADOR DE BRIDA AMPLIA TOLERANCIA 360-392 mm</t>
  </si>
  <si>
    <t>ABT_350_360-392</t>
  </si>
  <si>
    <t>ADAPTADOR DE BRIDA AMPLIA TOLERANCIA 425-460 mm</t>
  </si>
  <si>
    <t>ABT_450_425-460</t>
  </si>
  <si>
    <t>ABT_450_435-470</t>
  </si>
  <si>
    <t>ADAPTADOR DE BRIDA AMPLIA TOLERANCIA 435-470 mm</t>
  </si>
  <si>
    <t>ABT_500_498-538</t>
  </si>
  <si>
    <t>ADAPTADOR DE BRIDA AMPLIA TOLERANCIA 498-538 mm</t>
  </si>
  <si>
    <t>ABT_500_505-540</t>
  </si>
  <si>
    <t>ABT_500_599-627</t>
  </si>
  <si>
    <t>ADAPTADOR DE BRIDA AMPLIA TOLERANCIA 505-540 mm</t>
  </si>
  <si>
    <t>ADAPTADOR DE BRIDA AMPLIA TOLERANCIA 599-627 mm</t>
  </si>
  <si>
    <t>ABT_500_610-638</t>
  </si>
  <si>
    <t>ADAPTADOR DE BRIDA AMPLIA TOLERANCIA 610-638 mm</t>
  </si>
  <si>
    <t>ABT_500_620-650</t>
  </si>
  <si>
    <t>ADAPTADOR DE BRIDA AMPLIA TOLERANCIA 620-650 mm</t>
  </si>
  <si>
    <t>ID_TIPO_PRODUCTO</t>
  </si>
  <si>
    <t>DESCRIPCION_TIPO_PRODUCTO</t>
  </si>
  <si>
    <t>DIAMETRO_NOMINAL</t>
  </si>
  <si>
    <t>ID_PRODUCTO</t>
  </si>
  <si>
    <t>DESCRIPTION</t>
  </si>
  <si>
    <t>CANTIDAD</t>
  </si>
  <si>
    <t>PRECIO</t>
  </si>
  <si>
    <t>ID_MATERIAL</t>
  </si>
  <si>
    <t>DESCRIPCION</t>
  </si>
  <si>
    <t>ANCHO</t>
  </si>
  <si>
    <t>ALTO</t>
  </si>
  <si>
    <t>DIAMETRO</t>
  </si>
  <si>
    <t>ESPESOR</t>
  </si>
  <si>
    <t>PESO</t>
  </si>
  <si>
    <t>PERFIL</t>
  </si>
  <si>
    <t>TOLERANCIA_MAXIMA</t>
  </si>
  <si>
    <t>TOLERANCIA_MINIMA</t>
  </si>
  <si>
    <t>GOMA_CUERDA</t>
  </si>
  <si>
    <t>PERFIL 3</t>
  </si>
  <si>
    <t>PERFIL 1</t>
  </si>
  <si>
    <t>UNIDADES</t>
  </si>
  <si>
    <t>LONGITUD</t>
  </si>
  <si>
    <t/>
  </si>
  <si>
    <t>LONGITUD_CANTIDAD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</si>
</sst>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1"/>
    <xf numFmtId="0" fontId="1" fillId="0" borderId="0" xfId="1" applyFont="1"/>
    <xf numFmtId="1" fontId="1" fillId="0" borderId="0" xfId="1" applyNumberFormat="1"/>
  </cellXfs>
  <cellStyles count="3">
    <cellStyle name="Millares 2" xfId="2" xr:uid="{107E0A16-6984-400D-9301-1C9A97F1EC74}"/>
    <cellStyle name="Normal" xfId="0" builtinId="0"/>
    <cellStyle name="Normal 2" xfId="1" xr:uid="{E858C5F3-94CC-4A1C-B965-977AEF7501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A38-85CA-48B9-9546-513547223AA5}">
  <dimension ref="A1:G138"/>
  <sheetViews>
    <sheetView workbookViewId="0">
      <selection activeCell="F1" sqref="F1"/>
    </sheetView>
  </sheetViews>
  <sheetFormatPr baseColWidth="10" defaultRowHeight="12.75" x14ac:dyDescent="0.2"/>
  <cols>
    <col min="1" max="1" width="19.28515625" bestFit="1" customWidth="1"/>
    <col min="2" max="2" width="44.7109375" bestFit="1" customWidth="1"/>
    <col min="3" max="3" width="13.42578125" style="2" bestFit="1" customWidth="1"/>
    <col min="4" max="4" width="23.85546875" style="2" bestFit="1" customWidth="1"/>
    <col min="5" max="5" width="53.28515625" bestFit="1" customWidth="1"/>
    <col min="6" max="6" width="10" bestFit="1" customWidth="1"/>
    <col min="7" max="7" width="6.5703125" bestFit="1" customWidth="1"/>
  </cols>
  <sheetData>
    <row r="1" spans="1:7" x14ac:dyDescent="0.2">
      <c r="A1" t="s">
        <v>371</v>
      </c>
      <c r="B1" t="s">
        <v>372</v>
      </c>
      <c r="C1" s="2" t="s">
        <v>373</v>
      </c>
      <c r="D1" s="1" t="s">
        <v>374</v>
      </c>
      <c r="E1" t="s">
        <v>375</v>
      </c>
      <c r="F1" t="s">
        <v>376</v>
      </c>
      <c r="G1" t="s">
        <v>377</v>
      </c>
    </row>
    <row r="2" spans="1:7" x14ac:dyDescent="0.2">
      <c r="A2" t="s">
        <v>92</v>
      </c>
      <c r="B2" t="s">
        <v>91</v>
      </c>
      <c r="C2" s="2">
        <v>60</v>
      </c>
      <c r="D2" s="2" t="s">
        <v>93</v>
      </c>
      <c r="E2" t="s">
        <v>225</v>
      </c>
      <c r="F2">
        <v>100</v>
      </c>
      <c r="G2">
        <v>100</v>
      </c>
    </row>
    <row r="3" spans="1:7" x14ac:dyDescent="0.2">
      <c r="A3" t="s">
        <v>92</v>
      </c>
      <c r="B3" t="s">
        <v>91</v>
      </c>
      <c r="C3" s="2">
        <v>65</v>
      </c>
      <c r="D3" s="2" t="s">
        <v>94</v>
      </c>
      <c r="E3" t="s">
        <v>226</v>
      </c>
      <c r="F3">
        <v>100</v>
      </c>
      <c r="G3">
        <v>100</v>
      </c>
    </row>
    <row r="4" spans="1:7" x14ac:dyDescent="0.2">
      <c r="A4" t="s">
        <v>92</v>
      </c>
      <c r="B4" t="s">
        <v>91</v>
      </c>
      <c r="C4" s="2">
        <v>80</v>
      </c>
      <c r="D4" s="2" t="s">
        <v>95</v>
      </c>
      <c r="E4" t="s">
        <v>226</v>
      </c>
      <c r="F4">
        <v>100</v>
      </c>
      <c r="G4">
        <v>100</v>
      </c>
    </row>
    <row r="5" spans="1:7" x14ac:dyDescent="0.2">
      <c r="A5" t="s">
        <v>92</v>
      </c>
      <c r="B5" t="s">
        <v>91</v>
      </c>
      <c r="C5" s="2">
        <v>80</v>
      </c>
      <c r="D5" s="2" t="s">
        <v>96</v>
      </c>
      <c r="E5" t="s">
        <v>227</v>
      </c>
      <c r="F5">
        <v>100</v>
      </c>
      <c r="G5">
        <v>100</v>
      </c>
    </row>
    <row r="6" spans="1:7" x14ac:dyDescent="0.2">
      <c r="A6" t="s">
        <v>92</v>
      </c>
      <c r="B6" t="s">
        <v>91</v>
      </c>
      <c r="C6" s="2">
        <v>100</v>
      </c>
      <c r="D6" s="2" t="s">
        <v>97</v>
      </c>
      <c r="E6" t="s">
        <v>228</v>
      </c>
      <c r="F6">
        <v>100</v>
      </c>
      <c r="G6">
        <v>100</v>
      </c>
    </row>
    <row r="7" spans="1:7" x14ac:dyDescent="0.2">
      <c r="A7" t="s">
        <v>92</v>
      </c>
      <c r="B7" t="s">
        <v>91</v>
      </c>
      <c r="C7" s="2">
        <v>125</v>
      </c>
      <c r="D7" s="2" t="s">
        <v>98</v>
      </c>
      <c r="E7" t="s">
        <v>229</v>
      </c>
      <c r="F7">
        <v>100</v>
      </c>
      <c r="G7">
        <v>100</v>
      </c>
    </row>
    <row r="8" spans="1:7" x14ac:dyDescent="0.2">
      <c r="A8" t="s">
        <v>92</v>
      </c>
      <c r="B8" t="s">
        <v>91</v>
      </c>
      <c r="C8" s="2">
        <v>150</v>
      </c>
      <c r="D8" s="2" t="s">
        <v>99</v>
      </c>
      <c r="E8" t="s">
        <v>230</v>
      </c>
      <c r="F8">
        <v>100</v>
      </c>
      <c r="G8">
        <v>100</v>
      </c>
    </row>
    <row r="9" spans="1:7" x14ac:dyDescent="0.2">
      <c r="A9" t="s">
        <v>92</v>
      </c>
      <c r="B9" t="s">
        <v>91</v>
      </c>
      <c r="C9" s="2">
        <v>150</v>
      </c>
      <c r="D9" s="2" t="s">
        <v>100</v>
      </c>
      <c r="E9" t="s">
        <v>231</v>
      </c>
      <c r="F9">
        <v>100</v>
      </c>
      <c r="G9">
        <v>100</v>
      </c>
    </row>
    <row r="10" spans="1:7" x14ac:dyDescent="0.2">
      <c r="A10" t="s">
        <v>92</v>
      </c>
      <c r="B10" t="s">
        <v>91</v>
      </c>
      <c r="C10" s="2">
        <v>200</v>
      </c>
      <c r="D10" s="2" t="s">
        <v>101</v>
      </c>
      <c r="E10" t="s">
        <v>232</v>
      </c>
      <c r="F10">
        <v>100</v>
      </c>
      <c r="G10">
        <v>100</v>
      </c>
    </row>
    <row r="11" spans="1:7" x14ac:dyDescent="0.2">
      <c r="A11" t="s">
        <v>92</v>
      </c>
      <c r="B11" t="s">
        <v>91</v>
      </c>
      <c r="C11" s="2" t="s">
        <v>90</v>
      </c>
      <c r="D11" s="2" t="s">
        <v>102</v>
      </c>
      <c r="E11" t="s">
        <v>233</v>
      </c>
      <c r="F11">
        <v>100</v>
      </c>
      <c r="G11">
        <v>100</v>
      </c>
    </row>
    <row r="12" spans="1:7" x14ac:dyDescent="0.2">
      <c r="A12" t="s">
        <v>92</v>
      </c>
      <c r="B12" t="s">
        <v>91</v>
      </c>
      <c r="C12" s="2" t="s">
        <v>90</v>
      </c>
      <c r="D12" s="2" t="s">
        <v>103</v>
      </c>
      <c r="E12" t="s">
        <v>225</v>
      </c>
      <c r="F12">
        <v>100</v>
      </c>
      <c r="G12">
        <v>100</v>
      </c>
    </row>
    <row r="13" spans="1:7" x14ac:dyDescent="0.2">
      <c r="A13" t="s">
        <v>65</v>
      </c>
      <c r="B13" t="s">
        <v>64</v>
      </c>
      <c r="C13" s="2">
        <v>50</v>
      </c>
      <c r="D13" s="2" t="s">
        <v>320</v>
      </c>
      <c r="E13" t="s">
        <v>321</v>
      </c>
      <c r="F13">
        <v>100</v>
      </c>
      <c r="G13">
        <v>100</v>
      </c>
    </row>
    <row r="14" spans="1:7" x14ac:dyDescent="0.2">
      <c r="A14" t="s">
        <v>65</v>
      </c>
      <c r="B14" t="s">
        <v>64</v>
      </c>
      <c r="C14" s="2">
        <v>50</v>
      </c>
      <c r="D14" s="2" t="s">
        <v>104</v>
      </c>
      <c r="E14" t="s">
        <v>89</v>
      </c>
      <c r="F14">
        <v>100</v>
      </c>
      <c r="G14">
        <v>100</v>
      </c>
    </row>
    <row r="15" spans="1:7" x14ac:dyDescent="0.2">
      <c r="A15" t="s">
        <v>65</v>
      </c>
      <c r="B15" t="s">
        <v>64</v>
      </c>
      <c r="C15" s="2">
        <v>65</v>
      </c>
      <c r="D15" s="2" t="s">
        <v>105</v>
      </c>
      <c r="E15" t="s">
        <v>88</v>
      </c>
      <c r="F15">
        <v>100</v>
      </c>
      <c r="G15">
        <v>100</v>
      </c>
    </row>
    <row r="16" spans="1:7" x14ac:dyDescent="0.2">
      <c r="A16" t="s">
        <v>65</v>
      </c>
      <c r="B16" t="s">
        <v>64</v>
      </c>
      <c r="C16" s="2">
        <v>65</v>
      </c>
      <c r="D16" s="2" t="s">
        <v>322</v>
      </c>
      <c r="E16" t="s">
        <v>323</v>
      </c>
      <c r="F16">
        <v>100</v>
      </c>
      <c r="G16">
        <v>100</v>
      </c>
    </row>
    <row r="17" spans="1:7" x14ac:dyDescent="0.2">
      <c r="A17" t="s">
        <v>65</v>
      </c>
      <c r="B17" t="s">
        <v>64</v>
      </c>
      <c r="C17" s="2">
        <v>80</v>
      </c>
      <c r="D17" s="2" t="s">
        <v>106</v>
      </c>
      <c r="E17" t="s">
        <v>87</v>
      </c>
      <c r="F17">
        <v>100</v>
      </c>
      <c r="G17">
        <v>100</v>
      </c>
    </row>
    <row r="18" spans="1:7" x14ac:dyDescent="0.2">
      <c r="A18" t="s">
        <v>65</v>
      </c>
      <c r="B18" t="s">
        <v>64</v>
      </c>
      <c r="C18" s="2">
        <v>100</v>
      </c>
      <c r="D18" s="2" t="s">
        <v>324</v>
      </c>
      <c r="E18" t="s">
        <v>325</v>
      </c>
      <c r="F18">
        <v>100</v>
      </c>
      <c r="G18">
        <v>100</v>
      </c>
    </row>
    <row r="19" spans="1:7" x14ac:dyDescent="0.2">
      <c r="A19" t="s">
        <v>65</v>
      </c>
      <c r="B19" t="s">
        <v>64</v>
      </c>
      <c r="C19" s="2">
        <v>100</v>
      </c>
      <c r="D19" s="2" t="s">
        <v>107</v>
      </c>
      <c r="E19" t="s">
        <v>86</v>
      </c>
      <c r="F19">
        <v>100</v>
      </c>
      <c r="G19">
        <v>100</v>
      </c>
    </row>
    <row r="20" spans="1:7" x14ac:dyDescent="0.2">
      <c r="A20" t="s">
        <v>65</v>
      </c>
      <c r="B20" t="s">
        <v>64</v>
      </c>
      <c r="C20" s="2">
        <v>100</v>
      </c>
      <c r="D20" s="2" t="s">
        <v>108</v>
      </c>
      <c r="E20" t="s">
        <v>85</v>
      </c>
      <c r="F20">
        <v>100</v>
      </c>
      <c r="G20">
        <v>100</v>
      </c>
    </row>
    <row r="21" spans="1:7" x14ac:dyDescent="0.2">
      <c r="A21" t="s">
        <v>65</v>
      </c>
      <c r="B21" t="s">
        <v>64</v>
      </c>
      <c r="C21" s="2">
        <v>100</v>
      </c>
      <c r="D21" s="2" t="s">
        <v>109</v>
      </c>
      <c r="E21" t="s">
        <v>84</v>
      </c>
      <c r="F21">
        <v>100</v>
      </c>
      <c r="G21">
        <v>100</v>
      </c>
    </row>
    <row r="22" spans="1:7" x14ac:dyDescent="0.2">
      <c r="A22" t="s">
        <v>65</v>
      </c>
      <c r="B22" t="s">
        <v>64</v>
      </c>
      <c r="C22" s="2">
        <v>100</v>
      </c>
      <c r="D22" s="2" t="s">
        <v>110</v>
      </c>
      <c r="E22" t="s">
        <v>83</v>
      </c>
      <c r="F22">
        <v>100</v>
      </c>
      <c r="G22">
        <v>100</v>
      </c>
    </row>
    <row r="23" spans="1:7" x14ac:dyDescent="0.2">
      <c r="A23" t="s">
        <v>65</v>
      </c>
      <c r="B23" t="s">
        <v>64</v>
      </c>
      <c r="C23" s="2">
        <v>100</v>
      </c>
      <c r="D23" s="2" t="s">
        <v>111</v>
      </c>
      <c r="E23" t="s">
        <v>82</v>
      </c>
      <c r="F23">
        <v>100</v>
      </c>
      <c r="G23">
        <v>100</v>
      </c>
    </row>
    <row r="24" spans="1:7" x14ac:dyDescent="0.2">
      <c r="A24" t="s">
        <v>65</v>
      </c>
      <c r="B24" t="s">
        <v>64</v>
      </c>
      <c r="C24" s="2">
        <v>125</v>
      </c>
      <c r="D24" s="2" t="s">
        <v>112</v>
      </c>
      <c r="E24" t="s">
        <v>81</v>
      </c>
      <c r="F24">
        <v>100</v>
      </c>
      <c r="G24">
        <v>100</v>
      </c>
    </row>
    <row r="25" spans="1:7" x14ac:dyDescent="0.2">
      <c r="A25" t="s">
        <v>65</v>
      </c>
      <c r="B25" t="s">
        <v>64</v>
      </c>
      <c r="C25" s="2">
        <v>150</v>
      </c>
      <c r="D25" s="2" t="s">
        <v>113</v>
      </c>
      <c r="E25" t="s">
        <v>80</v>
      </c>
      <c r="F25">
        <v>100</v>
      </c>
      <c r="G25">
        <v>100</v>
      </c>
    </row>
    <row r="26" spans="1:7" x14ac:dyDescent="0.2">
      <c r="A26" t="s">
        <v>65</v>
      </c>
      <c r="B26" t="s">
        <v>64</v>
      </c>
      <c r="C26" s="2">
        <v>175</v>
      </c>
      <c r="D26" s="2" t="s">
        <v>114</v>
      </c>
      <c r="E26" t="s">
        <v>79</v>
      </c>
      <c r="F26">
        <v>100</v>
      </c>
      <c r="G26">
        <v>100</v>
      </c>
    </row>
    <row r="27" spans="1:7" x14ac:dyDescent="0.2">
      <c r="A27" t="s">
        <v>65</v>
      </c>
      <c r="B27" t="s">
        <v>64</v>
      </c>
      <c r="C27" s="2">
        <v>200</v>
      </c>
      <c r="D27" s="2" t="s">
        <v>115</v>
      </c>
      <c r="E27" t="s">
        <v>78</v>
      </c>
      <c r="F27">
        <v>100</v>
      </c>
      <c r="G27">
        <v>100</v>
      </c>
    </row>
    <row r="28" spans="1:7" x14ac:dyDescent="0.2">
      <c r="A28" t="s">
        <v>65</v>
      </c>
      <c r="B28" t="s">
        <v>64</v>
      </c>
      <c r="C28" s="2">
        <v>200</v>
      </c>
      <c r="D28" s="2" t="s">
        <v>116</v>
      </c>
      <c r="E28" t="s">
        <v>77</v>
      </c>
      <c r="F28">
        <v>100</v>
      </c>
      <c r="G28">
        <v>100</v>
      </c>
    </row>
    <row r="29" spans="1:7" x14ac:dyDescent="0.2">
      <c r="A29" t="s">
        <v>65</v>
      </c>
      <c r="B29" t="s">
        <v>64</v>
      </c>
      <c r="C29" s="2">
        <v>225</v>
      </c>
      <c r="D29" s="2" t="s">
        <v>117</v>
      </c>
      <c r="E29" t="s">
        <v>76</v>
      </c>
      <c r="F29">
        <v>100</v>
      </c>
      <c r="G29">
        <v>100</v>
      </c>
    </row>
    <row r="30" spans="1:7" x14ac:dyDescent="0.2">
      <c r="A30" t="s">
        <v>65</v>
      </c>
      <c r="B30" t="s">
        <v>64</v>
      </c>
      <c r="C30" s="2">
        <v>225</v>
      </c>
      <c r="D30" s="2" t="s">
        <v>326</v>
      </c>
      <c r="E30" t="s">
        <v>327</v>
      </c>
      <c r="F30">
        <v>100</v>
      </c>
      <c r="G30">
        <v>100</v>
      </c>
    </row>
    <row r="31" spans="1:7" x14ac:dyDescent="0.2">
      <c r="A31" t="s">
        <v>65</v>
      </c>
      <c r="B31" t="s">
        <v>64</v>
      </c>
      <c r="C31" s="2">
        <v>250</v>
      </c>
      <c r="D31" s="2" t="s">
        <v>328</v>
      </c>
      <c r="E31" t="s">
        <v>329</v>
      </c>
      <c r="F31">
        <v>100</v>
      </c>
      <c r="G31">
        <v>100</v>
      </c>
    </row>
    <row r="32" spans="1:7" x14ac:dyDescent="0.2">
      <c r="A32" t="s">
        <v>65</v>
      </c>
      <c r="B32" t="s">
        <v>64</v>
      </c>
      <c r="C32" s="2">
        <v>250</v>
      </c>
      <c r="D32" s="2" t="s">
        <v>118</v>
      </c>
      <c r="E32" t="s">
        <v>75</v>
      </c>
      <c r="F32">
        <v>100</v>
      </c>
      <c r="G32">
        <v>100</v>
      </c>
    </row>
    <row r="33" spans="1:7" x14ac:dyDescent="0.2">
      <c r="A33" t="s">
        <v>65</v>
      </c>
      <c r="B33" t="s">
        <v>64</v>
      </c>
      <c r="C33" s="2">
        <v>250</v>
      </c>
      <c r="D33" s="2" t="s">
        <v>330</v>
      </c>
      <c r="E33" t="s">
        <v>331</v>
      </c>
      <c r="F33">
        <v>100</v>
      </c>
      <c r="G33">
        <v>100</v>
      </c>
    </row>
    <row r="34" spans="1:7" x14ac:dyDescent="0.2">
      <c r="A34" t="s">
        <v>65</v>
      </c>
      <c r="B34" t="s">
        <v>64</v>
      </c>
      <c r="C34" s="2">
        <v>250</v>
      </c>
      <c r="D34" s="2" t="s">
        <v>119</v>
      </c>
      <c r="E34" t="s">
        <v>74</v>
      </c>
      <c r="F34">
        <v>100</v>
      </c>
      <c r="G34">
        <v>100</v>
      </c>
    </row>
    <row r="35" spans="1:7" x14ac:dyDescent="0.2">
      <c r="A35" t="s">
        <v>65</v>
      </c>
      <c r="B35" t="s">
        <v>64</v>
      </c>
      <c r="C35" s="2">
        <v>300</v>
      </c>
      <c r="D35" s="2" t="s">
        <v>120</v>
      </c>
      <c r="E35" t="s">
        <v>73</v>
      </c>
      <c r="F35">
        <v>100</v>
      </c>
      <c r="G35">
        <v>100</v>
      </c>
    </row>
    <row r="36" spans="1:7" x14ac:dyDescent="0.2">
      <c r="A36" t="s">
        <v>65</v>
      </c>
      <c r="B36" t="s">
        <v>64</v>
      </c>
      <c r="C36" s="2">
        <v>300</v>
      </c>
      <c r="D36" s="2" t="s">
        <v>121</v>
      </c>
      <c r="E36" t="s">
        <v>72</v>
      </c>
      <c r="F36">
        <v>100</v>
      </c>
      <c r="G36">
        <v>100</v>
      </c>
    </row>
    <row r="37" spans="1:7" x14ac:dyDescent="0.2">
      <c r="A37" t="s">
        <v>65</v>
      </c>
      <c r="B37" t="s">
        <v>64</v>
      </c>
      <c r="C37" s="2">
        <v>300</v>
      </c>
      <c r="D37" s="2" t="s">
        <v>122</v>
      </c>
      <c r="E37" t="s">
        <v>71</v>
      </c>
      <c r="F37">
        <v>100</v>
      </c>
      <c r="G37">
        <v>100</v>
      </c>
    </row>
    <row r="38" spans="1:7" x14ac:dyDescent="0.2">
      <c r="A38" t="s">
        <v>65</v>
      </c>
      <c r="B38" t="s">
        <v>64</v>
      </c>
      <c r="C38" s="2">
        <v>350</v>
      </c>
      <c r="D38" s="2" t="s">
        <v>123</v>
      </c>
      <c r="E38" t="s">
        <v>70</v>
      </c>
      <c r="F38">
        <v>100</v>
      </c>
      <c r="G38">
        <v>100</v>
      </c>
    </row>
    <row r="39" spans="1:7" x14ac:dyDescent="0.2">
      <c r="A39" t="s">
        <v>65</v>
      </c>
      <c r="B39" t="s">
        <v>64</v>
      </c>
      <c r="C39" s="2">
        <v>350</v>
      </c>
      <c r="D39" s="2" t="s">
        <v>332</v>
      </c>
      <c r="E39" t="s">
        <v>333</v>
      </c>
      <c r="F39">
        <v>100</v>
      </c>
      <c r="G39">
        <v>100</v>
      </c>
    </row>
    <row r="40" spans="1:7" x14ac:dyDescent="0.2">
      <c r="A40" t="s">
        <v>65</v>
      </c>
      <c r="B40" t="s">
        <v>64</v>
      </c>
      <c r="C40" s="2">
        <v>350</v>
      </c>
      <c r="D40" s="2" t="s">
        <v>334</v>
      </c>
      <c r="E40" t="s">
        <v>335</v>
      </c>
      <c r="F40">
        <v>100</v>
      </c>
      <c r="G40">
        <v>100</v>
      </c>
    </row>
    <row r="41" spans="1:7" x14ac:dyDescent="0.2">
      <c r="A41" t="s">
        <v>65</v>
      </c>
      <c r="B41" t="s">
        <v>64</v>
      </c>
      <c r="C41" s="2">
        <v>350</v>
      </c>
      <c r="D41" s="2" t="s">
        <v>124</v>
      </c>
      <c r="E41" t="s">
        <v>69</v>
      </c>
      <c r="F41">
        <v>100</v>
      </c>
      <c r="G41">
        <v>100</v>
      </c>
    </row>
    <row r="42" spans="1:7" x14ac:dyDescent="0.2">
      <c r="A42" t="s">
        <v>65</v>
      </c>
      <c r="B42" t="s">
        <v>64</v>
      </c>
      <c r="C42" s="2">
        <v>350</v>
      </c>
      <c r="D42" s="2" t="s">
        <v>356</v>
      </c>
      <c r="E42" t="s">
        <v>355</v>
      </c>
      <c r="F42">
        <v>100</v>
      </c>
      <c r="G42">
        <v>100</v>
      </c>
    </row>
    <row r="43" spans="1:7" x14ac:dyDescent="0.2">
      <c r="A43" t="s">
        <v>65</v>
      </c>
      <c r="B43" t="s">
        <v>64</v>
      </c>
      <c r="C43" s="2">
        <v>350</v>
      </c>
      <c r="D43" s="2" t="s">
        <v>339</v>
      </c>
      <c r="E43" t="s">
        <v>338</v>
      </c>
      <c r="F43">
        <v>100</v>
      </c>
      <c r="G43">
        <v>100</v>
      </c>
    </row>
    <row r="44" spans="1:7" x14ac:dyDescent="0.2">
      <c r="A44" t="s">
        <v>65</v>
      </c>
      <c r="B44" t="s">
        <v>64</v>
      </c>
      <c r="C44" s="2">
        <v>350</v>
      </c>
      <c r="D44" s="2" t="s">
        <v>336</v>
      </c>
      <c r="E44" t="s">
        <v>337</v>
      </c>
      <c r="F44">
        <v>100</v>
      </c>
      <c r="G44">
        <v>100</v>
      </c>
    </row>
    <row r="45" spans="1:7" x14ac:dyDescent="0.2">
      <c r="A45" t="s">
        <v>65</v>
      </c>
      <c r="B45" t="s">
        <v>64</v>
      </c>
      <c r="C45" s="2">
        <v>400</v>
      </c>
      <c r="D45" s="2" t="s">
        <v>125</v>
      </c>
      <c r="E45" t="s">
        <v>68</v>
      </c>
      <c r="F45">
        <v>100</v>
      </c>
      <c r="G45">
        <v>100</v>
      </c>
    </row>
    <row r="46" spans="1:7" x14ac:dyDescent="0.2">
      <c r="A46" t="s">
        <v>65</v>
      </c>
      <c r="B46" t="s">
        <v>64</v>
      </c>
      <c r="C46" s="2">
        <v>400</v>
      </c>
      <c r="D46" s="2" t="s">
        <v>126</v>
      </c>
      <c r="E46" t="s">
        <v>67</v>
      </c>
      <c r="F46">
        <v>100</v>
      </c>
      <c r="G46">
        <v>100</v>
      </c>
    </row>
    <row r="47" spans="1:7" x14ac:dyDescent="0.2">
      <c r="A47" t="s">
        <v>65</v>
      </c>
      <c r="B47" t="s">
        <v>64</v>
      </c>
      <c r="C47" s="2">
        <v>400</v>
      </c>
      <c r="D47" s="2" t="s">
        <v>127</v>
      </c>
      <c r="E47" t="s">
        <v>66</v>
      </c>
      <c r="F47">
        <v>100</v>
      </c>
      <c r="G47">
        <v>100</v>
      </c>
    </row>
    <row r="48" spans="1:7" x14ac:dyDescent="0.2">
      <c r="A48" t="s">
        <v>65</v>
      </c>
      <c r="B48" t="s">
        <v>64</v>
      </c>
      <c r="C48" s="2">
        <v>450</v>
      </c>
      <c r="D48" s="2" t="s">
        <v>358</v>
      </c>
      <c r="E48" t="s">
        <v>357</v>
      </c>
      <c r="F48">
        <v>100</v>
      </c>
      <c r="G48">
        <v>100</v>
      </c>
    </row>
    <row r="49" spans="1:7" x14ac:dyDescent="0.2">
      <c r="A49" t="s">
        <v>65</v>
      </c>
      <c r="B49" t="s">
        <v>64</v>
      </c>
      <c r="C49" s="2">
        <v>450</v>
      </c>
      <c r="D49" s="2" t="s">
        <v>359</v>
      </c>
      <c r="E49" t="s">
        <v>360</v>
      </c>
      <c r="F49">
        <v>100</v>
      </c>
      <c r="G49">
        <v>100</v>
      </c>
    </row>
    <row r="50" spans="1:7" x14ac:dyDescent="0.2">
      <c r="A50" t="s">
        <v>65</v>
      </c>
      <c r="B50" t="s">
        <v>64</v>
      </c>
      <c r="C50" s="2">
        <v>500</v>
      </c>
      <c r="D50" s="2" t="s">
        <v>129</v>
      </c>
      <c r="E50" t="s">
        <v>63</v>
      </c>
      <c r="F50">
        <v>100</v>
      </c>
      <c r="G50">
        <v>100</v>
      </c>
    </row>
    <row r="51" spans="1:7" x14ac:dyDescent="0.2">
      <c r="A51" t="s">
        <v>61</v>
      </c>
      <c r="B51" t="s">
        <v>234</v>
      </c>
      <c r="C51" s="2">
        <v>80</v>
      </c>
      <c r="D51" s="2" t="s">
        <v>130</v>
      </c>
      <c r="E51" t="s">
        <v>235</v>
      </c>
      <c r="F51">
        <v>100</v>
      </c>
      <c r="G51">
        <v>100</v>
      </c>
    </row>
    <row r="52" spans="1:7" x14ac:dyDescent="0.2">
      <c r="A52" t="s">
        <v>61</v>
      </c>
      <c r="B52" t="s">
        <v>234</v>
      </c>
      <c r="C52" s="2">
        <v>80</v>
      </c>
      <c r="D52" s="2" t="s">
        <v>131</v>
      </c>
      <c r="E52" t="s">
        <v>236</v>
      </c>
      <c r="F52">
        <v>100</v>
      </c>
      <c r="G52">
        <v>100</v>
      </c>
    </row>
    <row r="53" spans="1:7" x14ac:dyDescent="0.2">
      <c r="A53" t="s">
        <v>61</v>
      </c>
      <c r="B53" t="s">
        <v>234</v>
      </c>
      <c r="C53" s="2">
        <v>100</v>
      </c>
      <c r="D53" s="2" t="s">
        <v>132</v>
      </c>
      <c r="E53" t="s">
        <v>237</v>
      </c>
      <c r="F53">
        <v>100</v>
      </c>
      <c r="G53">
        <v>100</v>
      </c>
    </row>
    <row r="54" spans="1:7" x14ac:dyDescent="0.2">
      <c r="A54" t="s">
        <v>61</v>
      </c>
      <c r="B54" t="s">
        <v>234</v>
      </c>
      <c r="C54" s="2">
        <v>125</v>
      </c>
      <c r="D54" s="2" t="s">
        <v>133</v>
      </c>
      <c r="E54" t="s">
        <v>238</v>
      </c>
      <c r="F54">
        <v>100</v>
      </c>
      <c r="G54">
        <v>100</v>
      </c>
    </row>
    <row r="55" spans="1:7" x14ac:dyDescent="0.2">
      <c r="A55" t="s">
        <v>61</v>
      </c>
      <c r="B55" t="s">
        <v>234</v>
      </c>
      <c r="C55" s="2">
        <v>150</v>
      </c>
      <c r="D55" s="2" t="s">
        <v>134</v>
      </c>
      <c r="E55" t="s">
        <v>239</v>
      </c>
      <c r="F55">
        <v>100</v>
      </c>
      <c r="G55">
        <v>100</v>
      </c>
    </row>
    <row r="56" spans="1:7" x14ac:dyDescent="0.2">
      <c r="A56" t="s">
        <v>61</v>
      </c>
      <c r="B56" t="s">
        <v>234</v>
      </c>
      <c r="C56" s="2">
        <v>150</v>
      </c>
      <c r="D56" s="2" t="s">
        <v>135</v>
      </c>
      <c r="E56" t="s">
        <v>240</v>
      </c>
      <c r="F56">
        <v>100</v>
      </c>
      <c r="G56">
        <v>100</v>
      </c>
    </row>
    <row r="57" spans="1:7" x14ac:dyDescent="0.2">
      <c r="A57" t="s">
        <v>61</v>
      </c>
      <c r="B57" t="s">
        <v>234</v>
      </c>
      <c r="C57" s="2">
        <v>175</v>
      </c>
      <c r="D57" s="2" t="s">
        <v>136</v>
      </c>
      <c r="E57" t="s">
        <v>241</v>
      </c>
      <c r="F57">
        <v>100</v>
      </c>
      <c r="G57">
        <v>100</v>
      </c>
    </row>
    <row r="58" spans="1:7" x14ac:dyDescent="0.2">
      <c r="A58" t="s">
        <v>61</v>
      </c>
      <c r="B58" t="s">
        <v>234</v>
      </c>
      <c r="C58" s="2">
        <v>200</v>
      </c>
      <c r="D58" s="2" t="s">
        <v>137</v>
      </c>
      <c r="E58" t="s">
        <v>242</v>
      </c>
      <c r="F58">
        <v>100</v>
      </c>
      <c r="G58">
        <v>100</v>
      </c>
    </row>
    <row r="59" spans="1:7" x14ac:dyDescent="0.2">
      <c r="A59" t="s">
        <v>61</v>
      </c>
      <c r="B59" t="s">
        <v>234</v>
      </c>
      <c r="C59" s="2">
        <v>225</v>
      </c>
      <c r="D59" s="2" t="s">
        <v>138</v>
      </c>
      <c r="E59" t="s">
        <v>242</v>
      </c>
      <c r="F59">
        <v>100</v>
      </c>
      <c r="G59">
        <v>100</v>
      </c>
    </row>
    <row r="60" spans="1:7" x14ac:dyDescent="0.2">
      <c r="A60" t="s">
        <v>61</v>
      </c>
      <c r="B60" t="s">
        <v>234</v>
      </c>
      <c r="C60" s="2">
        <v>250</v>
      </c>
      <c r="D60" s="2" t="s">
        <v>139</v>
      </c>
      <c r="E60" t="s">
        <v>243</v>
      </c>
      <c r="F60">
        <v>100</v>
      </c>
      <c r="G60">
        <v>100</v>
      </c>
    </row>
    <row r="61" spans="1:7" x14ac:dyDescent="0.2">
      <c r="A61" t="s">
        <v>61</v>
      </c>
      <c r="B61" t="s">
        <v>234</v>
      </c>
      <c r="C61" s="2">
        <v>300</v>
      </c>
      <c r="D61" s="2" t="s">
        <v>140</v>
      </c>
      <c r="E61" t="s">
        <v>244</v>
      </c>
      <c r="F61">
        <v>100</v>
      </c>
      <c r="G61">
        <v>100</v>
      </c>
    </row>
    <row r="62" spans="1:7" x14ac:dyDescent="0.2">
      <c r="A62" t="s">
        <v>61</v>
      </c>
      <c r="B62" t="s">
        <v>234</v>
      </c>
      <c r="C62" s="2">
        <v>350</v>
      </c>
      <c r="D62" s="2" t="s">
        <v>141</v>
      </c>
      <c r="E62" t="s">
        <v>245</v>
      </c>
      <c r="F62">
        <v>100</v>
      </c>
      <c r="G62">
        <v>100</v>
      </c>
    </row>
    <row r="63" spans="1:7" x14ac:dyDescent="0.2">
      <c r="A63" t="s">
        <v>61</v>
      </c>
      <c r="B63" t="s">
        <v>234</v>
      </c>
      <c r="C63" s="2">
        <v>400</v>
      </c>
      <c r="D63" s="2" t="s">
        <v>142</v>
      </c>
      <c r="E63" t="s">
        <v>246</v>
      </c>
      <c r="F63">
        <v>100</v>
      </c>
      <c r="G63">
        <v>100</v>
      </c>
    </row>
    <row r="64" spans="1:7" x14ac:dyDescent="0.2">
      <c r="A64" t="s">
        <v>61</v>
      </c>
      <c r="B64" t="s">
        <v>234</v>
      </c>
      <c r="C64" s="2">
        <v>450</v>
      </c>
      <c r="D64" s="2" t="s">
        <v>143</v>
      </c>
      <c r="E64" t="s">
        <v>247</v>
      </c>
      <c r="F64">
        <v>100</v>
      </c>
      <c r="G64">
        <v>100</v>
      </c>
    </row>
    <row r="65" spans="1:7" x14ac:dyDescent="0.2">
      <c r="A65" t="s">
        <v>61</v>
      </c>
      <c r="B65" t="s">
        <v>234</v>
      </c>
      <c r="C65" s="2">
        <v>500</v>
      </c>
      <c r="D65" s="2" t="s">
        <v>144</v>
      </c>
      <c r="E65" t="s">
        <v>248</v>
      </c>
      <c r="F65">
        <v>100</v>
      </c>
      <c r="G65">
        <v>100</v>
      </c>
    </row>
    <row r="66" spans="1:7" x14ac:dyDescent="0.2">
      <c r="A66" t="s">
        <v>61</v>
      </c>
      <c r="B66" t="s">
        <v>234</v>
      </c>
      <c r="C66" s="2" t="s">
        <v>62</v>
      </c>
      <c r="D66" s="2" t="s">
        <v>145</v>
      </c>
      <c r="E66" t="s">
        <v>249</v>
      </c>
      <c r="F66">
        <v>100</v>
      </c>
      <c r="G66">
        <v>100</v>
      </c>
    </row>
    <row r="67" spans="1:7" x14ac:dyDescent="0.2">
      <c r="A67" t="s">
        <v>61</v>
      </c>
      <c r="B67" t="s">
        <v>234</v>
      </c>
      <c r="C67" s="2" t="s">
        <v>62</v>
      </c>
      <c r="D67" s="2" t="s">
        <v>146</v>
      </c>
      <c r="E67" t="s">
        <v>250</v>
      </c>
      <c r="F67">
        <v>100</v>
      </c>
      <c r="G67">
        <v>100</v>
      </c>
    </row>
    <row r="68" spans="1:7" x14ac:dyDescent="0.2">
      <c r="A68" t="s">
        <v>61</v>
      </c>
      <c r="B68" t="s">
        <v>234</v>
      </c>
      <c r="C68" s="2" t="s">
        <v>19</v>
      </c>
      <c r="D68" s="2" t="s">
        <v>147</v>
      </c>
      <c r="E68" t="s">
        <v>235</v>
      </c>
      <c r="F68">
        <v>100</v>
      </c>
      <c r="G68">
        <v>100</v>
      </c>
    </row>
    <row r="69" spans="1:7" x14ac:dyDescent="0.2">
      <c r="A69" t="s">
        <v>65</v>
      </c>
      <c r="B69" t="s">
        <v>64</v>
      </c>
      <c r="C69" s="2">
        <v>500</v>
      </c>
      <c r="D69" s="2" t="s">
        <v>361</v>
      </c>
      <c r="E69" t="s">
        <v>362</v>
      </c>
      <c r="F69">
        <v>100</v>
      </c>
      <c r="G69">
        <v>100</v>
      </c>
    </row>
    <row r="70" spans="1:7" x14ac:dyDescent="0.2">
      <c r="A70" t="s">
        <v>65</v>
      </c>
      <c r="B70" t="s">
        <v>64</v>
      </c>
      <c r="C70" s="2">
        <v>500</v>
      </c>
      <c r="D70" s="2" t="s">
        <v>363</v>
      </c>
      <c r="E70" t="s">
        <v>365</v>
      </c>
      <c r="F70">
        <v>100</v>
      </c>
      <c r="G70">
        <v>100</v>
      </c>
    </row>
    <row r="71" spans="1:7" x14ac:dyDescent="0.2">
      <c r="A71" t="s">
        <v>65</v>
      </c>
      <c r="B71" t="s">
        <v>64</v>
      </c>
      <c r="C71" s="2">
        <v>500</v>
      </c>
      <c r="D71" s="2" t="s">
        <v>364</v>
      </c>
      <c r="E71" t="s">
        <v>366</v>
      </c>
      <c r="F71">
        <v>100</v>
      </c>
      <c r="G71">
        <v>100</v>
      </c>
    </row>
    <row r="72" spans="1:7" x14ac:dyDescent="0.2">
      <c r="A72" t="s">
        <v>65</v>
      </c>
      <c r="B72" t="s">
        <v>64</v>
      </c>
      <c r="C72" s="2">
        <v>500</v>
      </c>
      <c r="D72" s="2" t="s">
        <v>367</v>
      </c>
      <c r="E72" t="s">
        <v>368</v>
      </c>
      <c r="F72">
        <v>100</v>
      </c>
      <c r="G72">
        <v>100</v>
      </c>
    </row>
    <row r="73" spans="1:7" x14ac:dyDescent="0.2">
      <c r="A73" t="s">
        <v>65</v>
      </c>
      <c r="B73" t="s">
        <v>64</v>
      </c>
      <c r="C73" s="2">
        <v>500</v>
      </c>
      <c r="D73" s="2" t="s">
        <v>369</v>
      </c>
      <c r="E73" t="s">
        <v>370</v>
      </c>
      <c r="F73">
        <v>100</v>
      </c>
      <c r="G73">
        <v>100</v>
      </c>
    </row>
    <row r="74" spans="1:7" x14ac:dyDescent="0.2">
      <c r="A74" t="s">
        <v>23</v>
      </c>
      <c r="B74" t="s">
        <v>22</v>
      </c>
      <c r="C74" s="2">
        <v>40</v>
      </c>
      <c r="D74" s="2" t="s">
        <v>148</v>
      </c>
      <c r="E74" t="s">
        <v>60</v>
      </c>
      <c r="F74">
        <v>100</v>
      </c>
      <c r="G74">
        <v>100</v>
      </c>
    </row>
    <row r="75" spans="1:7" x14ac:dyDescent="0.2">
      <c r="A75" t="s">
        <v>23</v>
      </c>
      <c r="B75" t="s">
        <v>22</v>
      </c>
      <c r="C75" s="2">
        <v>40</v>
      </c>
      <c r="D75" s="2" t="s">
        <v>224</v>
      </c>
      <c r="E75" t="s">
        <v>211</v>
      </c>
      <c r="F75">
        <v>100</v>
      </c>
      <c r="G75">
        <v>100</v>
      </c>
    </row>
    <row r="76" spans="1:7" x14ac:dyDescent="0.2">
      <c r="A76" t="s">
        <v>23</v>
      </c>
      <c r="B76" t="s">
        <v>22</v>
      </c>
      <c r="C76" s="2">
        <v>50</v>
      </c>
      <c r="D76" s="2" t="s">
        <v>311</v>
      </c>
      <c r="E76" t="s">
        <v>213</v>
      </c>
      <c r="F76">
        <v>100</v>
      </c>
      <c r="G76">
        <v>100</v>
      </c>
    </row>
    <row r="77" spans="1:7" x14ac:dyDescent="0.2">
      <c r="A77" t="s">
        <v>23</v>
      </c>
      <c r="B77" t="s">
        <v>22</v>
      </c>
      <c r="C77" s="2">
        <v>50</v>
      </c>
      <c r="D77" s="2" t="s">
        <v>149</v>
      </c>
      <c r="E77" t="s">
        <v>59</v>
      </c>
      <c r="F77">
        <v>100</v>
      </c>
      <c r="G77">
        <v>100</v>
      </c>
    </row>
    <row r="78" spans="1:7" x14ac:dyDescent="0.2">
      <c r="A78" t="s">
        <v>23</v>
      </c>
      <c r="B78" t="s">
        <v>22</v>
      </c>
      <c r="C78" s="2">
        <v>65</v>
      </c>
      <c r="D78" s="2" t="s">
        <v>215</v>
      </c>
      <c r="E78" t="s">
        <v>214</v>
      </c>
      <c r="F78">
        <v>100</v>
      </c>
      <c r="G78">
        <v>100</v>
      </c>
    </row>
    <row r="79" spans="1:7" x14ac:dyDescent="0.2">
      <c r="A79" t="s">
        <v>23</v>
      </c>
      <c r="B79" t="s">
        <v>22</v>
      </c>
      <c r="C79" s="2">
        <v>65</v>
      </c>
      <c r="D79" s="2" t="s">
        <v>150</v>
      </c>
      <c r="E79" t="s">
        <v>58</v>
      </c>
      <c r="F79">
        <v>100</v>
      </c>
      <c r="G79">
        <v>100</v>
      </c>
    </row>
    <row r="80" spans="1:7" x14ac:dyDescent="0.2">
      <c r="A80" t="s">
        <v>23</v>
      </c>
      <c r="B80" t="s">
        <v>22</v>
      </c>
      <c r="C80" s="2">
        <v>80</v>
      </c>
      <c r="D80" s="2" t="s">
        <v>219</v>
      </c>
      <c r="E80" t="s">
        <v>218</v>
      </c>
      <c r="F80">
        <v>100</v>
      </c>
      <c r="G80">
        <v>100</v>
      </c>
    </row>
    <row r="81" spans="1:7" x14ac:dyDescent="0.2">
      <c r="A81" t="s">
        <v>23</v>
      </c>
      <c r="B81" t="s">
        <v>22</v>
      </c>
      <c r="C81" s="2">
        <v>80</v>
      </c>
      <c r="D81" s="2" t="s">
        <v>151</v>
      </c>
      <c r="E81" t="s">
        <v>57</v>
      </c>
      <c r="F81">
        <v>100</v>
      </c>
      <c r="G81">
        <v>100</v>
      </c>
    </row>
    <row r="82" spans="1:7" x14ac:dyDescent="0.2">
      <c r="A82" t="s">
        <v>23</v>
      </c>
      <c r="B82" t="s">
        <v>22</v>
      </c>
      <c r="C82" s="2">
        <v>80</v>
      </c>
      <c r="D82" s="2" t="s">
        <v>216</v>
      </c>
      <c r="E82" t="s">
        <v>217</v>
      </c>
      <c r="F82">
        <v>100</v>
      </c>
      <c r="G82">
        <v>100</v>
      </c>
    </row>
    <row r="83" spans="1:7" x14ac:dyDescent="0.2">
      <c r="A83" t="s">
        <v>23</v>
      </c>
      <c r="B83" t="s">
        <v>22</v>
      </c>
      <c r="C83" s="2">
        <v>100</v>
      </c>
      <c r="D83" s="2" t="s">
        <v>152</v>
      </c>
      <c r="E83" t="s">
        <v>56</v>
      </c>
      <c r="F83">
        <v>100</v>
      </c>
      <c r="G83">
        <v>100</v>
      </c>
    </row>
    <row r="84" spans="1:7" x14ac:dyDescent="0.2">
      <c r="A84" t="s">
        <v>23</v>
      </c>
      <c r="B84" t="s">
        <v>22</v>
      </c>
      <c r="C84" s="2">
        <v>100</v>
      </c>
      <c r="D84" s="2" t="s">
        <v>221</v>
      </c>
      <c r="E84" t="s">
        <v>220</v>
      </c>
      <c r="F84">
        <v>100</v>
      </c>
      <c r="G84">
        <v>100</v>
      </c>
    </row>
    <row r="85" spans="1:7" x14ac:dyDescent="0.2">
      <c r="A85" t="s">
        <v>23</v>
      </c>
      <c r="B85" t="s">
        <v>22</v>
      </c>
      <c r="C85" s="2">
        <v>100</v>
      </c>
      <c r="D85" s="2" t="s">
        <v>153</v>
      </c>
      <c r="E85" t="s">
        <v>55</v>
      </c>
      <c r="F85">
        <v>100</v>
      </c>
      <c r="G85">
        <v>100</v>
      </c>
    </row>
    <row r="86" spans="1:7" x14ac:dyDescent="0.2">
      <c r="A86" t="s">
        <v>23</v>
      </c>
      <c r="B86" t="s">
        <v>22</v>
      </c>
      <c r="C86" s="2">
        <v>100</v>
      </c>
      <c r="D86" s="2" t="s">
        <v>154</v>
      </c>
      <c r="E86" t="s">
        <v>54</v>
      </c>
      <c r="F86">
        <v>100</v>
      </c>
      <c r="G86">
        <v>100</v>
      </c>
    </row>
    <row r="87" spans="1:7" x14ac:dyDescent="0.2">
      <c r="A87" t="s">
        <v>23</v>
      </c>
      <c r="B87" t="s">
        <v>22</v>
      </c>
      <c r="C87" s="2">
        <v>100</v>
      </c>
      <c r="D87" s="2" t="s">
        <v>155</v>
      </c>
      <c r="E87" t="s">
        <v>53</v>
      </c>
      <c r="F87">
        <v>100</v>
      </c>
      <c r="G87">
        <v>100</v>
      </c>
    </row>
    <row r="88" spans="1:7" x14ac:dyDescent="0.2">
      <c r="A88" t="s">
        <v>23</v>
      </c>
      <c r="B88" t="s">
        <v>22</v>
      </c>
      <c r="C88" s="2">
        <v>125</v>
      </c>
      <c r="D88" s="2" t="s">
        <v>156</v>
      </c>
      <c r="E88" t="s">
        <v>52</v>
      </c>
      <c r="F88">
        <v>100</v>
      </c>
      <c r="G88">
        <v>100</v>
      </c>
    </row>
    <row r="89" spans="1:7" x14ac:dyDescent="0.2">
      <c r="A89" t="s">
        <v>23</v>
      </c>
      <c r="B89" t="s">
        <v>22</v>
      </c>
      <c r="C89" s="2">
        <v>150</v>
      </c>
      <c r="D89" s="2" t="s">
        <v>157</v>
      </c>
      <c r="E89" t="s">
        <v>51</v>
      </c>
      <c r="F89">
        <v>100</v>
      </c>
      <c r="G89">
        <v>100</v>
      </c>
    </row>
    <row r="90" spans="1:7" x14ac:dyDescent="0.2">
      <c r="A90" t="s">
        <v>23</v>
      </c>
      <c r="B90" t="s">
        <v>22</v>
      </c>
      <c r="C90" s="2">
        <v>150</v>
      </c>
      <c r="D90" s="2" t="s">
        <v>158</v>
      </c>
      <c r="E90" t="s">
        <v>50</v>
      </c>
      <c r="F90">
        <v>100</v>
      </c>
      <c r="G90">
        <v>100</v>
      </c>
    </row>
    <row r="91" spans="1:7" x14ac:dyDescent="0.2">
      <c r="A91" t="s">
        <v>23</v>
      </c>
      <c r="B91" t="s">
        <v>22</v>
      </c>
      <c r="C91" s="2">
        <v>175</v>
      </c>
      <c r="D91" s="2" t="s">
        <v>159</v>
      </c>
      <c r="E91" t="s">
        <v>49</v>
      </c>
      <c r="F91">
        <v>100</v>
      </c>
      <c r="G91">
        <v>100</v>
      </c>
    </row>
    <row r="92" spans="1:7" x14ac:dyDescent="0.2">
      <c r="A92" t="s">
        <v>23</v>
      </c>
      <c r="B92" t="s">
        <v>22</v>
      </c>
      <c r="C92" s="2">
        <v>200</v>
      </c>
      <c r="D92" s="2" t="s">
        <v>160</v>
      </c>
      <c r="E92" t="s">
        <v>48</v>
      </c>
      <c r="F92">
        <v>100</v>
      </c>
      <c r="G92">
        <v>100</v>
      </c>
    </row>
    <row r="93" spans="1:7" x14ac:dyDescent="0.2">
      <c r="A93" t="s">
        <v>23</v>
      </c>
      <c r="B93" t="s">
        <v>22</v>
      </c>
      <c r="C93" s="2">
        <v>200</v>
      </c>
      <c r="D93" s="2" t="s">
        <v>161</v>
      </c>
      <c r="E93" t="s">
        <v>47</v>
      </c>
      <c r="F93">
        <v>100</v>
      </c>
      <c r="G93">
        <v>100</v>
      </c>
    </row>
    <row r="94" spans="1:7" x14ac:dyDescent="0.2">
      <c r="A94" t="s">
        <v>23</v>
      </c>
      <c r="B94" t="s">
        <v>22</v>
      </c>
      <c r="C94" s="2">
        <v>225</v>
      </c>
      <c r="D94" s="2" t="s">
        <v>162</v>
      </c>
      <c r="E94" t="s">
        <v>46</v>
      </c>
      <c r="F94">
        <v>100</v>
      </c>
      <c r="G94">
        <v>100</v>
      </c>
    </row>
    <row r="95" spans="1:7" x14ac:dyDescent="0.2">
      <c r="A95" t="s">
        <v>23</v>
      </c>
      <c r="B95" t="s">
        <v>22</v>
      </c>
      <c r="C95" s="2">
        <v>250</v>
      </c>
      <c r="D95" s="2" t="s">
        <v>163</v>
      </c>
      <c r="E95" t="s">
        <v>45</v>
      </c>
      <c r="F95">
        <v>100</v>
      </c>
      <c r="G95">
        <v>100</v>
      </c>
    </row>
    <row r="96" spans="1:7" x14ac:dyDescent="0.2">
      <c r="A96" t="s">
        <v>23</v>
      </c>
      <c r="B96" t="s">
        <v>22</v>
      </c>
      <c r="C96" s="2">
        <v>250</v>
      </c>
      <c r="D96" s="2" t="s">
        <v>164</v>
      </c>
      <c r="E96" t="s">
        <v>44</v>
      </c>
      <c r="F96">
        <v>100</v>
      </c>
      <c r="G96">
        <v>100</v>
      </c>
    </row>
    <row r="97" spans="1:7" x14ac:dyDescent="0.2">
      <c r="A97" t="s">
        <v>23</v>
      </c>
      <c r="B97" t="s">
        <v>22</v>
      </c>
      <c r="C97" s="2">
        <v>250</v>
      </c>
      <c r="D97" s="2" t="s">
        <v>165</v>
      </c>
      <c r="E97" t="s">
        <v>43</v>
      </c>
      <c r="F97">
        <v>100</v>
      </c>
      <c r="G97">
        <v>100</v>
      </c>
    </row>
    <row r="98" spans="1:7" x14ac:dyDescent="0.2">
      <c r="A98" t="s">
        <v>23</v>
      </c>
      <c r="B98" t="s">
        <v>22</v>
      </c>
      <c r="C98" s="2">
        <v>300</v>
      </c>
      <c r="D98" s="2" t="s">
        <v>166</v>
      </c>
      <c r="E98" t="s">
        <v>42</v>
      </c>
      <c r="F98">
        <v>100</v>
      </c>
      <c r="G98">
        <v>100</v>
      </c>
    </row>
    <row r="99" spans="1:7" x14ac:dyDescent="0.2">
      <c r="A99" t="s">
        <v>23</v>
      </c>
      <c r="B99" t="s">
        <v>22</v>
      </c>
      <c r="C99" s="2">
        <v>300</v>
      </c>
      <c r="D99" s="2" t="s">
        <v>167</v>
      </c>
      <c r="E99" t="s">
        <v>41</v>
      </c>
      <c r="F99">
        <v>100</v>
      </c>
      <c r="G99">
        <v>100</v>
      </c>
    </row>
    <row r="100" spans="1:7" x14ac:dyDescent="0.2">
      <c r="A100" t="s">
        <v>23</v>
      </c>
      <c r="B100" t="s">
        <v>22</v>
      </c>
      <c r="C100" s="2">
        <v>300</v>
      </c>
      <c r="D100" s="2" t="s">
        <v>168</v>
      </c>
      <c r="E100" t="s">
        <v>40</v>
      </c>
      <c r="F100">
        <v>100</v>
      </c>
      <c r="G100">
        <v>100</v>
      </c>
    </row>
    <row r="101" spans="1:7" x14ac:dyDescent="0.2">
      <c r="A101" t="s">
        <v>23</v>
      </c>
      <c r="B101" t="s">
        <v>22</v>
      </c>
      <c r="C101" s="2">
        <v>300</v>
      </c>
      <c r="D101" s="2" t="s">
        <v>169</v>
      </c>
      <c r="E101" t="s">
        <v>39</v>
      </c>
      <c r="F101">
        <v>100</v>
      </c>
      <c r="G101">
        <v>100</v>
      </c>
    </row>
    <row r="102" spans="1:7" x14ac:dyDescent="0.2">
      <c r="A102" t="s">
        <v>23</v>
      </c>
      <c r="B102" t="s">
        <v>22</v>
      </c>
      <c r="C102" s="2">
        <v>350</v>
      </c>
      <c r="D102" s="2" t="s">
        <v>170</v>
      </c>
      <c r="E102" t="s">
        <v>38</v>
      </c>
      <c r="F102">
        <v>100</v>
      </c>
      <c r="G102">
        <v>100</v>
      </c>
    </row>
    <row r="103" spans="1:7" x14ac:dyDescent="0.2">
      <c r="A103" t="s">
        <v>23</v>
      </c>
      <c r="B103" t="s">
        <v>22</v>
      </c>
      <c r="C103" s="2">
        <v>350</v>
      </c>
      <c r="D103" s="2" t="s">
        <v>315</v>
      </c>
      <c r="E103" t="s">
        <v>316</v>
      </c>
      <c r="F103">
        <v>100</v>
      </c>
      <c r="G103">
        <v>100</v>
      </c>
    </row>
    <row r="104" spans="1:7" x14ac:dyDescent="0.2">
      <c r="A104" t="s">
        <v>23</v>
      </c>
      <c r="B104" t="s">
        <v>22</v>
      </c>
      <c r="C104" s="2">
        <v>350</v>
      </c>
      <c r="D104" s="2" t="s">
        <v>171</v>
      </c>
      <c r="E104" t="s">
        <v>37</v>
      </c>
      <c r="F104">
        <v>100</v>
      </c>
      <c r="G104">
        <v>100</v>
      </c>
    </row>
    <row r="105" spans="1:7" x14ac:dyDescent="0.2">
      <c r="A105" t="s">
        <v>23</v>
      </c>
      <c r="B105" t="s">
        <v>22</v>
      </c>
      <c r="C105" s="2">
        <v>350</v>
      </c>
      <c r="D105" s="2" t="s">
        <v>172</v>
      </c>
      <c r="E105" t="s">
        <v>36</v>
      </c>
      <c r="F105">
        <v>100</v>
      </c>
      <c r="G105">
        <v>100</v>
      </c>
    </row>
    <row r="106" spans="1:7" x14ac:dyDescent="0.2">
      <c r="A106" t="s">
        <v>23</v>
      </c>
      <c r="B106" t="s">
        <v>22</v>
      </c>
      <c r="C106" s="2">
        <v>350</v>
      </c>
      <c r="D106" s="2" t="s">
        <v>173</v>
      </c>
      <c r="E106" t="s">
        <v>35</v>
      </c>
      <c r="F106">
        <v>100</v>
      </c>
      <c r="G106">
        <v>100</v>
      </c>
    </row>
    <row r="107" spans="1:7" x14ac:dyDescent="0.2">
      <c r="A107" t="s">
        <v>23</v>
      </c>
      <c r="B107" t="s">
        <v>22</v>
      </c>
      <c r="C107" s="2">
        <v>350</v>
      </c>
      <c r="D107" s="2" t="s">
        <v>317</v>
      </c>
      <c r="E107" t="s">
        <v>318</v>
      </c>
      <c r="F107">
        <v>100</v>
      </c>
      <c r="G107">
        <v>100</v>
      </c>
    </row>
    <row r="108" spans="1:7" x14ac:dyDescent="0.2">
      <c r="A108" t="s">
        <v>23</v>
      </c>
      <c r="B108" t="s">
        <v>22</v>
      </c>
      <c r="C108" s="2">
        <v>400</v>
      </c>
      <c r="D108" s="2" t="s">
        <v>174</v>
      </c>
      <c r="E108" t="s">
        <v>34</v>
      </c>
      <c r="F108">
        <v>100</v>
      </c>
      <c r="G108">
        <v>100</v>
      </c>
    </row>
    <row r="109" spans="1:7" x14ac:dyDescent="0.2">
      <c r="A109" t="s">
        <v>23</v>
      </c>
      <c r="B109" t="s">
        <v>22</v>
      </c>
      <c r="C109" s="2">
        <v>400</v>
      </c>
      <c r="D109" s="2" t="s">
        <v>175</v>
      </c>
      <c r="E109" t="s">
        <v>33</v>
      </c>
      <c r="F109">
        <v>100</v>
      </c>
      <c r="G109">
        <v>100</v>
      </c>
    </row>
    <row r="110" spans="1:7" x14ac:dyDescent="0.2">
      <c r="A110" t="s">
        <v>23</v>
      </c>
      <c r="B110" t="s">
        <v>22</v>
      </c>
      <c r="C110" s="2">
        <v>450</v>
      </c>
      <c r="D110" s="2" t="s">
        <v>176</v>
      </c>
      <c r="E110" t="s">
        <v>32</v>
      </c>
      <c r="F110">
        <v>100</v>
      </c>
      <c r="G110">
        <v>100</v>
      </c>
    </row>
    <row r="111" spans="1:7" x14ac:dyDescent="0.2">
      <c r="A111" t="s">
        <v>23</v>
      </c>
      <c r="B111" t="s">
        <v>22</v>
      </c>
      <c r="C111" s="2">
        <v>450</v>
      </c>
      <c r="D111" s="2" t="s">
        <v>177</v>
      </c>
      <c r="E111" t="s">
        <v>31</v>
      </c>
      <c r="F111">
        <v>100</v>
      </c>
      <c r="G111">
        <v>100</v>
      </c>
    </row>
    <row r="112" spans="1:7" x14ac:dyDescent="0.2">
      <c r="A112" t="s">
        <v>23</v>
      </c>
      <c r="B112" t="s">
        <v>22</v>
      </c>
      <c r="C112" s="2">
        <v>450</v>
      </c>
      <c r="D112" s="2" t="s">
        <v>178</v>
      </c>
      <c r="E112" t="s">
        <v>30</v>
      </c>
      <c r="F112">
        <v>100</v>
      </c>
      <c r="G112">
        <v>100</v>
      </c>
    </row>
    <row r="113" spans="1:7" x14ac:dyDescent="0.2">
      <c r="A113" t="s">
        <v>23</v>
      </c>
      <c r="B113" t="s">
        <v>22</v>
      </c>
      <c r="C113" s="2">
        <v>500</v>
      </c>
      <c r="D113" s="2" t="s">
        <v>179</v>
      </c>
      <c r="E113" t="s">
        <v>29</v>
      </c>
      <c r="F113">
        <v>100</v>
      </c>
      <c r="G113">
        <v>100</v>
      </c>
    </row>
    <row r="114" spans="1:7" x14ac:dyDescent="0.2">
      <c r="A114" t="s">
        <v>23</v>
      </c>
      <c r="B114" t="s">
        <v>22</v>
      </c>
      <c r="C114" s="2">
        <v>500</v>
      </c>
      <c r="D114" s="2" t="s">
        <v>180</v>
      </c>
      <c r="E114" t="s">
        <v>28</v>
      </c>
      <c r="F114">
        <v>100</v>
      </c>
      <c r="G114">
        <v>100</v>
      </c>
    </row>
    <row r="115" spans="1:7" x14ac:dyDescent="0.2">
      <c r="A115" t="s">
        <v>23</v>
      </c>
      <c r="B115" t="s">
        <v>22</v>
      </c>
      <c r="C115" s="2">
        <v>600</v>
      </c>
      <c r="D115" s="2" t="s">
        <v>181</v>
      </c>
      <c r="E115" t="s">
        <v>27</v>
      </c>
      <c r="F115">
        <v>100</v>
      </c>
      <c r="G115">
        <v>100</v>
      </c>
    </row>
    <row r="116" spans="1:7" x14ac:dyDescent="0.2">
      <c r="A116" t="s">
        <v>23</v>
      </c>
      <c r="B116" t="s">
        <v>22</v>
      </c>
      <c r="C116" s="2">
        <v>600</v>
      </c>
      <c r="D116" s="2" t="s">
        <v>341</v>
      </c>
      <c r="E116" t="s">
        <v>340</v>
      </c>
      <c r="F116">
        <v>100</v>
      </c>
      <c r="G116">
        <v>100</v>
      </c>
    </row>
    <row r="117" spans="1:7" x14ac:dyDescent="0.2">
      <c r="A117" t="s">
        <v>23</v>
      </c>
      <c r="B117" t="s">
        <v>22</v>
      </c>
      <c r="C117" s="2">
        <v>600</v>
      </c>
      <c r="D117" s="2" t="s">
        <v>182</v>
      </c>
      <c r="E117" t="s">
        <v>26</v>
      </c>
      <c r="F117">
        <v>100</v>
      </c>
      <c r="G117">
        <v>100</v>
      </c>
    </row>
    <row r="118" spans="1:7" x14ac:dyDescent="0.2">
      <c r="A118" t="s">
        <v>23</v>
      </c>
      <c r="B118" t="s">
        <v>22</v>
      </c>
      <c r="C118" s="2">
        <v>600</v>
      </c>
      <c r="D118" s="2" t="s">
        <v>183</v>
      </c>
      <c r="E118" t="s">
        <v>25</v>
      </c>
      <c r="F118">
        <v>100</v>
      </c>
      <c r="G118">
        <v>100</v>
      </c>
    </row>
    <row r="119" spans="1:7" x14ac:dyDescent="0.2">
      <c r="A119" t="s">
        <v>23</v>
      </c>
      <c r="B119" t="s">
        <v>22</v>
      </c>
      <c r="C119" s="2">
        <v>800</v>
      </c>
      <c r="D119" s="2" t="s">
        <v>184</v>
      </c>
      <c r="E119" t="s">
        <v>24</v>
      </c>
      <c r="F119">
        <v>100</v>
      </c>
      <c r="G119">
        <v>100</v>
      </c>
    </row>
    <row r="120" spans="1:7" x14ac:dyDescent="0.2">
      <c r="A120" t="s">
        <v>23</v>
      </c>
      <c r="B120" t="s">
        <v>22</v>
      </c>
      <c r="C120" s="2">
        <v>800</v>
      </c>
      <c r="D120" s="2" t="s">
        <v>185</v>
      </c>
      <c r="E120" t="s">
        <v>21</v>
      </c>
      <c r="F120">
        <v>100</v>
      </c>
      <c r="G120">
        <v>100</v>
      </c>
    </row>
    <row r="121" spans="1:7" x14ac:dyDescent="0.2">
      <c r="A121" t="s">
        <v>2</v>
      </c>
      <c r="B121" t="s">
        <v>1</v>
      </c>
      <c r="C121" s="2">
        <v>50</v>
      </c>
      <c r="D121" s="2" t="s">
        <v>186</v>
      </c>
      <c r="E121" t="s">
        <v>20</v>
      </c>
      <c r="F121">
        <v>100</v>
      </c>
      <c r="G121">
        <v>100</v>
      </c>
    </row>
    <row r="122" spans="1:7" x14ac:dyDescent="0.2">
      <c r="A122" t="s">
        <v>2</v>
      </c>
      <c r="B122" t="s">
        <v>1</v>
      </c>
      <c r="C122" s="2">
        <v>65</v>
      </c>
      <c r="D122" s="2" t="s">
        <v>187</v>
      </c>
      <c r="E122" t="s">
        <v>18</v>
      </c>
      <c r="F122">
        <v>100</v>
      </c>
      <c r="G122">
        <v>100</v>
      </c>
    </row>
    <row r="123" spans="1:7" x14ac:dyDescent="0.2">
      <c r="A123" t="s">
        <v>2</v>
      </c>
      <c r="B123" t="s">
        <v>1</v>
      </c>
      <c r="C123" s="2">
        <v>80</v>
      </c>
      <c r="D123" s="2" t="s">
        <v>188</v>
      </c>
      <c r="E123" t="s">
        <v>17</v>
      </c>
      <c r="F123">
        <v>100</v>
      </c>
      <c r="G123">
        <v>100</v>
      </c>
    </row>
    <row r="124" spans="1:7" x14ac:dyDescent="0.2">
      <c r="A124" t="s">
        <v>2</v>
      </c>
      <c r="B124" t="s">
        <v>1</v>
      </c>
      <c r="C124" s="2">
        <v>100</v>
      </c>
      <c r="D124" s="2" t="s">
        <v>189</v>
      </c>
      <c r="E124" t="s">
        <v>16</v>
      </c>
      <c r="F124">
        <v>100</v>
      </c>
      <c r="G124">
        <v>100</v>
      </c>
    </row>
    <row r="125" spans="1:7" x14ac:dyDescent="0.2">
      <c r="A125" t="s">
        <v>2</v>
      </c>
      <c r="B125" t="s">
        <v>1</v>
      </c>
      <c r="C125" s="2">
        <v>125</v>
      </c>
      <c r="D125" s="2" t="s">
        <v>190</v>
      </c>
      <c r="E125" t="s">
        <v>15</v>
      </c>
      <c r="F125">
        <v>100</v>
      </c>
      <c r="G125">
        <v>100</v>
      </c>
    </row>
    <row r="126" spans="1:7" x14ac:dyDescent="0.2">
      <c r="A126" t="s">
        <v>2</v>
      </c>
      <c r="B126" t="s">
        <v>1</v>
      </c>
      <c r="C126" s="2">
        <v>150</v>
      </c>
      <c r="D126" s="2" t="s">
        <v>191</v>
      </c>
      <c r="E126" t="s">
        <v>14</v>
      </c>
      <c r="F126">
        <v>100</v>
      </c>
      <c r="G126">
        <v>100</v>
      </c>
    </row>
    <row r="127" spans="1:7" x14ac:dyDescent="0.2">
      <c r="A127" t="s">
        <v>2</v>
      </c>
      <c r="B127" t="s">
        <v>1</v>
      </c>
      <c r="C127" s="2">
        <v>175</v>
      </c>
      <c r="D127" s="2" t="s">
        <v>192</v>
      </c>
      <c r="E127" t="s">
        <v>13</v>
      </c>
      <c r="F127">
        <v>100</v>
      </c>
      <c r="G127">
        <v>100</v>
      </c>
    </row>
    <row r="128" spans="1:7" x14ac:dyDescent="0.2">
      <c r="A128" t="s">
        <v>2</v>
      </c>
      <c r="B128" t="s">
        <v>1</v>
      </c>
      <c r="C128" s="2">
        <v>200</v>
      </c>
      <c r="D128" s="2" t="s">
        <v>193</v>
      </c>
      <c r="E128" t="s">
        <v>12</v>
      </c>
      <c r="F128">
        <v>100</v>
      </c>
      <c r="G128">
        <v>100</v>
      </c>
    </row>
    <row r="129" spans="1:7" x14ac:dyDescent="0.2">
      <c r="A129" t="s">
        <v>2</v>
      </c>
      <c r="B129" t="s">
        <v>1</v>
      </c>
      <c r="C129" s="2">
        <v>200</v>
      </c>
      <c r="D129" s="2" t="s">
        <v>194</v>
      </c>
      <c r="E129" t="s">
        <v>11</v>
      </c>
      <c r="F129">
        <v>100</v>
      </c>
      <c r="G129">
        <v>100</v>
      </c>
    </row>
    <row r="130" spans="1:7" x14ac:dyDescent="0.2">
      <c r="A130" t="s">
        <v>2</v>
      </c>
      <c r="B130" t="s">
        <v>1</v>
      </c>
      <c r="C130" s="2">
        <v>225</v>
      </c>
      <c r="D130" s="2" t="s">
        <v>195</v>
      </c>
      <c r="E130" t="s">
        <v>10</v>
      </c>
      <c r="F130">
        <v>100</v>
      </c>
      <c r="G130">
        <v>100</v>
      </c>
    </row>
    <row r="131" spans="1:7" x14ac:dyDescent="0.2">
      <c r="A131" t="s">
        <v>2</v>
      </c>
      <c r="B131" t="s">
        <v>1</v>
      </c>
      <c r="C131" s="2">
        <v>300</v>
      </c>
      <c r="D131" s="2" t="s">
        <v>196</v>
      </c>
      <c r="E131" t="s">
        <v>9</v>
      </c>
      <c r="F131">
        <v>100</v>
      </c>
      <c r="G131">
        <v>100</v>
      </c>
    </row>
    <row r="132" spans="1:7" x14ac:dyDescent="0.2">
      <c r="A132" t="s">
        <v>2</v>
      </c>
      <c r="B132" t="s">
        <v>1</v>
      </c>
      <c r="C132" s="2">
        <v>350</v>
      </c>
      <c r="D132" s="2" t="s">
        <v>197</v>
      </c>
      <c r="E132" t="s">
        <v>8</v>
      </c>
      <c r="F132">
        <v>100</v>
      </c>
      <c r="G132">
        <v>100</v>
      </c>
    </row>
    <row r="133" spans="1:7" x14ac:dyDescent="0.2">
      <c r="A133" t="s">
        <v>2</v>
      </c>
      <c r="B133" t="s">
        <v>1</v>
      </c>
      <c r="C133" s="2">
        <v>400</v>
      </c>
      <c r="D133" s="2" t="s">
        <v>198</v>
      </c>
      <c r="E133" t="s">
        <v>7</v>
      </c>
      <c r="F133">
        <v>100</v>
      </c>
      <c r="G133">
        <v>100</v>
      </c>
    </row>
    <row r="134" spans="1:7" x14ac:dyDescent="0.2">
      <c r="A134" t="s">
        <v>2</v>
      </c>
      <c r="B134" t="s">
        <v>1</v>
      </c>
      <c r="C134" s="2">
        <v>450</v>
      </c>
      <c r="D134" s="2" t="s">
        <v>199</v>
      </c>
      <c r="E134" t="s">
        <v>6</v>
      </c>
      <c r="F134">
        <v>100</v>
      </c>
      <c r="G134">
        <v>100</v>
      </c>
    </row>
    <row r="135" spans="1:7" x14ac:dyDescent="0.2">
      <c r="A135" t="s">
        <v>2</v>
      </c>
      <c r="B135" t="s">
        <v>1</v>
      </c>
      <c r="C135" s="2">
        <v>500</v>
      </c>
      <c r="D135" s="2" t="s">
        <v>200</v>
      </c>
      <c r="E135" t="s">
        <v>5</v>
      </c>
      <c r="F135">
        <v>100</v>
      </c>
      <c r="G135">
        <v>100</v>
      </c>
    </row>
    <row r="136" spans="1:7" x14ac:dyDescent="0.2">
      <c r="A136" t="s">
        <v>2</v>
      </c>
      <c r="B136" t="s">
        <v>1</v>
      </c>
      <c r="C136" s="2">
        <v>600</v>
      </c>
      <c r="D136" s="2" t="s">
        <v>201</v>
      </c>
      <c r="E136" t="s">
        <v>4</v>
      </c>
      <c r="F136">
        <v>100</v>
      </c>
      <c r="G136">
        <v>100</v>
      </c>
    </row>
    <row r="137" spans="1:7" x14ac:dyDescent="0.2">
      <c r="A137" t="s">
        <v>2</v>
      </c>
      <c r="B137" t="s">
        <v>1</v>
      </c>
      <c r="C137" s="2">
        <v>700</v>
      </c>
      <c r="D137" s="2" t="s">
        <v>202</v>
      </c>
      <c r="E137" t="s">
        <v>3</v>
      </c>
      <c r="F137">
        <v>100</v>
      </c>
      <c r="G137">
        <v>100</v>
      </c>
    </row>
    <row r="138" spans="1:7" x14ac:dyDescent="0.2">
      <c r="A138" t="s">
        <v>2</v>
      </c>
      <c r="B138" t="s">
        <v>1</v>
      </c>
      <c r="C138" s="2">
        <v>800</v>
      </c>
      <c r="D138" s="2" t="s">
        <v>203</v>
      </c>
      <c r="E138" t="s">
        <v>0</v>
      </c>
      <c r="F138">
        <v>100</v>
      </c>
      <c r="G13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D082-C718-444B-9513-83BE5575E7F3}">
  <dimension ref="A1:M75"/>
  <sheetViews>
    <sheetView workbookViewId="0">
      <pane ySplit="1" topLeftCell="A16" activePane="bottomLeft" state="frozen"/>
      <selection activeCell="A2" sqref="A2"/>
      <selection pane="bottomLeft" activeCell="A23" sqref="A23:H29"/>
    </sheetView>
  </sheetViews>
  <sheetFormatPr baseColWidth="10" defaultRowHeight="12.75" x14ac:dyDescent="0.2"/>
  <cols>
    <col min="1" max="1" width="13.42578125" style="3" bestFit="1" customWidth="1"/>
    <col min="2" max="2" width="22" style="3" customWidth="1"/>
    <col min="3" max="3" width="7.140625" style="3" customWidth="1"/>
    <col min="4" max="4" width="8.28515625" style="3" bestFit="1" customWidth="1"/>
    <col min="5" max="5" width="10.42578125" style="3" bestFit="1" customWidth="1"/>
    <col min="6" max="6" width="11.42578125" style="3" bestFit="1" customWidth="1"/>
    <col min="7" max="7" width="20.28515625" style="3" bestFit="1" customWidth="1"/>
    <col min="8" max="8" width="20.85546875" style="3" bestFit="1" customWidth="1"/>
    <col min="9" max="9" width="10.42578125" style="3" bestFit="1" customWidth="1"/>
    <col min="10" max="10" width="6.28515625" style="3" bestFit="1" customWidth="1"/>
    <col min="11" max="11" width="9.5703125" style="3" bestFit="1" customWidth="1"/>
    <col min="12" max="12" width="15.5703125" style="3" bestFit="1" customWidth="1"/>
    <col min="13" max="16384" width="11.42578125" style="3"/>
  </cols>
  <sheetData>
    <row r="1" spans="1:11" x14ac:dyDescent="0.2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382</v>
      </c>
      <c r="F1" s="4" t="s">
        <v>383</v>
      </c>
      <c r="G1" s="4" t="s">
        <v>387</v>
      </c>
      <c r="H1" s="3" t="s">
        <v>386</v>
      </c>
      <c r="I1" s="3" t="s">
        <v>391</v>
      </c>
      <c r="J1" s="3" t="s">
        <v>384</v>
      </c>
      <c r="K1" s="3" t="s">
        <v>385</v>
      </c>
    </row>
    <row r="2" spans="1:11" x14ac:dyDescent="0.2">
      <c r="A2" s="4" t="s">
        <v>210</v>
      </c>
      <c r="B2" s="4" t="s">
        <v>209</v>
      </c>
      <c r="D2" s="3">
        <v>90</v>
      </c>
      <c r="E2" s="3">
        <v>73</v>
      </c>
    </row>
    <row r="3" spans="1:11" x14ac:dyDescent="0.2">
      <c r="A3" s="4" t="s">
        <v>251</v>
      </c>
      <c r="B3" s="4" t="s">
        <v>209</v>
      </c>
      <c r="D3" s="3">
        <v>90</v>
      </c>
      <c r="E3" s="3">
        <v>88.3</v>
      </c>
    </row>
    <row r="4" spans="1:11" x14ac:dyDescent="0.2">
      <c r="A4" s="4" t="s">
        <v>252</v>
      </c>
      <c r="B4" s="4" t="s">
        <v>209</v>
      </c>
      <c r="D4" s="3">
        <v>90</v>
      </c>
      <c r="E4" s="3">
        <v>101.6</v>
      </c>
    </row>
    <row r="5" spans="1:11" x14ac:dyDescent="0.2">
      <c r="A5" s="4" t="s">
        <v>253</v>
      </c>
      <c r="B5" s="4" t="s">
        <v>209</v>
      </c>
      <c r="D5" s="3">
        <v>110</v>
      </c>
      <c r="E5" s="3">
        <v>114.3</v>
      </c>
    </row>
    <row r="6" spans="1:11" x14ac:dyDescent="0.2">
      <c r="A6" s="4" t="s">
        <v>254</v>
      </c>
      <c r="B6" s="4" t="s">
        <v>209</v>
      </c>
      <c r="D6" s="3">
        <v>110</v>
      </c>
      <c r="E6" s="3">
        <v>127.3</v>
      </c>
    </row>
    <row r="7" spans="1:11" x14ac:dyDescent="0.2">
      <c r="A7" s="4" t="s">
        <v>255</v>
      </c>
      <c r="B7" s="4" t="s">
        <v>209</v>
      </c>
      <c r="D7" s="3">
        <v>110</v>
      </c>
      <c r="E7" s="3">
        <v>141.30000000000001</v>
      </c>
    </row>
    <row r="8" spans="1:11" x14ac:dyDescent="0.2">
      <c r="A8" s="4" t="s">
        <v>256</v>
      </c>
      <c r="B8" s="4" t="s">
        <v>209</v>
      </c>
      <c r="D8" s="3">
        <v>130</v>
      </c>
      <c r="E8" s="3">
        <v>168.3</v>
      </c>
    </row>
    <row r="9" spans="1:11" x14ac:dyDescent="0.2">
      <c r="A9" s="4" t="s">
        <v>257</v>
      </c>
      <c r="B9" s="4" t="s">
        <v>209</v>
      </c>
      <c r="D9" s="3">
        <v>140</v>
      </c>
      <c r="E9" s="3">
        <v>219.1</v>
      </c>
    </row>
    <row r="10" spans="1:11" x14ac:dyDescent="0.2">
      <c r="A10" s="4" t="s">
        <v>261</v>
      </c>
      <c r="B10" s="4" t="s">
        <v>208</v>
      </c>
      <c r="D10" s="3">
        <v>130</v>
      </c>
    </row>
    <row r="11" spans="1:11" x14ac:dyDescent="0.2">
      <c r="A11" s="4" t="s">
        <v>262</v>
      </c>
      <c r="B11" s="4" t="s">
        <v>208</v>
      </c>
      <c r="D11" s="3">
        <v>140</v>
      </c>
    </row>
    <row r="12" spans="1:11" x14ac:dyDescent="0.2">
      <c r="A12" s="4" t="s">
        <v>263</v>
      </c>
      <c r="B12" s="4" t="s">
        <v>208</v>
      </c>
      <c r="D12" s="3">
        <v>160</v>
      </c>
    </row>
    <row r="13" spans="1:11" x14ac:dyDescent="0.2">
      <c r="A13" s="4" t="s">
        <v>264</v>
      </c>
      <c r="B13" s="4" t="s">
        <v>208</v>
      </c>
      <c r="D13" s="3">
        <v>165</v>
      </c>
    </row>
    <row r="14" spans="1:11" x14ac:dyDescent="0.2">
      <c r="A14" s="4" t="s">
        <v>265</v>
      </c>
      <c r="B14" s="4" t="s">
        <v>208</v>
      </c>
      <c r="D14" s="3">
        <v>175</v>
      </c>
    </row>
    <row r="15" spans="1:11" x14ac:dyDescent="0.2">
      <c r="A15" s="4" t="s">
        <v>266</v>
      </c>
      <c r="B15" s="4" t="s">
        <v>208</v>
      </c>
      <c r="D15" s="3">
        <v>190</v>
      </c>
    </row>
    <row r="16" spans="1:11" x14ac:dyDescent="0.2">
      <c r="A16" s="4" t="s">
        <v>267</v>
      </c>
      <c r="B16" s="4" t="s">
        <v>208</v>
      </c>
      <c r="D16" s="3">
        <v>200</v>
      </c>
    </row>
    <row r="17" spans="1:4" x14ac:dyDescent="0.2">
      <c r="A17" s="4" t="s">
        <v>268</v>
      </c>
      <c r="B17" s="4" t="s">
        <v>208</v>
      </c>
      <c r="D17" s="3">
        <v>205</v>
      </c>
    </row>
    <row r="18" spans="1:4" x14ac:dyDescent="0.2">
      <c r="A18" s="4" t="s">
        <v>258</v>
      </c>
      <c r="B18" s="4" t="s">
        <v>208</v>
      </c>
      <c r="D18" s="3">
        <v>230</v>
      </c>
    </row>
    <row r="19" spans="1:4" x14ac:dyDescent="0.2">
      <c r="A19" s="4" t="s">
        <v>259</v>
      </c>
      <c r="B19" s="4" t="s">
        <v>208</v>
      </c>
      <c r="D19" s="3">
        <v>250</v>
      </c>
    </row>
    <row r="20" spans="1:4" x14ac:dyDescent="0.2">
      <c r="A20" s="4" t="s">
        <v>260</v>
      </c>
      <c r="B20" s="4" t="s">
        <v>208</v>
      </c>
      <c r="D20" s="3">
        <v>280</v>
      </c>
    </row>
    <row r="21" spans="1:4" x14ac:dyDescent="0.2">
      <c r="A21" s="4" t="s">
        <v>222</v>
      </c>
      <c r="B21" s="4" t="s">
        <v>208</v>
      </c>
      <c r="D21" s="3">
        <v>300</v>
      </c>
    </row>
    <row r="22" spans="1:4" x14ac:dyDescent="0.2">
      <c r="A22" s="4" t="s">
        <v>312</v>
      </c>
      <c r="B22" s="4" t="s">
        <v>208</v>
      </c>
      <c r="D22" s="3">
        <v>225</v>
      </c>
    </row>
    <row r="23" spans="1:4" x14ac:dyDescent="0.2">
      <c r="A23" s="4" t="s">
        <v>269</v>
      </c>
      <c r="B23" s="3" t="s">
        <v>207</v>
      </c>
    </row>
    <row r="24" spans="1:4" x14ac:dyDescent="0.2">
      <c r="A24" s="4" t="s">
        <v>270</v>
      </c>
      <c r="B24" s="3" t="s">
        <v>207</v>
      </c>
    </row>
    <row r="25" spans="1:4" x14ac:dyDescent="0.2">
      <c r="A25" s="4" t="s">
        <v>271</v>
      </c>
      <c r="B25" s="3" t="s">
        <v>207</v>
      </c>
    </row>
    <row r="26" spans="1:4" x14ac:dyDescent="0.2">
      <c r="A26" s="4" t="s">
        <v>272</v>
      </c>
      <c r="B26" s="3" t="s">
        <v>207</v>
      </c>
    </row>
    <row r="27" spans="1:4" x14ac:dyDescent="0.2">
      <c r="A27" s="4" t="s">
        <v>273</v>
      </c>
      <c r="B27" s="3" t="s">
        <v>207</v>
      </c>
    </row>
    <row r="28" spans="1:4" x14ac:dyDescent="0.2">
      <c r="A28" s="4" t="s">
        <v>274</v>
      </c>
      <c r="B28" s="3" t="s">
        <v>207</v>
      </c>
    </row>
    <row r="29" spans="1:4" x14ac:dyDescent="0.2">
      <c r="A29" s="4" t="s">
        <v>275</v>
      </c>
      <c r="B29" s="3" t="s">
        <v>207</v>
      </c>
    </row>
    <row r="30" spans="1:4" x14ac:dyDescent="0.2">
      <c r="A30" s="4" t="s">
        <v>276</v>
      </c>
      <c r="B30" s="3" t="s">
        <v>207</v>
      </c>
    </row>
    <row r="31" spans="1:4" x14ac:dyDescent="0.2">
      <c r="A31" s="4" t="s">
        <v>277</v>
      </c>
      <c r="B31" s="3" t="s">
        <v>388</v>
      </c>
    </row>
    <row r="32" spans="1:4" x14ac:dyDescent="0.2">
      <c r="A32" s="4" t="s">
        <v>278</v>
      </c>
      <c r="B32" s="3" t="s">
        <v>388</v>
      </c>
    </row>
    <row r="33" spans="1:13" x14ac:dyDescent="0.2">
      <c r="A33" s="4" t="s">
        <v>279</v>
      </c>
      <c r="B33" s="3" t="s">
        <v>206</v>
      </c>
      <c r="K33" s="3" t="s">
        <v>342</v>
      </c>
    </row>
    <row r="34" spans="1:13" x14ac:dyDescent="0.2">
      <c r="A34" s="4" t="s">
        <v>280</v>
      </c>
      <c r="B34" s="4" t="s">
        <v>205</v>
      </c>
      <c r="K34" s="3" t="s">
        <v>389</v>
      </c>
    </row>
    <row r="35" spans="1:13" x14ac:dyDescent="0.2">
      <c r="A35" s="4" t="s">
        <v>281</v>
      </c>
      <c r="B35" s="4" t="s">
        <v>204</v>
      </c>
      <c r="D35" s="3">
        <v>857</v>
      </c>
      <c r="F35" s="4">
        <v>3.2</v>
      </c>
      <c r="G35" s="4">
        <v>198</v>
      </c>
      <c r="H35" s="3">
        <v>226</v>
      </c>
      <c r="K35" s="3" t="s">
        <v>390</v>
      </c>
    </row>
    <row r="36" spans="1:13" x14ac:dyDescent="0.2">
      <c r="A36" s="4" t="s">
        <v>282</v>
      </c>
      <c r="B36" s="4" t="s">
        <v>204</v>
      </c>
      <c r="D36" s="3">
        <v>875</v>
      </c>
      <c r="F36" s="4">
        <v>3.2</v>
      </c>
      <c r="G36" s="4">
        <v>218</v>
      </c>
      <c r="H36" s="3">
        <v>235</v>
      </c>
      <c r="K36" s="3" t="s">
        <v>390</v>
      </c>
    </row>
    <row r="37" spans="1:13" x14ac:dyDescent="0.2">
      <c r="A37" s="4" t="s">
        <v>283</v>
      </c>
      <c r="B37" s="4" t="s">
        <v>204</v>
      </c>
      <c r="D37" s="3">
        <v>930</v>
      </c>
      <c r="F37" s="4">
        <v>3.2</v>
      </c>
      <c r="G37" s="4">
        <v>222</v>
      </c>
      <c r="H37" s="3">
        <v>252</v>
      </c>
      <c r="K37" s="3" t="s">
        <v>390</v>
      </c>
    </row>
    <row r="38" spans="1:13" x14ac:dyDescent="0.2">
      <c r="A38" s="4" t="s">
        <v>284</v>
      </c>
      <c r="B38" s="4" t="s">
        <v>204</v>
      </c>
      <c r="D38" s="3">
        <v>980</v>
      </c>
      <c r="F38" s="4">
        <v>3.2</v>
      </c>
      <c r="G38" s="4">
        <v>240</v>
      </c>
      <c r="H38" s="3">
        <v>270</v>
      </c>
      <c r="K38" s="3" t="s">
        <v>390</v>
      </c>
    </row>
    <row r="39" spans="1:13" x14ac:dyDescent="0.2">
      <c r="A39" s="4" t="s">
        <v>285</v>
      </c>
      <c r="B39" s="4" t="s">
        <v>204</v>
      </c>
      <c r="D39" s="3">
        <v>1030</v>
      </c>
      <c r="F39" s="4">
        <v>3.2</v>
      </c>
      <c r="G39" s="4">
        <v>248</v>
      </c>
      <c r="H39" s="3">
        <v>282</v>
      </c>
      <c r="K39" s="3" t="s">
        <v>390</v>
      </c>
    </row>
    <row r="40" spans="1:13" x14ac:dyDescent="0.2">
      <c r="A40" s="4" t="s">
        <v>286</v>
      </c>
      <c r="B40" s="4" t="s">
        <v>204</v>
      </c>
      <c r="D40" s="3">
        <v>1050</v>
      </c>
      <c r="F40" s="4">
        <v>3.2</v>
      </c>
      <c r="G40" s="4">
        <v>262</v>
      </c>
      <c r="H40" s="3">
        <v>292</v>
      </c>
      <c r="K40" s="3" t="s">
        <v>390</v>
      </c>
    </row>
    <row r="41" spans="1:13" x14ac:dyDescent="0.2">
      <c r="A41" s="4" t="s">
        <v>287</v>
      </c>
      <c r="B41" s="4" t="s">
        <v>204</v>
      </c>
      <c r="D41" s="3">
        <v>1125</v>
      </c>
      <c r="F41" s="4">
        <v>3.2</v>
      </c>
      <c r="G41" s="4">
        <v>270</v>
      </c>
      <c r="H41" s="3">
        <v>310</v>
      </c>
      <c r="K41" s="3" t="s">
        <v>390</v>
      </c>
    </row>
    <row r="42" spans="1:13" x14ac:dyDescent="0.2">
      <c r="A42" s="4" t="s">
        <v>288</v>
      </c>
      <c r="B42" s="4" t="s">
        <v>204</v>
      </c>
      <c r="D42" s="3">
        <v>1140</v>
      </c>
      <c r="F42" s="4">
        <v>3.2</v>
      </c>
      <c r="G42" s="4">
        <v>288</v>
      </c>
      <c r="H42" s="3">
        <v>318</v>
      </c>
      <c r="K42" s="3" t="s">
        <v>390</v>
      </c>
    </row>
    <row r="43" spans="1:13" x14ac:dyDescent="0.2">
      <c r="A43" s="4" t="s">
        <v>289</v>
      </c>
      <c r="B43" s="4" t="s">
        <v>204</v>
      </c>
      <c r="D43" s="3">
        <v>1160</v>
      </c>
      <c r="F43" s="4">
        <v>3.2</v>
      </c>
      <c r="G43" s="4">
        <v>305</v>
      </c>
      <c r="H43" s="3">
        <v>326</v>
      </c>
      <c r="K43" s="3" t="s">
        <v>390</v>
      </c>
      <c r="M43" s="5"/>
    </row>
    <row r="44" spans="1:13" x14ac:dyDescent="0.2">
      <c r="A44" s="4" t="s">
        <v>290</v>
      </c>
      <c r="B44" s="4" t="s">
        <v>204</v>
      </c>
      <c r="D44" s="3">
        <v>1210</v>
      </c>
      <c r="F44" s="4">
        <v>3.2</v>
      </c>
      <c r="G44" s="4">
        <v>310</v>
      </c>
      <c r="H44" s="3">
        <v>338</v>
      </c>
      <c r="K44" s="3" t="s">
        <v>390</v>
      </c>
    </row>
    <row r="45" spans="1:13" x14ac:dyDescent="0.2">
      <c r="A45" s="4" t="s">
        <v>291</v>
      </c>
      <c r="B45" s="4" t="s">
        <v>204</v>
      </c>
      <c r="D45" s="3">
        <v>1250</v>
      </c>
      <c r="F45" s="4">
        <v>3.2</v>
      </c>
      <c r="G45" s="4">
        <v>324</v>
      </c>
      <c r="H45" s="3">
        <v>350</v>
      </c>
      <c r="K45" s="3" t="s">
        <v>390</v>
      </c>
    </row>
    <row r="46" spans="1:13" x14ac:dyDescent="0.2">
      <c r="A46" s="4" t="s">
        <v>292</v>
      </c>
      <c r="B46" s="4" t="s">
        <v>204</v>
      </c>
      <c r="D46" s="3">
        <v>1260</v>
      </c>
      <c r="F46" s="4">
        <v>4.75</v>
      </c>
      <c r="G46" s="4">
        <v>330</v>
      </c>
      <c r="H46" s="3">
        <v>360</v>
      </c>
      <c r="K46" s="3" t="s">
        <v>342</v>
      </c>
    </row>
    <row r="47" spans="1:13" x14ac:dyDescent="0.2">
      <c r="A47" s="4" t="s">
        <v>293</v>
      </c>
      <c r="B47" s="4" t="s">
        <v>204</v>
      </c>
      <c r="D47" s="3">
        <v>1360</v>
      </c>
      <c r="F47" s="4">
        <v>4.75</v>
      </c>
      <c r="G47" s="4">
        <v>350</v>
      </c>
      <c r="H47" s="3">
        <v>386</v>
      </c>
      <c r="K47" s="3" t="s">
        <v>342</v>
      </c>
    </row>
    <row r="48" spans="1:13" x14ac:dyDescent="0.2">
      <c r="A48" s="4" t="s">
        <v>294</v>
      </c>
      <c r="B48" s="4" t="s">
        <v>204</v>
      </c>
      <c r="D48" s="3">
        <v>1380</v>
      </c>
      <c r="F48" s="4">
        <v>4.75</v>
      </c>
      <c r="G48" s="4">
        <v>360</v>
      </c>
      <c r="H48" s="3">
        <v>392</v>
      </c>
      <c r="K48" s="3" t="s">
        <v>342</v>
      </c>
    </row>
    <row r="49" spans="1:11" x14ac:dyDescent="0.2">
      <c r="A49" s="4" t="s">
        <v>295</v>
      </c>
      <c r="B49" s="4" t="s">
        <v>204</v>
      </c>
      <c r="D49" s="3">
        <v>1425</v>
      </c>
      <c r="F49" s="4">
        <v>4.75</v>
      </c>
      <c r="G49" s="4">
        <v>389</v>
      </c>
      <c r="H49" s="3">
        <v>410</v>
      </c>
      <c r="K49" s="3" t="s">
        <v>342</v>
      </c>
    </row>
    <row r="50" spans="1:11" x14ac:dyDescent="0.2">
      <c r="A50" s="4" t="s">
        <v>296</v>
      </c>
      <c r="B50" s="4" t="s">
        <v>204</v>
      </c>
      <c r="D50" s="3">
        <v>1490</v>
      </c>
      <c r="F50" s="4">
        <v>4.75</v>
      </c>
      <c r="G50" s="4">
        <v>399</v>
      </c>
      <c r="H50" s="3">
        <v>430</v>
      </c>
      <c r="K50" s="3" t="s">
        <v>342</v>
      </c>
    </row>
    <row r="51" spans="1:11" x14ac:dyDescent="0.2">
      <c r="A51" s="4" t="s">
        <v>297</v>
      </c>
      <c r="B51" s="4" t="s">
        <v>204</v>
      </c>
      <c r="D51" s="3">
        <v>1515</v>
      </c>
      <c r="F51" s="4">
        <v>4.75</v>
      </c>
      <c r="G51" s="4">
        <v>408</v>
      </c>
      <c r="H51" s="3">
        <v>435</v>
      </c>
      <c r="K51" s="3" t="s">
        <v>342</v>
      </c>
    </row>
    <row r="52" spans="1:11" x14ac:dyDescent="0.2">
      <c r="A52" s="4" t="s">
        <v>298</v>
      </c>
      <c r="B52" s="4" t="s">
        <v>204</v>
      </c>
      <c r="D52" s="3">
        <v>1590</v>
      </c>
      <c r="F52" s="4">
        <v>4.75</v>
      </c>
      <c r="G52" s="4">
        <v>425</v>
      </c>
      <c r="H52" s="3">
        <v>460</v>
      </c>
      <c r="K52" s="3" t="s">
        <v>342</v>
      </c>
    </row>
    <row r="53" spans="1:11" x14ac:dyDescent="0.2">
      <c r="A53" s="4" t="s">
        <v>299</v>
      </c>
      <c r="B53" s="4" t="s">
        <v>204</v>
      </c>
      <c r="D53" s="3">
        <v>1600</v>
      </c>
      <c r="F53" s="4">
        <v>4.75</v>
      </c>
      <c r="G53" s="4">
        <v>435</v>
      </c>
      <c r="H53" s="3">
        <v>470</v>
      </c>
      <c r="K53" s="3" t="s">
        <v>342</v>
      </c>
    </row>
    <row r="54" spans="1:11" x14ac:dyDescent="0.2">
      <c r="A54" s="4" t="s">
        <v>300</v>
      </c>
      <c r="B54" s="4" t="s">
        <v>204</v>
      </c>
      <c r="D54" s="3">
        <v>1705</v>
      </c>
      <c r="F54" s="4">
        <v>4.75</v>
      </c>
      <c r="G54" s="4">
        <v>465</v>
      </c>
      <c r="H54" s="3">
        <v>500</v>
      </c>
      <c r="K54" s="3" t="s">
        <v>342</v>
      </c>
    </row>
    <row r="55" spans="1:11" x14ac:dyDescent="0.2">
      <c r="A55" s="4" t="s">
        <v>301</v>
      </c>
      <c r="B55" s="4" t="s">
        <v>204</v>
      </c>
      <c r="D55" s="3">
        <v>1920</v>
      </c>
      <c r="F55" s="4">
        <v>4.75</v>
      </c>
      <c r="G55" s="4">
        <v>498</v>
      </c>
      <c r="H55" s="3">
        <v>538</v>
      </c>
      <c r="K55" s="3" t="s">
        <v>342</v>
      </c>
    </row>
    <row r="56" spans="1:11" x14ac:dyDescent="0.2">
      <c r="A56" s="4" t="s">
        <v>302</v>
      </c>
      <c r="B56" s="4" t="s">
        <v>204</v>
      </c>
      <c r="D56" s="3">
        <v>1930</v>
      </c>
      <c r="F56" s="4">
        <v>4.75</v>
      </c>
      <c r="G56" s="4">
        <v>505</v>
      </c>
      <c r="H56" s="3">
        <v>540</v>
      </c>
      <c r="K56" s="3" t="s">
        <v>342</v>
      </c>
    </row>
    <row r="57" spans="1:11" x14ac:dyDescent="0.2">
      <c r="A57" s="4" t="s">
        <v>303</v>
      </c>
      <c r="B57" s="4" t="s">
        <v>204</v>
      </c>
      <c r="D57" s="3">
        <v>2150</v>
      </c>
      <c r="F57" s="4">
        <v>4.75</v>
      </c>
      <c r="G57" s="4">
        <v>599</v>
      </c>
      <c r="H57" s="3">
        <v>627</v>
      </c>
      <c r="K57" s="3" t="s">
        <v>342</v>
      </c>
    </row>
    <row r="58" spans="1:11" x14ac:dyDescent="0.2">
      <c r="A58" s="4" t="s">
        <v>304</v>
      </c>
      <c r="B58" s="4" t="s">
        <v>204</v>
      </c>
      <c r="D58" s="3">
        <v>2220</v>
      </c>
      <c r="F58" s="4">
        <v>4.75</v>
      </c>
      <c r="G58" s="4">
        <v>610</v>
      </c>
      <c r="H58" s="3">
        <v>380</v>
      </c>
      <c r="K58" s="3" t="s">
        <v>342</v>
      </c>
    </row>
    <row r="59" spans="1:11" x14ac:dyDescent="0.2">
      <c r="A59" s="4" t="s">
        <v>305</v>
      </c>
      <c r="B59" s="4" t="s">
        <v>204</v>
      </c>
      <c r="D59" s="3">
        <v>2350</v>
      </c>
      <c r="F59" s="4">
        <v>4.75</v>
      </c>
      <c r="G59" s="4">
        <v>620</v>
      </c>
      <c r="H59" s="3">
        <v>650</v>
      </c>
      <c r="K59" s="3" t="s">
        <v>342</v>
      </c>
    </row>
    <row r="60" spans="1:11" x14ac:dyDescent="0.2">
      <c r="A60" s="4" t="s">
        <v>306</v>
      </c>
      <c r="B60" s="4" t="s">
        <v>204</v>
      </c>
      <c r="G60" s="4">
        <v>620</v>
      </c>
      <c r="H60" s="3">
        <v>651</v>
      </c>
      <c r="K60" s="3" t="s">
        <v>342</v>
      </c>
    </row>
    <row r="61" spans="1:11" x14ac:dyDescent="0.2">
      <c r="A61" s="4" t="s">
        <v>307</v>
      </c>
      <c r="B61" s="4" t="s">
        <v>204</v>
      </c>
      <c r="G61" s="4">
        <v>620</v>
      </c>
      <c r="H61" s="3">
        <v>652</v>
      </c>
      <c r="K61" s="3" t="s">
        <v>342</v>
      </c>
    </row>
    <row r="62" spans="1:11" x14ac:dyDescent="0.2">
      <c r="A62" s="4" t="s">
        <v>308</v>
      </c>
      <c r="B62" s="4" t="s">
        <v>204</v>
      </c>
      <c r="G62" s="4">
        <v>620</v>
      </c>
      <c r="H62" s="3">
        <v>653</v>
      </c>
      <c r="K62" s="3" t="s">
        <v>342</v>
      </c>
    </row>
    <row r="63" spans="1:11" x14ac:dyDescent="0.2">
      <c r="A63" s="4" t="s">
        <v>309</v>
      </c>
      <c r="B63" s="4" t="s">
        <v>204</v>
      </c>
      <c r="G63" s="4">
        <v>620</v>
      </c>
      <c r="H63" s="3">
        <v>654</v>
      </c>
      <c r="K63" s="3" t="s">
        <v>342</v>
      </c>
    </row>
    <row r="64" spans="1:11" x14ac:dyDescent="0.2">
      <c r="A64" s="4" t="s">
        <v>343</v>
      </c>
      <c r="B64" s="4" t="s">
        <v>204</v>
      </c>
      <c r="D64" s="3">
        <v>857</v>
      </c>
      <c r="F64" s="4">
        <v>3.2</v>
      </c>
      <c r="G64" s="4">
        <v>198</v>
      </c>
      <c r="H64" s="3">
        <v>226</v>
      </c>
      <c r="K64" s="3" t="s">
        <v>342</v>
      </c>
    </row>
    <row r="65" spans="1:11" x14ac:dyDescent="0.2">
      <c r="A65" s="4" t="s">
        <v>344</v>
      </c>
      <c r="B65" s="4" t="s">
        <v>204</v>
      </c>
      <c r="D65" s="3">
        <v>875</v>
      </c>
      <c r="F65" s="4">
        <v>3.2</v>
      </c>
      <c r="G65" s="4">
        <v>218</v>
      </c>
      <c r="H65" s="3">
        <v>235</v>
      </c>
      <c r="K65" s="3" t="s">
        <v>342</v>
      </c>
    </row>
    <row r="66" spans="1:11" x14ac:dyDescent="0.2">
      <c r="A66" s="4" t="s">
        <v>345</v>
      </c>
      <c r="B66" s="4" t="s">
        <v>204</v>
      </c>
      <c r="D66" s="3">
        <v>930</v>
      </c>
      <c r="F66" s="4">
        <v>3.2</v>
      </c>
      <c r="G66" s="4">
        <v>222</v>
      </c>
      <c r="H66" s="3">
        <v>252</v>
      </c>
      <c r="K66" s="3" t="s">
        <v>342</v>
      </c>
    </row>
    <row r="67" spans="1:11" x14ac:dyDescent="0.2">
      <c r="A67" s="4" t="s">
        <v>346</v>
      </c>
      <c r="B67" s="4" t="s">
        <v>204</v>
      </c>
      <c r="D67" s="3">
        <v>980</v>
      </c>
      <c r="F67" s="4">
        <v>3.2</v>
      </c>
      <c r="G67" s="4">
        <v>240</v>
      </c>
      <c r="H67" s="3">
        <v>270</v>
      </c>
      <c r="K67" s="3" t="s">
        <v>342</v>
      </c>
    </row>
    <row r="68" spans="1:11" x14ac:dyDescent="0.2">
      <c r="A68" s="4" t="s">
        <v>347</v>
      </c>
      <c r="B68" s="4" t="s">
        <v>204</v>
      </c>
      <c r="D68" s="3">
        <v>1030</v>
      </c>
      <c r="F68" s="4">
        <v>3.2</v>
      </c>
      <c r="G68" s="4">
        <v>248</v>
      </c>
      <c r="H68" s="3">
        <v>282</v>
      </c>
      <c r="K68" s="3" t="s">
        <v>342</v>
      </c>
    </row>
    <row r="69" spans="1:11" x14ac:dyDescent="0.2">
      <c r="A69" s="4" t="s">
        <v>348</v>
      </c>
      <c r="B69" s="4" t="s">
        <v>204</v>
      </c>
      <c r="D69" s="3">
        <v>1050</v>
      </c>
      <c r="F69" s="4">
        <v>3.2</v>
      </c>
      <c r="G69" s="4">
        <v>262</v>
      </c>
      <c r="H69" s="3">
        <v>292</v>
      </c>
      <c r="K69" s="3" t="s">
        <v>342</v>
      </c>
    </row>
    <row r="70" spans="1:11" x14ac:dyDescent="0.2">
      <c r="A70" s="4" t="s">
        <v>349</v>
      </c>
      <c r="B70" s="4" t="s">
        <v>204</v>
      </c>
      <c r="D70" s="3">
        <v>1125</v>
      </c>
      <c r="F70" s="4">
        <v>3.2</v>
      </c>
      <c r="G70" s="4">
        <v>270</v>
      </c>
      <c r="H70" s="3">
        <v>310</v>
      </c>
      <c r="K70" s="3" t="s">
        <v>342</v>
      </c>
    </row>
    <row r="71" spans="1:11" x14ac:dyDescent="0.2">
      <c r="A71" s="4" t="s">
        <v>350</v>
      </c>
      <c r="B71" s="4" t="s">
        <v>204</v>
      </c>
      <c r="D71" s="3">
        <v>1140</v>
      </c>
      <c r="F71" s="4">
        <v>3.2</v>
      </c>
      <c r="G71" s="4">
        <v>288</v>
      </c>
      <c r="H71" s="3">
        <v>318</v>
      </c>
      <c r="K71" s="3" t="s">
        <v>342</v>
      </c>
    </row>
    <row r="72" spans="1:11" x14ac:dyDescent="0.2">
      <c r="A72" s="4" t="s">
        <v>351</v>
      </c>
      <c r="B72" s="4" t="s">
        <v>204</v>
      </c>
      <c r="D72" s="3">
        <v>1160</v>
      </c>
      <c r="F72" s="4">
        <v>3.2</v>
      </c>
      <c r="G72" s="4">
        <v>305</v>
      </c>
      <c r="H72" s="3">
        <v>326</v>
      </c>
      <c r="K72" s="3" t="s">
        <v>342</v>
      </c>
    </row>
    <row r="73" spans="1:11" x14ac:dyDescent="0.2">
      <c r="A73" s="4" t="s">
        <v>352</v>
      </c>
      <c r="B73" s="4" t="s">
        <v>204</v>
      </c>
      <c r="D73" s="3">
        <v>1210</v>
      </c>
      <c r="F73" s="4">
        <v>3.2</v>
      </c>
      <c r="G73" s="4">
        <v>310</v>
      </c>
      <c r="H73" s="3">
        <v>338</v>
      </c>
      <c r="K73" s="3" t="s">
        <v>342</v>
      </c>
    </row>
    <row r="74" spans="1:11" x14ac:dyDescent="0.2">
      <c r="A74" s="4" t="s">
        <v>353</v>
      </c>
      <c r="B74" s="4" t="s">
        <v>204</v>
      </c>
      <c r="D74" s="3">
        <v>1250</v>
      </c>
      <c r="F74" s="4">
        <v>3.2</v>
      </c>
      <c r="G74" s="4">
        <v>324</v>
      </c>
      <c r="H74" s="3">
        <v>350</v>
      </c>
      <c r="K74" s="3" t="s">
        <v>342</v>
      </c>
    </row>
    <row r="75" spans="1:11" x14ac:dyDescent="0.2">
      <c r="A75" s="3" t="s">
        <v>310</v>
      </c>
      <c r="B75" s="3" t="s">
        <v>223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2D9E-901C-4611-8B4A-34C47CF53CFC}">
  <dimension ref="A1:K457"/>
  <sheetViews>
    <sheetView tabSelected="1" workbookViewId="0">
      <selection activeCell="E13" sqref="E13"/>
    </sheetView>
  </sheetViews>
  <sheetFormatPr baseColWidth="10" defaultRowHeight="12.75" x14ac:dyDescent="0.2"/>
  <cols>
    <col min="1" max="1" width="22.7109375" style="3" bestFit="1" customWidth="1"/>
    <col min="2" max="2" width="19.5703125" style="3" bestFit="1" customWidth="1"/>
    <col min="3" max="4" width="11.42578125" style="3"/>
    <col min="5" max="5" width="12.42578125" style="3" bestFit="1" customWidth="1"/>
    <col min="6" max="6" width="20.42578125" style="3" bestFit="1" customWidth="1"/>
    <col min="7" max="16384" width="11.42578125" style="3"/>
  </cols>
  <sheetData>
    <row r="1" spans="1:11" x14ac:dyDescent="0.2">
      <c r="A1" s="4" t="s">
        <v>374</v>
      </c>
      <c r="B1" s="4" t="s">
        <v>378</v>
      </c>
      <c r="C1" s="4" t="s">
        <v>376</v>
      </c>
      <c r="D1" s="3" t="s">
        <v>384</v>
      </c>
      <c r="E1" s="3" t="s">
        <v>392</v>
      </c>
      <c r="F1" s="3" t="s">
        <v>394</v>
      </c>
      <c r="G1" s="3" t="s">
        <v>314</v>
      </c>
      <c r="H1" s="3" t="s">
        <v>314</v>
      </c>
      <c r="I1" s="3" t="s">
        <v>314</v>
      </c>
      <c r="J1" s="3" t="s">
        <v>313</v>
      </c>
      <c r="K1" s="3" t="s">
        <v>319</v>
      </c>
    </row>
    <row r="2" spans="1:11" x14ac:dyDescent="0.2">
      <c r="A2" s="2" t="s">
        <v>324</v>
      </c>
      <c r="E2" s="3" t="s">
        <v>393</v>
      </c>
      <c r="G2" s="3" t="e">
        <f>VLOOKUP(B2,MATERIALES!$A$2:$I$75,3,FALSE)</f>
        <v>#N/A</v>
      </c>
      <c r="H2" s="3" t="e">
        <f>VLOOKUP(B2,MATERIALES!$A$2:$I$75,4,FALSE)</f>
        <v>#N/A</v>
      </c>
      <c r="I2" s="3" t="e">
        <f>VLOOKUP(B2,MATERIALES!$A$2:$I$75,5,FALSE)</f>
        <v>#N/A</v>
      </c>
      <c r="J2" s="3" t="e">
        <f>VLOOKUP(B2,MATERIALES!$A$2:$I$75,6,FALSE)</f>
        <v>#N/A</v>
      </c>
      <c r="K2" s="3" t="str">
        <f t="shared" ref="K2:K33" si="0">MID(A2,1,3)</f>
        <v>ABT</v>
      </c>
    </row>
    <row r="3" spans="1:11" x14ac:dyDescent="0.2">
      <c r="A3" s="2" t="s">
        <v>324</v>
      </c>
      <c r="B3" s="4" t="s">
        <v>263</v>
      </c>
      <c r="D3" s="3">
        <v>100</v>
      </c>
      <c r="E3" s="3" t="s">
        <v>393</v>
      </c>
      <c r="G3" s="3">
        <f>VLOOKUP(B3,MATERIALES!$A$2:$I$75,3,FALSE)</f>
        <v>0</v>
      </c>
      <c r="H3" s="3">
        <f>VLOOKUP(B3,MATERIALES!$A$2:$I$75,4,FALSE)</f>
        <v>160</v>
      </c>
      <c r="I3" s="3">
        <f>VLOOKUP(B3,MATERIALES!$A$2:$I$75,5,FALSE)</f>
        <v>0</v>
      </c>
      <c r="J3" s="3">
        <f>VLOOKUP(B3,MATERIALES!$A$2:$I$75,6,FALSE)</f>
        <v>0</v>
      </c>
      <c r="K3" s="3" t="str">
        <f t="shared" si="0"/>
        <v>ABT</v>
      </c>
    </row>
    <row r="4" spans="1:11" x14ac:dyDescent="0.2">
      <c r="A4" s="2" t="s">
        <v>324</v>
      </c>
      <c r="B4" s="3" t="s">
        <v>280</v>
      </c>
      <c r="D4" s="3">
        <v>100</v>
      </c>
      <c r="E4" s="3" t="s">
        <v>393</v>
      </c>
      <c r="G4" s="3">
        <f>VLOOKUP(B4,MATERIALES!$A$2:$I$75,3,FALSE)</f>
        <v>0</v>
      </c>
      <c r="H4" s="3">
        <f>VLOOKUP(B4,MATERIALES!$A$2:$I$75,4,FALSE)</f>
        <v>0</v>
      </c>
      <c r="I4" s="3">
        <f>VLOOKUP(B4,MATERIALES!$A$2:$I$75,5,FALSE)</f>
        <v>0</v>
      </c>
      <c r="J4" s="3">
        <f>VLOOKUP(B4,MATERIALES!$A$2:$I$75,6,FALSE)</f>
        <v>0</v>
      </c>
      <c r="K4" s="3" t="str">
        <f t="shared" si="0"/>
        <v>ABT</v>
      </c>
    </row>
    <row r="5" spans="1:11" x14ac:dyDescent="0.2">
      <c r="A5" s="2" t="s">
        <v>324</v>
      </c>
      <c r="B5" s="3" t="s">
        <v>279</v>
      </c>
      <c r="D5" s="3">
        <v>100</v>
      </c>
      <c r="E5" s="3" t="s">
        <v>393</v>
      </c>
      <c r="G5" s="3">
        <f>VLOOKUP(B5,MATERIALES!$A$2:$I$75,3,FALSE)</f>
        <v>0</v>
      </c>
      <c r="H5" s="3">
        <f>VLOOKUP(B5,MATERIALES!$A$2:$I$75,4,FALSE)</f>
        <v>0</v>
      </c>
      <c r="I5" s="3">
        <f>VLOOKUP(B5,MATERIALES!$A$2:$I$75,5,FALSE)</f>
        <v>0</v>
      </c>
      <c r="J5" s="3">
        <f>VLOOKUP(B5,MATERIALES!$A$2:$I$75,6,FALSE)</f>
        <v>0</v>
      </c>
      <c r="K5" s="3" t="str">
        <f t="shared" si="0"/>
        <v>ABT</v>
      </c>
    </row>
    <row r="6" spans="1:11" x14ac:dyDescent="0.2">
      <c r="A6" s="2" t="s">
        <v>324</v>
      </c>
      <c r="E6" s="3" t="s">
        <v>393</v>
      </c>
      <c r="G6" s="3" t="e">
        <f>VLOOKUP(B6,MATERIALES!$A$2:$I$75,3,FALSE)</f>
        <v>#N/A</v>
      </c>
      <c r="H6" s="3" t="e">
        <f>VLOOKUP(B6,MATERIALES!$A$2:$I$75,4,FALSE)</f>
        <v>#N/A</v>
      </c>
      <c r="I6" s="3" t="e">
        <f>VLOOKUP(B6,MATERIALES!$A$2:$I$75,5,FALSE)</f>
        <v>#N/A</v>
      </c>
      <c r="J6" s="3" t="e">
        <f>VLOOKUP(B6,MATERIALES!$A$2:$I$75,6,FALSE)</f>
        <v>#N/A</v>
      </c>
      <c r="K6" s="3" t="str">
        <f t="shared" si="0"/>
        <v>ABT</v>
      </c>
    </row>
    <row r="7" spans="1:11" x14ac:dyDescent="0.2">
      <c r="A7" s="2" t="s">
        <v>107</v>
      </c>
      <c r="E7" s="3" t="s">
        <v>393</v>
      </c>
      <c r="G7" s="3" t="e">
        <f>VLOOKUP(B7,MATERIALES!$A$2:$I$75,3,FALSE)</f>
        <v>#N/A</v>
      </c>
      <c r="H7" s="3" t="e">
        <f>VLOOKUP(B7,MATERIALES!$A$2:$I$75,4,FALSE)</f>
        <v>#N/A</v>
      </c>
      <c r="I7" s="3" t="e">
        <f>VLOOKUP(B7,MATERIALES!$A$2:$I$75,5,FALSE)</f>
        <v>#N/A</v>
      </c>
      <c r="J7" s="3" t="e">
        <f>VLOOKUP(B7,MATERIALES!$A$2:$I$75,6,FALSE)</f>
        <v>#N/A</v>
      </c>
      <c r="K7" s="3" t="str">
        <f t="shared" si="0"/>
        <v>ABT</v>
      </c>
    </row>
    <row r="8" spans="1:11" x14ac:dyDescent="0.2">
      <c r="A8" s="2" t="s">
        <v>107</v>
      </c>
      <c r="E8" s="3" t="s">
        <v>393</v>
      </c>
      <c r="G8" s="3" t="e">
        <f>VLOOKUP(B8,MATERIALES!$A$2:$I$75,3,FALSE)</f>
        <v>#N/A</v>
      </c>
      <c r="H8" s="3" t="e">
        <f>VLOOKUP(B8,MATERIALES!$A$2:$I$75,4,FALSE)</f>
        <v>#N/A</v>
      </c>
      <c r="I8" s="3" t="e">
        <f>VLOOKUP(B8,MATERIALES!$A$2:$I$75,5,FALSE)</f>
        <v>#N/A</v>
      </c>
      <c r="J8" s="3" t="e">
        <f>VLOOKUP(B8,MATERIALES!$A$2:$I$75,6,FALSE)</f>
        <v>#N/A</v>
      </c>
      <c r="K8" s="3" t="str">
        <f t="shared" si="0"/>
        <v>ABT</v>
      </c>
    </row>
    <row r="9" spans="1:11" x14ac:dyDescent="0.2">
      <c r="A9" s="2" t="s">
        <v>107</v>
      </c>
      <c r="E9" s="3" t="s">
        <v>393</v>
      </c>
      <c r="G9" s="3" t="e">
        <f>VLOOKUP(B9,MATERIALES!$A$2:$I$75,3,FALSE)</f>
        <v>#N/A</v>
      </c>
      <c r="H9" s="3" t="e">
        <f>VLOOKUP(B9,MATERIALES!$A$2:$I$75,4,FALSE)</f>
        <v>#N/A</v>
      </c>
      <c r="I9" s="3" t="e">
        <f>VLOOKUP(B9,MATERIALES!$A$2:$I$75,5,FALSE)</f>
        <v>#N/A</v>
      </c>
      <c r="J9" s="3" t="e">
        <f>VLOOKUP(B9,MATERIALES!$A$2:$I$75,6,FALSE)</f>
        <v>#N/A</v>
      </c>
      <c r="K9" s="3" t="str">
        <f t="shared" si="0"/>
        <v>ABT</v>
      </c>
    </row>
    <row r="10" spans="1:11" x14ac:dyDescent="0.2">
      <c r="A10" s="2" t="s">
        <v>107</v>
      </c>
      <c r="E10" s="3" t="s">
        <v>393</v>
      </c>
      <c r="G10" s="3" t="e">
        <f>VLOOKUP(B10,MATERIALES!$A$2:$I$75,3,FALSE)</f>
        <v>#N/A</v>
      </c>
      <c r="H10" s="3" t="e">
        <f>VLOOKUP(B10,MATERIALES!$A$2:$I$75,4,FALSE)</f>
        <v>#N/A</v>
      </c>
      <c r="I10" s="3" t="e">
        <f>VLOOKUP(B10,MATERIALES!$A$2:$I$75,5,FALSE)</f>
        <v>#N/A</v>
      </c>
      <c r="J10" s="3" t="e">
        <f>VLOOKUP(B10,MATERIALES!$A$2:$I$75,6,FALSE)</f>
        <v>#N/A</v>
      </c>
      <c r="K10" s="3" t="str">
        <f t="shared" si="0"/>
        <v>ABT</v>
      </c>
    </row>
    <row r="11" spans="1:11" x14ac:dyDescent="0.2">
      <c r="A11" s="2" t="s">
        <v>107</v>
      </c>
      <c r="E11" s="3" t="s">
        <v>393</v>
      </c>
      <c r="G11" s="3" t="e">
        <f>VLOOKUP(B11,MATERIALES!$A$2:$I$75,3,FALSE)</f>
        <v>#N/A</v>
      </c>
      <c r="H11" s="3" t="e">
        <f>VLOOKUP(B11,MATERIALES!$A$2:$I$75,4,FALSE)</f>
        <v>#N/A</v>
      </c>
      <c r="I11" s="3" t="e">
        <f>VLOOKUP(B11,MATERIALES!$A$2:$I$75,5,FALSE)</f>
        <v>#N/A</v>
      </c>
      <c r="J11" s="3" t="e">
        <f>VLOOKUP(B11,MATERIALES!$A$2:$I$75,6,FALSE)</f>
        <v>#N/A</v>
      </c>
      <c r="K11" s="3" t="str">
        <f t="shared" si="0"/>
        <v>ABT</v>
      </c>
    </row>
    <row r="12" spans="1:11" x14ac:dyDescent="0.2">
      <c r="A12" s="2" t="s">
        <v>108</v>
      </c>
      <c r="E12" s="3" t="s">
        <v>393</v>
      </c>
      <c r="G12" s="3" t="e">
        <f>VLOOKUP(B12,MATERIALES!$A$2:$I$75,3,FALSE)</f>
        <v>#N/A</v>
      </c>
      <c r="H12" s="3" t="e">
        <f>VLOOKUP(B12,MATERIALES!$A$2:$I$75,4,FALSE)</f>
        <v>#N/A</v>
      </c>
      <c r="I12" s="3" t="e">
        <f>VLOOKUP(B12,MATERIALES!$A$2:$I$75,5,FALSE)</f>
        <v>#N/A</v>
      </c>
      <c r="J12" s="3" t="e">
        <f>VLOOKUP(B12,MATERIALES!$A$2:$I$75,6,FALSE)</f>
        <v>#N/A</v>
      </c>
      <c r="K12" s="3" t="str">
        <f t="shared" si="0"/>
        <v>ABT</v>
      </c>
    </row>
    <row r="13" spans="1:11" x14ac:dyDescent="0.2">
      <c r="A13" s="2" t="s">
        <v>108</v>
      </c>
      <c r="B13" s="4" t="s">
        <v>263</v>
      </c>
      <c r="D13" s="3">
        <v>100</v>
      </c>
      <c r="E13" s="3" t="s">
        <v>393</v>
      </c>
      <c r="G13" s="3">
        <f>VLOOKUP(B13,MATERIALES!$A$2:$I$75,3,FALSE)</f>
        <v>0</v>
      </c>
      <c r="H13" s="3">
        <f>VLOOKUP(B13,MATERIALES!$A$2:$I$75,4,FALSE)</f>
        <v>160</v>
      </c>
      <c r="I13" s="3">
        <f>VLOOKUP(B13,MATERIALES!$A$2:$I$75,5,FALSE)</f>
        <v>0</v>
      </c>
      <c r="J13" s="3">
        <f>VLOOKUP(B13,MATERIALES!$A$2:$I$75,6,FALSE)</f>
        <v>0</v>
      </c>
      <c r="K13" s="3" t="str">
        <f t="shared" si="0"/>
        <v>ABT</v>
      </c>
    </row>
    <row r="14" spans="1:11" x14ac:dyDescent="0.2">
      <c r="A14" s="2" t="s">
        <v>108</v>
      </c>
      <c r="B14" s="3" t="s">
        <v>280</v>
      </c>
      <c r="D14" s="3">
        <v>100</v>
      </c>
      <c r="E14" s="3" t="s">
        <v>393</v>
      </c>
      <c r="G14" s="3">
        <f>VLOOKUP(B14,MATERIALES!$A$2:$I$75,3,FALSE)</f>
        <v>0</v>
      </c>
      <c r="H14" s="3">
        <f>VLOOKUP(B14,MATERIALES!$A$2:$I$75,4,FALSE)</f>
        <v>0</v>
      </c>
      <c r="I14" s="3">
        <f>VLOOKUP(B14,MATERIALES!$A$2:$I$75,5,FALSE)</f>
        <v>0</v>
      </c>
      <c r="J14" s="3">
        <f>VLOOKUP(B14,MATERIALES!$A$2:$I$75,6,FALSE)</f>
        <v>0</v>
      </c>
      <c r="K14" s="3" t="str">
        <f t="shared" si="0"/>
        <v>ABT</v>
      </c>
    </row>
    <row r="15" spans="1:11" x14ac:dyDescent="0.2">
      <c r="A15" s="2" t="s">
        <v>108</v>
      </c>
      <c r="B15" s="3" t="s">
        <v>279</v>
      </c>
      <c r="D15" s="3">
        <v>100</v>
      </c>
      <c r="E15" s="3" t="s">
        <v>393</v>
      </c>
      <c r="G15" s="3">
        <f>VLOOKUP(B15,MATERIALES!$A$2:$I$75,3,FALSE)</f>
        <v>0</v>
      </c>
      <c r="H15" s="3">
        <f>VLOOKUP(B15,MATERIALES!$A$2:$I$75,4,FALSE)</f>
        <v>0</v>
      </c>
      <c r="I15" s="3">
        <f>VLOOKUP(B15,MATERIALES!$A$2:$I$75,5,FALSE)</f>
        <v>0</v>
      </c>
      <c r="J15" s="3">
        <f>VLOOKUP(B15,MATERIALES!$A$2:$I$75,6,FALSE)</f>
        <v>0</v>
      </c>
      <c r="K15" s="3" t="str">
        <f t="shared" si="0"/>
        <v>ABT</v>
      </c>
    </row>
    <row r="16" spans="1:11" x14ac:dyDescent="0.2">
      <c r="A16" s="2" t="s">
        <v>108</v>
      </c>
      <c r="E16" s="3" t="s">
        <v>393</v>
      </c>
      <c r="G16" s="3" t="e">
        <f>VLOOKUP(B16,MATERIALES!$A$2:$I$75,3,FALSE)</f>
        <v>#N/A</v>
      </c>
      <c r="H16" s="3" t="e">
        <f>VLOOKUP(B16,MATERIALES!$A$2:$I$75,4,FALSE)</f>
        <v>#N/A</v>
      </c>
      <c r="I16" s="3" t="e">
        <f>VLOOKUP(B16,MATERIALES!$A$2:$I$75,5,FALSE)</f>
        <v>#N/A</v>
      </c>
      <c r="J16" s="3" t="e">
        <f>VLOOKUP(B16,MATERIALES!$A$2:$I$75,6,FALSE)</f>
        <v>#N/A</v>
      </c>
      <c r="K16" s="3" t="str">
        <f t="shared" si="0"/>
        <v>ABT</v>
      </c>
    </row>
    <row r="17" spans="1:11" x14ac:dyDescent="0.2">
      <c r="A17" s="2" t="s">
        <v>109</v>
      </c>
      <c r="E17" s="3" t="s">
        <v>393</v>
      </c>
      <c r="G17" s="3" t="e">
        <f>VLOOKUP(B17,MATERIALES!$A$2:$I$75,3,FALSE)</f>
        <v>#N/A</v>
      </c>
      <c r="H17" s="3" t="e">
        <f>VLOOKUP(B17,MATERIALES!$A$2:$I$75,4,FALSE)</f>
        <v>#N/A</v>
      </c>
      <c r="I17" s="3" t="e">
        <f>VLOOKUP(B17,MATERIALES!$A$2:$I$75,5,FALSE)</f>
        <v>#N/A</v>
      </c>
      <c r="J17" s="3" t="e">
        <f>VLOOKUP(B17,MATERIALES!$A$2:$I$75,6,FALSE)</f>
        <v>#N/A</v>
      </c>
      <c r="K17" s="3" t="str">
        <f t="shared" si="0"/>
        <v>ABT</v>
      </c>
    </row>
    <row r="18" spans="1:11" x14ac:dyDescent="0.2">
      <c r="A18" s="2" t="s">
        <v>109</v>
      </c>
      <c r="E18" s="3" t="s">
        <v>393</v>
      </c>
      <c r="G18" s="3" t="e">
        <f>VLOOKUP(B18,MATERIALES!$A$2:$I$75,3,FALSE)</f>
        <v>#N/A</v>
      </c>
      <c r="H18" s="3" t="e">
        <f>VLOOKUP(B18,MATERIALES!$A$2:$I$75,4,FALSE)</f>
        <v>#N/A</v>
      </c>
      <c r="I18" s="3" t="e">
        <f>VLOOKUP(B18,MATERIALES!$A$2:$I$75,5,FALSE)</f>
        <v>#N/A</v>
      </c>
      <c r="J18" s="3" t="e">
        <f>VLOOKUP(B18,MATERIALES!$A$2:$I$75,6,FALSE)</f>
        <v>#N/A</v>
      </c>
      <c r="K18" s="3" t="str">
        <f t="shared" si="0"/>
        <v>ABT</v>
      </c>
    </row>
    <row r="19" spans="1:11" x14ac:dyDescent="0.2">
      <c r="A19" s="2" t="s">
        <v>109</v>
      </c>
      <c r="E19" s="3" t="s">
        <v>393</v>
      </c>
      <c r="G19" s="3" t="e">
        <f>VLOOKUP(B19,MATERIALES!$A$2:$I$75,3,FALSE)</f>
        <v>#N/A</v>
      </c>
      <c r="H19" s="3" t="e">
        <f>VLOOKUP(B19,MATERIALES!$A$2:$I$75,4,FALSE)</f>
        <v>#N/A</v>
      </c>
      <c r="I19" s="3" t="e">
        <f>VLOOKUP(B19,MATERIALES!$A$2:$I$75,5,FALSE)</f>
        <v>#N/A</v>
      </c>
      <c r="J19" s="3" t="e">
        <f>VLOOKUP(B19,MATERIALES!$A$2:$I$75,6,FALSE)</f>
        <v>#N/A</v>
      </c>
      <c r="K19" s="3" t="str">
        <f t="shared" si="0"/>
        <v>ABT</v>
      </c>
    </row>
    <row r="20" spans="1:11" x14ac:dyDescent="0.2">
      <c r="A20" s="2" t="s">
        <v>109</v>
      </c>
      <c r="E20" s="3" t="s">
        <v>393</v>
      </c>
      <c r="G20" s="3" t="e">
        <f>VLOOKUP(B20,MATERIALES!$A$2:$I$75,3,FALSE)</f>
        <v>#N/A</v>
      </c>
      <c r="H20" s="3" t="e">
        <f>VLOOKUP(B20,MATERIALES!$A$2:$I$75,4,FALSE)</f>
        <v>#N/A</v>
      </c>
      <c r="I20" s="3" t="e">
        <f>VLOOKUP(B20,MATERIALES!$A$2:$I$75,5,FALSE)</f>
        <v>#N/A</v>
      </c>
      <c r="J20" s="3" t="e">
        <f>VLOOKUP(B20,MATERIALES!$A$2:$I$75,6,FALSE)</f>
        <v>#N/A</v>
      </c>
      <c r="K20" s="3" t="str">
        <f t="shared" si="0"/>
        <v>ABT</v>
      </c>
    </row>
    <row r="21" spans="1:11" x14ac:dyDescent="0.2">
      <c r="A21" s="2" t="s">
        <v>109</v>
      </c>
      <c r="E21" s="3" t="s">
        <v>393</v>
      </c>
      <c r="G21" s="3" t="e">
        <f>VLOOKUP(B21,MATERIALES!$A$2:$I$75,3,FALSE)</f>
        <v>#N/A</v>
      </c>
      <c r="H21" s="3" t="e">
        <f>VLOOKUP(B21,MATERIALES!$A$2:$I$75,4,FALSE)</f>
        <v>#N/A</v>
      </c>
      <c r="I21" s="3" t="e">
        <f>VLOOKUP(B21,MATERIALES!$A$2:$I$75,5,FALSE)</f>
        <v>#N/A</v>
      </c>
      <c r="J21" s="3" t="e">
        <f>VLOOKUP(B21,MATERIALES!$A$2:$I$75,6,FALSE)</f>
        <v>#N/A</v>
      </c>
      <c r="K21" s="3" t="str">
        <f t="shared" si="0"/>
        <v>ABT</v>
      </c>
    </row>
    <row r="22" spans="1:11" x14ac:dyDescent="0.2">
      <c r="A22" s="2" t="s">
        <v>110</v>
      </c>
      <c r="E22" s="3" t="s">
        <v>393</v>
      </c>
      <c r="G22" s="3" t="e">
        <f>VLOOKUP(B22,MATERIALES!$A$2:$I$75,3,FALSE)</f>
        <v>#N/A</v>
      </c>
      <c r="H22" s="3" t="e">
        <f>VLOOKUP(B22,MATERIALES!$A$2:$I$75,4,FALSE)</f>
        <v>#N/A</v>
      </c>
      <c r="I22" s="3" t="e">
        <f>VLOOKUP(B22,MATERIALES!$A$2:$I$75,5,FALSE)</f>
        <v>#N/A</v>
      </c>
      <c r="J22" s="3" t="e">
        <f>VLOOKUP(B22,MATERIALES!$A$2:$I$75,6,FALSE)</f>
        <v>#N/A</v>
      </c>
      <c r="K22" s="3" t="str">
        <f t="shared" si="0"/>
        <v>ABT</v>
      </c>
    </row>
    <row r="23" spans="1:11" x14ac:dyDescent="0.2">
      <c r="A23" s="2" t="s">
        <v>110</v>
      </c>
      <c r="B23" s="4" t="s">
        <v>263</v>
      </c>
      <c r="D23" s="3">
        <v>100</v>
      </c>
      <c r="E23" s="3" t="s">
        <v>393</v>
      </c>
      <c r="G23" s="3">
        <f>VLOOKUP(B23,MATERIALES!$A$2:$I$75,3,FALSE)</f>
        <v>0</v>
      </c>
      <c r="H23" s="3">
        <f>VLOOKUP(B23,MATERIALES!$A$2:$I$75,4,FALSE)</f>
        <v>160</v>
      </c>
      <c r="I23" s="3">
        <f>VLOOKUP(B23,MATERIALES!$A$2:$I$75,5,FALSE)</f>
        <v>0</v>
      </c>
      <c r="J23" s="3">
        <f>VLOOKUP(B23,MATERIALES!$A$2:$I$75,6,FALSE)</f>
        <v>0</v>
      </c>
      <c r="K23" s="3" t="str">
        <f t="shared" si="0"/>
        <v>ABT</v>
      </c>
    </row>
    <row r="24" spans="1:11" x14ac:dyDescent="0.2">
      <c r="A24" s="2" t="s">
        <v>110</v>
      </c>
      <c r="B24" s="3" t="s">
        <v>280</v>
      </c>
      <c r="D24" s="3">
        <v>100</v>
      </c>
      <c r="E24" s="3" t="s">
        <v>393</v>
      </c>
      <c r="G24" s="3">
        <f>VLOOKUP(B24,MATERIALES!$A$2:$I$75,3,FALSE)</f>
        <v>0</v>
      </c>
      <c r="H24" s="3">
        <f>VLOOKUP(B24,MATERIALES!$A$2:$I$75,4,FALSE)</f>
        <v>0</v>
      </c>
      <c r="I24" s="3">
        <f>VLOOKUP(B24,MATERIALES!$A$2:$I$75,5,FALSE)</f>
        <v>0</v>
      </c>
      <c r="J24" s="3">
        <f>VLOOKUP(B24,MATERIALES!$A$2:$I$75,6,FALSE)</f>
        <v>0</v>
      </c>
      <c r="K24" s="3" t="str">
        <f t="shared" si="0"/>
        <v>ABT</v>
      </c>
    </row>
    <row r="25" spans="1:11" x14ac:dyDescent="0.2">
      <c r="A25" s="2" t="s">
        <v>110</v>
      </c>
      <c r="B25" s="3" t="s">
        <v>279</v>
      </c>
      <c r="D25" s="3">
        <v>100</v>
      </c>
      <c r="E25" s="3" t="s">
        <v>393</v>
      </c>
      <c r="G25" s="3">
        <f>VLOOKUP(B25,MATERIALES!$A$2:$I$75,3,FALSE)</f>
        <v>0</v>
      </c>
      <c r="H25" s="3">
        <f>VLOOKUP(B25,MATERIALES!$A$2:$I$75,4,FALSE)</f>
        <v>0</v>
      </c>
      <c r="I25" s="3">
        <f>VLOOKUP(B25,MATERIALES!$A$2:$I$75,5,FALSE)</f>
        <v>0</v>
      </c>
      <c r="J25" s="3">
        <f>VLOOKUP(B25,MATERIALES!$A$2:$I$75,6,FALSE)</f>
        <v>0</v>
      </c>
      <c r="K25" s="3" t="str">
        <f t="shared" si="0"/>
        <v>ABT</v>
      </c>
    </row>
    <row r="26" spans="1:11" x14ac:dyDescent="0.2">
      <c r="A26" s="2" t="s">
        <v>110</v>
      </c>
      <c r="E26" s="3" t="s">
        <v>393</v>
      </c>
      <c r="G26" s="3" t="e">
        <f>VLOOKUP(B26,MATERIALES!$A$2:$I$75,3,FALSE)</f>
        <v>#N/A</v>
      </c>
      <c r="H26" s="3" t="e">
        <f>VLOOKUP(B26,MATERIALES!$A$2:$I$75,4,FALSE)</f>
        <v>#N/A</v>
      </c>
      <c r="I26" s="3" t="e">
        <f>VLOOKUP(B26,MATERIALES!$A$2:$I$75,5,FALSE)</f>
        <v>#N/A</v>
      </c>
      <c r="J26" s="3" t="e">
        <f>VLOOKUP(B26,MATERIALES!$A$2:$I$75,6,FALSE)</f>
        <v>#N/A</v>
      </c>
      <c r="K26" s="3" t="str">
        <f t="shared" si="0"/>
        <v>ABT</v>
      </c>
    </row>
    <row r="27" spans="1:11" x14ac:dyDescent="0.2">
      <c r="A27" s="2" t="s">
        <v>111</v>
      </c>
      <c r="E27" s="3" t="s">
        <v>393</v>
      </c>
      <c r="G27" s="3" t="e">
        <f>VLOOKUP(B27,MATERIALES!$A$2:$I$75,3,FALSE)</f>
        <v>#N/A</v>
      </c>
      <c r="H27" s="3" t="e">
        <f>VLOOKUP(B27,MATERIALES!$A$2:$I$75,4,FALSE)</f>
        <v>#N/A</v>
      </c>
      <c r="I27" s="3" t="e">
        <f>VLOOKUP(B27,MATERIALES!$A$2:$I$75,5,FALSE)</f>
        <v>#N/A</v>
      </c>
      <c r="J27" s="3" t="e">
        <f>VLOOKUP(B27,MATERIALES!$A$2:$I$75,6,FALSE)</f>
        <v>#N/A</v>
      </c>
      <c r="K27" s="3" t="str">
        <f t="shared" si="0"/>
        <v>ABT</v>
      </c>
    </row>
    <row r="28" spans="1:11" x14ac:dyDescent="0.2">
      <c r="A28" s="2" t="s">
        <v>111</v>
      </c>
      <c r="E28" s="3" t="s">
        <v>393</v>
      </c>
      <c r="G28" s="3" t="e">
        <f>VLOOKUP(B28,MATERIALES!$A$2:$I$75,3,FALSE)</f>
        <v>#N/A</v>
      </c>
      <c r="H28" s="3" t="e">
        <f>VLOOKUP(B28,MATERIALES!$A$2:$I$75,4,FALSE)</f>
        <v>#N/A</v>
      </c>
      <c r="I28" s="3" t="e">
        <f>VLOOKUP(B28,MATERIALES!$A$2:$I$75,5,FALSE)</f>
        <v>#N/A</v>
      </c>
      <c r="J28" s="3" t="e">
        <f>VLOOKUP(B28,MATERIALES!$A$2:$I$75,6,FALSE)</f>
        <v>#N/A</v>
      </c>
      <c r="K28" s="3" t="str">
        <f t="shared" si="0"/>
        <v>ABT</v>
      </c>
    </row>
    <row r="29" spans="1:11" x14ac:dyDescent="0.2">
      <c r="A29" s="2" t="s">
        <v>111</v>
      </c>
      <c r="E29" s="3" t="s">
        <v>393</v>
      </c>
      <c r="G29" s="3" t="e">
        <f>VLOOKUP(B29,MATERIALES!$A$2:$I$75,3,FALSE)</f>
        <v>#N/A</v>
      </c>
      <c r="H29" s="3" t="e">
        <f>VLOOKUP(B29,MATERIALES!$A$2:$I$75,4,FALSE)</f>
        <v>#N/A</v>
      </c>
      <c r="I29" s="3" t="e">
        <f>VLOOKUP(B29,MATERIALES!$A$2:$I$75,5,FALSE)</f>
        <v>#N/A</v>
      </c>
      <c r="J29" s="3" t="e">
        <f>VLOOKUP(B29,MATERIALES!$A$2:$I$75,6,FALSE)</f>
        <v>#N/A</v>
      </c>
      <c r="K29" s="3" t="str">
        <f t="shared" si="0"/>
        <v>ABT</v>
      </c>
    </row>
    <row r="30" spans="1:11" x14ac:dyDescent="0.2">
      <c r="A30" s="2" t="s">
        <v>111</v>
      </c>
      <c r="E30" s="3" t="s">
        <v>393</v>
      </c>
      <c r="G30" s="3" t="e">
        <f>VLOOKUP(B30,MATERIALES!$A$2:$I$75,3,FALSE)</f>
        <v>#N/A</v>
      </c>
      <c r="H30" s="3" t="e">
        <f>VLOOKUP(B30,MATERIALES!$A$2:$I$75,4,FALSE)</f>
        <v>#N/A</v>
      </c>
      <c r="I30" s="3" t="e">
        <f>VLOOKUP(B30,MATERIALES!$A$2:$I$75,5,FALSE)</f>
        <v>#N/A</v>
      </c>
      <c r="J30" s="3" t="e">
        <f>VLOOKUP(B30,MATERIALES!$A$2:$I$75,6,FALSE)</f>
        <v>#N/A</v>
      </c>
      <c r="K30" s="3" t="str">
        <f t="shared" si="0"/>
        <v>ABT</v>
      </c>
    </row>
    <row r="31" spans="1:11" x14ac:dyDescent="0.2">
      <c r="A31" s="2" t="s">
        <v>111</v>
      </c>
      <c r="E31" s="3" t="s">
        <v>393</v>
      </c>
      <c r="G31" s="3" t="e">
        <f>VLOOKUP(B31,MATERIALES!$A$2:$I$75,3,FALSE)</f>
        <v>#N/A</v>
      </c>
      <c r="H31" s="3" t="e">
        <f>VLOOKUP(B31,MATERIALES!$A$2:$I$75,4,FALSE)</f>
        <v>#N/A</v>
      </c>
      <c r="I31" s="3" t="e">
        <f>VLOOKUP(B31,MATERIALES!$A$2:$I$75,5,FALSE)</f>
        <v>#N/A</v>
      </c>
      <c r="J31" s="3" t="e">
        <f>VLOOKUP(B31,MATERIALES!$A$2:$I$75,6,FALSE)</f>
        <v>#N/A</v>
      </c>
      <c r="K31" s="3" t="str">
        <f t="shared" si="0"/>
        <v>ABT</v>
      </c>
    </row>
    <row r="32" spans="1:11" x14ac:dyDescent="0.2">
      <c r="A32" s="2" t="s">
        <v>112</v>
      </c>
      <c r="E32" s="3" t="s">
        <v>393</v>
      </c>
      <c r="G32" s="3" t="e">
        <f>VLOOKUP(B32,MATERIALES!$A$2:$I$75,3,FALSE)</f>
        <v>#N/A</v>
      </c>
      <c r="H32" s="3" t="e">
        <f>VLOOKUP(B32,MATERIALES!$A$2:$I$75,4,FALSE)</f>
        <v>#N/A</v>
      </c>
      <c r="I32" s="3" t="e">
        <f>VLOOKUP(B32,MATERIALES!$A$2:$I$75,5,FALSE)</f>
        <v>#N/A</v>
      </c>
      <c r="J32" s="3" t="e">
        <f>VLOOKUP(B32,MATERIALES!$A$2:$I$75,6,FALSE)</f>
        <v>#N/A</v>
      </c>
      <c r="K32" s="3" t="str">
        <f t="shared" si="0"/>
        <v>ABT</v>
      </c>
    </row>
    <row r="33" spans="1:11" x14ac:dyDescent="0.2">
      <c r="A33" s="2" t="s">
        <v>112</v>
      </c>
      <c r="B33" s="4" t="s">
        <v>264</v>
      </c>
      <c r="D33" s="3">
        <v>100</v>
      </c>
      <c r="E33" s="3" t="s">
        <v>393</v>
      </c>
      <c r="G33" s="3">
        <f>VLOOKUP(B33,MATERIALES!$A$2:$I$75,3,FALSE)</f>
        <v>0</v>
      </c>
      <c r="H33" s="3">
        <f>VLOOKUP(B33,MATERIALES!$A$2:$I$75,4,FALSE)</f>
        <v>165</v>
      </c>
      <c r="I33" s="3">
        <f>VLOOKUP(B33,MATERIALES!$A$2:$I$75,5,FALSE)</f>
        <v>0</v>
      </c>
      <c r="J33" s="3">
        <f>VLOOKUP(B33,MATERIALES!$A$2:$I$75,6,FALSE)</f>
        <v>0</v>
      </c>
      <c r="K33" s="3" t="str">
        <f t="shared" si="0"/>
        <v>ABT</v>
      </c>
    </row>
    <row r="34" spans="1:11" x14ac:dyDescent="0.2">
      <c r="A34" s="2" t="s">
        <v>112</v>
      </c>
      <c r="B34" s="3" t="s">
        <v>280</v>
      </c>
      <c r="D34" s="3">
        <v>100</v>
      </c>
      <c r="E34" s="3" t="s">
        <v>393</v>
      </c>
      <c r="G34" s="3">
        <f>VLOOKUP(B34,MATERIALES!$A$2:$I$75,3,FALSE)</f>
        <v>0</v>
      </c>
      <c r="H34" s="3">
        <f>VLOOKUP(B34,MATERIALES!$A$2:$I$75,4,FALSE)</f>
        <v>0</v>
      </c>
      <c r="I34" s="3">
        <f>VLOOKUP(B34,MATERIALES!$A$2:$I$75,5,FALSE)</f>
        <v>0</v>
      </c>
      <c r="J34" s="3">
        <f>VLOOKUP(B34,MATERIALES!$A$2:$I$75,6,FALSE)</f>
        <v>0</v>
      </c>
      <c r="K34" s="3" t="str">
        <f t="shared" ref="K34:K65" si="1">MID(A34,1,3)</f>
        <v>ABT</v>
      </c>
    </row>
    <row r="35" spans="1:11" x14ac:dyDescent="0.2">
      <c r="A35" s="2" t="s">
        <v>112</v>
      </c>
      <c r="B35" s="3" t="s">
        <v>279</v>
      </c>
      <c r="D35" s="3">
        <v>100</v>
      </c>
      <c r="E35" s="3" t="s">
        <v>393</v>
      </c>
      <c r="G35" s="3">
        <f>VLOOKUP(B35,MATERIALES!$A$2:$I$75,3,FALSE)</f>
        <v>0</v>
      </c>
      <c r="H35" s="3">
        <f>VLOOKUP(B35,MATERIALES!$A$2:$I$75,4,FALSE)</f>
        <v>0</v>
      </c>
      <c r="I35" s="3">
        <f>VLOOKUP(B35,MATERIALES!$A$2:$I$75,5,FALSE)</f>
        <v>0</v>
      </c>
      <c r="J35" s="3">
        <f>VLOOKUP(B35,MATERIALES!$A$2:$I$75,6,FALSE)</f>
        <v>0</v>
      </c>
      <c r="K35" s="3" t="str">
        <f t="shared" si="1"/>
        <v>ABT</v>
      </c>
    </row>
    <row r="36" spans="1:11" x14ac:dyDescent="0.2">
      <c r="A36" s="2" t="s">
        <v>112</v>
      </c>
      <c r="E36" s="3" t="s">
        <v>393</v>
      </c>
      <c r="G36" s="3" t="e">
        <f>VLOOKUP(B36,MATERIALES!$A$2:$I$75,3,FALSE)</f>
        <v>#N/A</v>
      </c>
      <c r="H36" s="3" t="e">
        <f>VLOOKUP(B36,MATERIALES!$A$2:$I$75,4,FALSE)</f>
        <v>#N/A</v>
      </c>
      <c r="I36" s="3" t="e">
        <f>VLOOKUP(B36,MATERIALES!$A$2:$I$75,5,FALSE)</f>
        <v>#N/A</v>
      </c>
      <c r="J36" s="3" t="e">
        <f>VLOOKUP(B36,MATERIALES!$A$2:$I$75,6,FALSE)</f>
        <v>#N/A</v>
      </c>
      <c r="K36" s="3" t="str">
        <f t="shared" si="1"/>
        <v>ABT</v>
      </c>
    </row>
    <row r="37" spans="1:11" x14ac:dyDescent="0.2">
      <c r="A37" s="2" t="s">
        <v>113</v>
      </c>
      <c r="E37" s="3" t="s">
        <v>393</v>
      </c>
      <c r="G37" s="3" t="e">
        <f>VLOOKUP(B37,MATERIALES!$A$2:$I$75,3,FALSE)</f>
        <v>#N/A</v>
      </c>
      <c r="H37" s="3" t="e">
        <f>VLOOKUP(B37,MATERIALES!$A$2:$I$75,4,FALSE)</f>
        <v>#N/A</v>
      </c>
      <c r="I37" s="3" t="e">
        <f>VLOOKUP(B37,MATERIALES!$A$2:$I$75,5,FALSE)</f>
        <v>#N/A</v>
      </c>
      <c r="J37" s="3" t="e">
        <f>VLOOKUP(B37,MATERIALES!$A$2:$I$75,6,FALSE)</f>
        <v>#N/A</v>
      </c>
      <c r="K37" s="3" t="str">
        <f t="shared" si="1"/>
        <v>ABT</v>
      </c>
    </row>
    <row r="38" spans="1:11" x14ac:dyDescent="0.2">
      <c r="A38" s="2" t="s">
        <v>113</v>
      </c>
      <c r="B38" s="4" t="s">
        <v>266</v>
      </c>
      <c r="D38" s="3">
        <v>100</v>
      </c>
      <c r="E38" s="3" t="s">
        <v>393</v>
      </c>
      <c r="G38" s="3">
        <f>VLOOKUP(B38,MATERIALES!$A$2:$I$75,3,FALSE)</f>
        <v>0</v>
      </c>
      <c r="H38" s="3">
        <f>VLOOKUP(B38,MATERIALES!$A$2:$I$75,4,FALSE)</f>
        <v>190</v>
      </c>
      <c r="I38" s="3">
        <f>VLOOKUP(B38,MATERIALES!$A$2:$I$75,5,FALSE)</f>
        <v>0</v>
      </c>
      <c r="J38" s="3">
        <f>VLOOKUP(B38,MATERIALES!$A$2:$I$75,6,FALSE)</f>
        <v>0</v>
      </c>
      <c r="K38" s="3" t="str">
        <f t="shared" si="1"/>
        <v>ABT</v>
      </c>
    </row>
    <row r="39" spans="1:11" x14ac:dyDescent="0.2">
      <c r="A39" s="2" t="s">
        <v>113</v>
      </c>
      <c r="B39" s="3" t="s">
        <v>280</v>
      </c>
      <c r="D39" s="3">
        <v>100</v>
      </c>
      <c r="E39" s="3" t="s">
        <v>393</v>
      </c>
      <c r="G39" s="3">
        <f>VLOOKUP(B39,MATERIALES!$A$2:$I$75,3,FALSE)</f>
        <v>0</v>
      </c>
      <c r="H39" s="3">
        <f>VLOOKUP(B39,MATERIALES!$A$2:$I$75,4,FALSE)</f>
        <v>0</v>
      </c>
      <c r="I39" s="3">
        <f>VLOOKUP(B39,MATERIALES!$A$2:$I$75,5,FALSE)</f>
        <v>0</v>
      </c>
      <c r="J39" s="3">
        <f>VLOOKUP(B39,MATERIALES!$A$2:$I$75,6,FALSE)</f>
        <v>0</v>
      </c>
      <c r="K39" s="3" t="str">
        <f t="shared" si="1"/>
        <v>ABT</v>
      </c>
    </row>
    <row r="40" spans="1:11" x14ac:dyDescent="0.2">
      <c r="A40" s="2" t="s">
        <v>113</v>
      </c>
      <c r="B40" s="3" t="s">
        <v>279</v>
      </c>
      <c r="D40" s="3">
        <v>100</v>
      </c>
      <c r="E40" s="3" t="s">
        <v>393</v>
      </c>
      <c r="G40" s="3">
        <f>VLOOKUP(B40,MATERIALES!$A$2:$I$75,3,FALSE)</f>
        <v>0</v>
      </c>
      <c r="H40" s="3">
        <f>VLOOKUP(B40,MATERIALES!$A$2:$I$75,4,FALSE)</f>
        <v>0</v>
      </c>
      <c r="I40" s="3">
        <f>VLOOKUP(B40,MATERIALES!$A$2:$I$75,5,FALSE)</f>
        <v>0</v>
      </c>
      <c r="J40" s="3">
        <f>VLOOKUP(B40,MATERIALES!$A$2:$I$75,6,FALSE)</f>
        <v>0</v>
      </c>
      <c r="K40" s="3" t="str">
        <f t="shared" si="1"/>
        <v>ABT</v>
      </c>
    </row>
    <row r="41" spans="1:11" x14ac:dyDescent="0.2">
      <c r="A41" s="2" t="s">
        <v>113</v>
      </c>
      <c r="E41" s="3" t="s">
        <v>393</v>
      </c>
      <c r="G41" s="3" t="e">
        <f>VLOOKUP(B41,MATERIALES!$A$2:$I$75,3,FALSE)</f>
        <v>#N/A</v>
      </c>
      <c r="H41" s="3" t="e">
        <f>VLOOKUP(B41,MATERIALES!$A$2:$I$75,4,FALSE)</f>
        <v>#N/A</v>
      </c>
      <c r="I41" s="3" t="e">
        <f>VLOOKUP(B41,MATERIALES!$A$2:$I$75,5,FALSE)</f>
        <v>#N/A</v>
      </c>
      <c r="J41" s="3" t="e">
        <f>VLOOKUP(B41,MATERIALES!$A$2:$I$75,6,FALSE)</f>
        <v>#N/A</v>
      </c>
      <c r="K41" s="3" t="str">
        <f t="shared" si="1"/>
        <v>ABT</v>
      </c>
    </row>
    <row r="42" spans="1:11" x14ac:dyDescent="0.2">
      <c r="A42" s="2" t="s">
        <v>114</v>
      </c>
      <c r="E42" s="3" t="s">
        <v>393</v>
      </c>
      <c r="G42" s="3" t="e">
        <f>VLOOKUP(B42,MATERIALES!$A$2:$I$75,3,FALSE)</f>
        <v>#N/A</v>
      </c>
      <c r="H42" s="3" t="e">
        <f>VLOOKUP(B42,MATERIALES!$A$2:$I$75,4,FALSE)</f>
        <v>#N/A</v>
      </c>
      <c r="I42" s="3" t="e">
        <f>VLOOKUP(B42,MATERIALES!$A$2:$I$75,5,FALSE)</f>
        <v>#N/A</v>
      </c>
      <c r="J42" s="3" t="e">
        <f>VLOOKUP(B42,MATERIALES!$A$2:$I$75,6,FALSE)</f>
        <v>#N/A</v>
      </c>
      <c r="K42" s="3" t="str">
        <f t="shared" si="1"/>
        <v>ABT</v>
      </c>
    </row>
    <row r="43" spans="1:11" x14ac:dyDescent="0.2">
      <c r="A43" s="2" t="s">
        <v>114</v>
      </c>
      <c r="B43" s="4" t="s">
        <v>266</v>
      </c>
      <c r="D43" s="3">
        <v>100</v>
      </c>
      <c r="E43" s="3" t="s">
        <v>393</v>
      </c>
      <c r="G43" s="3">
        <f>VLOOKUP(B43,MATERIALES!$A$2:$I$75,3,FALSE)</f>
        <v>0</v>
      </c>
      <c r="H43" s="3">
        <f>VLOOKUP(B43,MATERIALES!$A$2:$I$75,4,FALSE)</f>
        <v>190</v>
      </c>
      <c r="I43" s="3">
        <f>VLOOKUP(B43,MATERIALES!$A$2:$I$75,5,FALSE)</f>
        <v>0</v>
      </c>
      <c r="J43" s="3">
        <f>VLOOKUP(B43,MATERIALES!$A$2:$I$75,6,FALSE)</f>
        <v>0</v>
      </c>
      <c r="K43" s="3" t="str">
        <f t="shared" si="1"/>
        <v>ABT</v>
      </c>
    </row>
    <row r="44" spans="1:11" x14ac:dyDescent="0.2">
      <c r="A44" s="2" t="s">
        <v>114</v>
      </c>
      <c r="B44" s="3" t="s">
        <v>280</v>
      </c>
      <c r="D44" s="3">
        <v>100</v>
      </c>
      <c r="E44" s="3" t="s">
        <v>393</v>
      </c>
      <c r="G44" s="3">
        <f>VLOOKUP(B44,MATERIALES!$A$2:$I$75,3,FALSE)</f>
        <v>0</v>
      </c>
      <c r="H44" s="3">
        <f>VLOOKUP(B44,MATERIALES!$A$2:$I$75,4,FALSE)</f>
        <v>0</v>
      </c>
      <c r="I44" s="3">
        <f>VLOOKUP(B44,MATERIALES!$A$2:$I$75,5,FALSE)</f>
        <v>0</v>
      </c>
      <c r="J44" s="3">
        <f>VLOOKUP(B44,MATERIALES!$A$2:$I$75,6,FALSE)</f>
        <v>0</v>
      </c>
      <c r="K44" s="3" t="str">
        <f t="shared" si="1"/>
        <v>ABT</v>
      </c>
    </row>
    <row r="45" spans="1:11" x14ac:dyDescent="0.2">
      <c r="A45" s="2" t="s">
        <v>114</v>
      </c>
      <c r="B45" s="3" t="s">
        <v>279</v>
      </c>
      <c r="D45" s="3">
        <v>100</v>
      </c>
      <c r="E45" s="3" t="s">
        <v>393</v>
      </c>
      <c r="G45" s="3">
        <f>VLOOKUP(B45,MATERIALES!$A$2:$I$75,3,FALSE)</f>
        <v>0</v>
      </c>
      <c r="H45" s="3">
        <f>VLOOKUP(B45,MATERIALES!$A$2:$I$75,4,FALSE)</f>
        <v>0</v>
      </c>
      <c r="I45" s="3">
        <f>VLOOKUP(B45,MATERIALES!$A$2:$I$75,5,FALSE)</f>
        <v>0</v>
      </c>
      <c r="J45" s="3">
        <f>VLOOKUP(B45,MATERIALES!$A$2:$I$75,6,FALSE)</f>
        <v>0</v>
      </c>
      <c r="K45" s="3" t="str">
        <f t="shared" si="1"/>
        <v>ABT</v>
      </c>
    </row>
    <row r="46" spans="1:11" x14ac:dyDescent="0.2">
      <c r="A46" s="2" t="s">
        <v>114</v>
      </c>
      <c r="E46" s="3" t="s">
        <v>393</v>
      </c>
      <c r="G46" s="3" t="e">
        <f>VLOOKUP(B46,MATERIALES!$A$2:$I$75,3,FALSE)</f>
        <v>#N/A</v>
      </c>
      <c r="H46" s="3" t="e">
        <f>VLOOKUP(B46,MATERIALES!$A$2:$I$75,4,FALSE)</f>
        <v>#N/A</v>
      </c>
      <c r="I46" s="3" t="e">
        <f>VLOOKUP(B46,MATERIALES!$A$2:$I$75,5,FALSE)</f>
        <v>#N/A</v>
      </c>
      <c r="J46" s="3" t="e">
        <f>VLOOKUP(B46,MATERIALES!$A$2:$I$75,6,FALSE)</f>
        <v>#N/A</v>
      </c>
      <c r="K46" s="3" t="str">
        <f t="shared" si="1"/>
        <v>ABT</v>
      </c>
    </row>
    <row r="47" spans="1:11" x14ac:dyDescent="0.2">
      <c r="A47" s="2" t="s">
        <v>115</v>
      </c>
      <c r="B47" s="4" t="s">
        <v>343</v>
      </c>
      <c r="E47" s="3">
        <v>857</v>
      </c>
      <c r="F47" s="3">
        <v>0.5</v>
      </c>
      <c r="G47" s="3">
        <f>VLOOKUP(B47,MATERIALES!$A$2:$I$75,3,FALSE)</f>
        <v>0</v>
      </c>
      <c r="H47" s="3">
        <f>VLOOKUP(B47,MATERIALES!$A$2:$I$75,4,FALSE)</f>
        <v>857</v>
      </c>
      <c r="I47" s="3">
        <f>VLOOKUP(B47,MATERIALES!$A$2:$I$75,5,FALSE)</f>
        <v>0</v>
      </c>
      <c r="J47" s="3">
        <f>VLOOKUP(B47,MATERIALES!$A$2:$I$75,6,FALSE)</f>
        <v>3.2</v>
      </c>
      <c r="K47" s="3" t="str">
        <f t="shared" si="1"/>
        <v>ABT</v>
      </c>
    </row>
    <row r="48" spans="1:11" x14ac:dyDescent="0.2">
      <c r="A48" s="2" t="s">
        <v>115</v>
      </c>
      <c r="B48" s="4" t="s">
        <v>267</v>
      </c>
      <c r="D48" s="3">
        <v>100</v>
      </c>
      <c r="E48" s="3" t="s">
        <v>393</v>
      </c>
      <c r="G48" s="3">
        <f>VLOOKUP(B48,MATERIALES!$A$2:$I$75,3,FALSE)</f>
        <v>0</v>
      </c>
      <c r="H48" s="3">
        <f>VLOOKUP(B48,MATERIALES!$A$2:$I$75,4,FALSE)</f>
        <v>200</v>
      </c>
      <c r="I48" s="3">
        <f>VLOOKUP(B48,MATERIALES!$A$2:$I$75,5,FALSE)</f>
        <v>0</v>
      </c>
      <c r="J48" s="3">
        <f>VLOOKUP(B48,MATERIALES!$A$2:$I$75,6,FALSE)</f>
        <v>0</v>
      </c>
      <c r="K48" s="3" t="str">
        <f t="shared" si="1"/>
        <v>ABT</v>
      </c>
    </row>
    <row r="49" spans="1:11" x14ac:dyDescent="0.2">
      <c r="A49" s="2" t="s">
        <v>115</v>
      </c>
      <c r="B49" s="3" t="s">
        <v>280</v>
      </c>
      <c r="D49" s="3">
        <v>100</v>
      </c>
      <c r="E49" s="3" t="s">
        <v>393</v>
      </c>
      <c r="G49" s="3">
        <f>VLOOKUP(B49,MATERIALES!$A$2:$I$75,3,FALSE)</f>
        <v>0</v>
      </c>
      <c r="H49" s="3">
        <f>VLOOKUP(B49,MATERIALES!$A$2:$I$75,4,FALSE)</f>
        <v>0</v>
      </c>
      <c r="I49" s="3">
        <f>VLOOKUP(B49,MATERIALES!$A$2:$I$75,5,FALSE)</f>
        <v>0</v>
      </c>
      <c r="J49" s="3">
        <f>VLOOKUP(B49,MATERIALES!$A$2:$I$75,6,FALSE)</f>
        <v>0</v>
      </c>
      <c r="K49" s="3" t="str">
        <f t="shared" si="1"/>
        <v>ABT</v>
      </c>
    </row>
    <row r="50" spans="1:11" x14ac:dyDescent="0.2">
      <c r="A50" s="2" t="s">
        <v>115</v>
      </c>
      <c r="B50" s="3" t="s">
        <v>279</v>
      </c>
      <c r="D50" s="3">
        <v>100</v>
      </c>
      <c r="E50" s="3" t="s">
        <v>393</v>
      </c>
      <c r="G50" s="3">
        <f>VLOOKUP(B50,MATERIALES!$A$2:$I$75,3,FALSE)</f>
        <v>0</v>
      </c>
      <c r="H50" s="3">
        <f>VLOOKUP(B50,MATERIALES!$A$2:$I$75,4,FALSE)</f>
        <v>0</v>
      </c>
      <c r="I50" s="3">
        <f>VLOOKUP(B50,MATERIALES!$A$2:$I$75,5,FALSE)</f>
        <v>0</v>
      </c>
      <c r="J50" s="3">
        <f>VLOOKUP(B50,MATERIALES!$A$2:$I$75,6,FALSE)</f>
        <v>0</v>
      </c>
      <c r="K50" s="3" t="str">
        <f t="shared" si="1"/>
        <v>ABT</v>
      </c>
    </row>
    <row r="51" spans="1:11" x14ac:dyDescent="0.2">
      <c r="A51" s="2" t="s">
        <v>115</v>
      </c>
      <c r="E51" s="3" t="s">
        <v>393</v>
      </c>
      <c r="G51" s="3" t="e">
        <f>VLOOKUP(B51,MATERIALES!$A$2:$I$75,3,FALSE)</f>
        <v>#N/A</v>
      </c>
      <c r="H51" s="3" t="e">
        <f>VLOOKUP(B51,MATERIALES!$A$2:$I$75,4,FALSE)</f>
        <v>#N/A</v>
      </c>
      <c r="I51" s="3" t="e">
        <f>VLOOKUP(B51,MATERIALES!$A$2:$I$75,5,FALSE)</f>
        <v>#N/A</v>
      </c>
      <c r="J51" s="3" t="e">
        <f>VLOOKUP(B51,MATERIALES!$A$2:$I$75,6,FALSE)</f>
        <v>#N/A</v>
      </c>
      <c r="K51" s="3" t="str">
        <f t="shared" si="1"/>
        <v>ABT</v>
      </c>
    </row>
    <row r="52" spans="1:11" x14ac:dyDescent="0.2">
      <c r="A52" s="2" t="s">
        <v>116</v>
      </c>
      <c r="B52" s="4" t="s">
        <v>344</v>
      </c>
      <c r="E52" s="3">
        <v>875</v>
      </c>
      <c r="F52" s="3">
        <v>0.5</v>
      </c>
      <c r="G52" s="3">
        <f>VLOOKUP(B52,MATERIALES!$A$2:$I$75,3,FALSE)</f>
        <v>0</v>
      </c>
      <c r="H52" s="3">
        <f>VLOOKUP(B52,MATERIALES!$A$2:$I$75,4,FALSE)</f>
        <v>875</v>
      </c>
      <c r="I52" s="3">
        <f>VLOOKUP(B52,MATERIALES!$A$2:$I$75,5,FALSE)</f>
        <v>0</v>
      </c>
      <c r="J52" s="3">
        <f>VLOOKUP(B52,MATERIALES!$A$2:$I$75,6,FALSE)</f>
        <v>3.2</v>
      </c>
      <c r="K52" s="3" t="str">
        <f t="shared" si="1"/>
        <v>ABT</v>
      </c>
    </row>
    <row r="53" spans="1:11" x14ac:dyDescent="0.2">
      <c r="A53" s="2" t="s">
        <v>116</v>
      </c>
      <c r="B53" s="4" t="s">
        <v>258</v>
      </c>
      <c r="D53" s="3">
        <v>100</v>
      </c>
      <c r="E53" s="3" t="s">
        <v>393</v>
      </c>
      <c r="G53" s="3">
        <f>VLOOKUP(B53,MATERIALES!$A$2:$I$75,3,FALSE)</f>
        <v>0</v>
      </c>
      <c r="H53" s="3">
        <f>VLOOKUP(B53,MATERIALES!$A$2:$I$75,4,FALSE)</f>
        <v>230</v>
      </c>
      <c r="I53" s="3">
        <f>VLOOKUP(B53,MATERIALES!$A$2:$I$75,5,FALSE)</f>
        <v>0</v>
      </c>
      <c r="J53" s="3">
        <f>VLOOKUP(B53,MATERIALES!$A$2:$I$75,6,FALSE)</f>
        <v>0</v>
      </c>
      <c r="K53" s="3" t="str">
        <f t="shared" si="1"/>
        <v>ABT</v>
      </c>
    </row>
    <row r="54" spans="1:11" x14ac:dyDescent="0.2">
      <c r="A54" s="2" t="s">
        <v>116</v>
      </c>
      <c r="B54" s="3" t="s">
        <v>280</v>
      </c>
      <c r="D54" s="3">
        <v>100</v>
      </c>
      <c r="E54" s="3" t="s">
        <v>393</v>
      </c>
      <c r="G54" s="3">
        <f>VLOOKUP(B54,MATERIALES!$A$2:$I$75,3,FALSE)</f>
        <v>0</v>
      </c>
      <c r="H54" s="3">
        <f>VLOOKUP(B54,MATERIALES!$A$2:$I$75,4,FALSE)</f>
        <v>0</v>
      </c>
      <c r="I54" s="3">
        <f>VLOOKUP(B54,MATERIALES!$A$2:$I$75,5,FALSE)</f>
        <v>0</v>
      </c>
      <c r="J54" s="3">
        <f>VLOOKUP(B54,MATERIALES!$A$2:$I$75,6,FALSE)</f>
        <v>0</v>
      </c>
      <c r="K54" s="3" t="str">
        <f t="shared" si="1"/>
        <v>ABT</v>
      </c>
    </row>
    <row r="55" spans="1:11" x14ac:dyDescent="0.2">
      <c r="A55" s="2" t="s">
        <v>116</v>
      </c>
      <c r="B55" s="3" t="s">
        <v>279</v>
      </c>
      <c r="D55" s="3">
        <v>100</v>
      </c>
      <c r="E55" s="3" t="s">
        <v>393</v>
      </c>
      <c r="G55" s="3">
        <f>VLOOKUP(B55,MATERIALES!$A$2:$I$75,3,FALSE)</f>
        <v>0</v>
      </c>
      <c r="H55" s="3">
        <f>VLOOKUP(B55,MATERIALES!$A$2:$I$75,4,FALSE)</f>
        <v>0</v>
      </c>
      <c r="I55" s="3">
        <f>VLOOKUP(B55,MATERIALES!$A$2:$I$75,5,FALSE)</f>
        <v>0</v>
      </c>
      <c r="J55" s="3">
        <f>VLOOKUP(B55,MATERIALES!$A$2:$I$75,6,FALSE)</f>
        <v>0</v>
      </c>
      <c r="K55" s="3" t="str">
        <f t="shared" si="1"/>
        <v>ABT</v>
      </c>
    </row>
    <row r="56" spans="1:11" x14ac:dyDescent="0.2">
      <c r="A56" s="2" t="s">
        <v>116</v>
      </c>
      <c r="E56" s="3" t="s">
        <v>393</v>
      </c>
      <c r="G56" s="3" t="e">
        <f>VLOOKUP(B56,MATERIALES!$A$2:$I$75,3,FALSE)</f>
        <v>#N/A</v>
      </c>
      <c r="H56" s="3" t="e">
        <f>VLOOKUP(B56,MATERIALES!$A$2:$I$75,4,FALSE)</f>
        <v>#N/A</v>
      </c>
      <c r="I56" s="3" t="e">
        <f>VLOOKUP(B56,MATERIALES!$A$2:$I$75,5,FALSE)</f>
        <v>#N/A</v>
      </c>
      <c r="J56" s="3" t="e">
        <f>VLOOKUP(B56,MATERIALES!$A$2:$I$75,6,FALSE)</f>
        <v>#N/A</v>
      </c>
      <c r="K56" s="3" t="str">
        <f t="shared" si="1"/>
        <v>ABT</v>
      </c>
    </row>
    <row r="57" spans="1:11" x14ac:dyDescent="0.2">
      <c r="A57" s="2" t="s">
        <v>326</v>
      </c>
      <c r="B57" s="4" t="s">
        <v>345</v>
      </c>
      <c r="E57" s="3">
        <v>930</v>
      </c>
      <c r="F57" s="3">
        <v>0.5</v>
      </c>
      <c r="G57" s="3">
        <f>VLOOKUP(B57,MATERIALES!$A$2:$I$75,3,FALSE)</f>
        <v>0</v>
      </c>
      <c r="H57" s="3">
        <f>VLOOKUP(B57,MATERIALES!$A$2:$I$75,4,FALSE)</f>
        <v>930</v>
      </c>
      <c r="I57" s="3">
        <f>VLOOKUP(B57,MATERIALES!$A$2:$I$75,5,FALSE)</f>
        <v>0</v>
      </c>
      <c r="J57" s="3">
        <f>VLOOKUP(B57,MATERIALES!$A$2:$I$75,6,FALSE)</f>
        <v>3.2</v>
      </c>
      <c r="K57" s="3" t="str">
        <f t="shared" si="1"/>
        <v>ABT</v>
      </c>
    </row>
    <row r="58" spans="1:11" x14ac:dyDescent="0.2">
      <c r="A58" s="2" t="s">
        <v>326</v>
      </c>
      <c r="B58" s="4" t="s">
        <v>258</v>
      </c>
      <c r="D58" s="3">
        <v>100</v>
      </c>
      <c r="E58" s="3" t="s">
        <v>393</v>
      </c>
      <c r="G58" s="3">
        <f>VLOOKUP(B58,MATERIALES!$A$2:$I$75,3,FALSE)</f>
        <v>0</v>
      </c>
      <c r="H58" s="3">
        <f>VLOOKUP(B58,MATERIALES!$A$2:$I$75,4,FALSE)</f>
        <v>230</v>
      </c>
      <c r="I58" s="3">
        <f>VLOOKUP(B58,MATERIALES!$A$2:$I$75,5,FALSE)</f>
        <v>0</v>
      </c>
      <c r="J58" s="3">
        <f>VLOOKUP(B58,MATERIALES!$A$2:$I$75,6,FALSE)</f>
        <v>0</v>
      </c>
      <c r="K58" s="3" t="str">
        <f t="shared" si="1"/>
        <v>ABT</v>
      </c>
    </row>
    <row r="59" spans="1:11" x14ac:dyDescent="0.2">
      <c r="A59" s="2" t="s">
        <v>326</v>
      </c>
      <c r="B59" s="3" t="s">
        <v>280</v>
      </c>
      <c r="D59" s="3">
        <v>100</v>
      </c>
      <c r="E59" s="3" t="s">
        <v>393</v>
      </c>
      <c r="G59" s="3">
        <f>VLOOKUP(B59,MATERIALES!$A$2:$I$75,3,FALSE)</f>
        <v>0</v>
      </c>
      <c r="H59" s="3">
        <f>VLOOKUP(B59,MATERIALES!$A$2:$I$75,4,FALSE)</f>
        <v>0</v>
      </c>
      <c r="I59" s="3">
        <f>VLOOKUP(B59,MATERIALES!$A$2:$I$75,5,FALSE)</f>
        <v>0</v>
      </c>
      <c r="J59" s="3">
        <f>VLOOKUP(B59,MATERIALES!$A$2:$I$75,6,FALSE)</f>
        <v>0</v>
      </c>
      <c r="K59" s="3" t="str">
        <f t="shared" si="1"/>
        <v>ABT</v>
      </c>
    </row>
    <row r="60" spans="1:11" x14ac:dyDescent="0.2">
      <c r="A60" s="2" t="s">
        <v>326</v>
      </c>
      <c r="B60" s="3" t="s">
        <v>279</v>
      </c>
      <c r="D60" s="3">
        <v>100</v>
      </c>
      <c r="E60" s="3" t="s">
        <v>393</v>
      </c>
      <c r="G60" s="3">
        <f>VLOOKUP(B60,MATERIALES!$A$2:$I$75,3,FALSE)</f>
        <v>0</v>
      </c>
      <c r="H60" s="3">
        <f>VLOOKUP(B60,MATERIALES!$A$2:$I$75,4,FALSE)</f>
        <v>0</v>
      </c>
      <c r="I60" s="3">
        <f>VLOOKUP(B60,MATERIALES!$A$2:$I$75,5,FALSE)</f>
        <v>0</v>
      </c>
      <c r="J60" s="3">
        <f>VLOOKUP(B60,MATERIALES!$A$2:$I$75,6,FALSE)</f>
        <v>0</v>
      </c>
      <c r="K60" s="3" t="str">
        <f t="shared" si="1"/>
        <v>ABT</v>
      </c>
    </row>
    <row r="61" spans="1:11" x14ac:dyDescent="0.2">
      <c r="A61" s="2" t="s">
        <v>326</v>
      </c>
      <c r="E61" s="3" t="s">
        <v>393</v>
      </c>
      <c r="G61" s="3" t="e">
        <f>VLOOKUP(B61,MATERIALES!$A$2:$I$75,3,FALSE)</f>
        <v>#N/A</v>
      </c>
      <c r="H61" s="3" t="e">
        <f>VLOOKUP(B61,MATERIALES!$A$2:$I$75,4,FALSE)</f>
        <v>#N/A</v>
      </c>
      <c r="I61" s="3" t="e">
        <f>VLOOKUP(B61,MATERIALES!$A$2:$I$75,5,FALSE)</f>
        <v>#N/A</v>
      </c>
      <c r="J61" s="3" t="e">
        <f>VLOOKUP(B61,MATERIALES!$A$2:$I$75,6,FALSE)</f>
        <v>#N/A</v>
      </c>
      <c r="K61" s="3" t="str">
        <f t="shared" si="1"/>
        <v>ABT</v>
      </c>
    </row>
    <row r="62" spans="1:11" x14ac:dyDescent="0.2">
      <c r="A62" s="2" t="s">
        <v>117</v>
      </c>
      <c r="E62" s="3" t="s">
        <v>393</v>
      </c>
      <c r="G62" s="3" t="e">
        <f>VLOOKUP(B62,MATERIALES!$A$2:$I$75,3,FALSE)</f>
        <v>#N/A</v>
      </c>
      <c r="H62" s="3" t="e">
        <f>VLOOKUP(B62,MATERIALES!$A$2:$I$75,4,FALSE)</f>
        <v>#N/A</v>
      </c>
      <c r="I62" s="3" t="e">
        <f>VLOOKUP(B62,MATERIALES!$A$2:$I$75,5,FALSE)</f>
        <v>#N/A</v>
      </c>
      <c r="J62" s="3" t="e">
        <f>VLOOKUP(B62,MATERIALES!$A$2:$I$75,6,FALSE)</f>
        <v>#N/A</v>
      </c>
      <c r="K62" s="3" t="str">
        <f t="shared" si="1"/>
        <v>ABT</v>
      </c>
    </row>
    <row r="63" spans="1:11" x14ac:dyDescent="0.2">
      <c r="A63" s="2" t="s">
        <v>117</v>
      </c>
      <c r="E63" s="3" t="s">
        <v>393</v>
      </c>
      <c r="G63" s="3" t="e">
        <f>VLOOKUP(B63,MATERIALES!$A$2:$I$75,3,FALSE)</f>
        <v>#N/A</v>
      </c>
      <c r="H63" s="3" t="e">
        <f>VLOOKUP(B63,MATERIALES!$A$2:$I$75,4,FALSE)</f>
        <v>#N/A</v>
      </c>
      <c r="I63" s="3" t="e">
        <f>VLOOKUP(B63,MATERIALES!$A$2:$I$75,5,FALSE)</f>
        <v>#N/A</v>
      </c>
      <c r="J63" s="3" t="e">
        <f>VLOOKUP(B63,MATERIALES!$A$2:$I$75,6,FALSE)</f>
        <v>#N/A</v>
      </c>
      <c r="K63" s="3" t="str">
        <f t="shared" si="1"/>
        <v>ABT</v>
      </c>
    </row>
    <row r="64" spans="1:11" x14ac:dyDescent="0.2">
      <c r="A64" s="2" t="s">
        <v>117</v>
      </c>
      <c r="E64" s="3" t="s">
        <v>393</v>
      </c>
      <c r="G64" s="3" t="e">
        <f>VLOOKUP(B64,MATERIALES!$A$2:$I$75,3,FALSE)</f>
        <v>#N/A</v>
      </c>
      <c r="H64" s="3" t="e">
        <f>VLOOKUP(B64,MATERIALES!$A$2:$I$75,4,FALSE)</f>
        <v>#N/A</v>
      </c>
      <c r="I64" s="3" t="e">
        <f>VLOOKUP(B64,MATERIALES!$A$2:$I$75,5,FALSE)</f>
        <v>#N/A</v>
      </c>
      <c r="J64" s="3" t="e">
        <f>VLOOKUP(B64,MATERIALES!$A$2:$I$75,6,FALSE)</f>
        <v>#N/A</v>
      </c>
      <c r="K64" s="3" t="str">
        <f t="shared" si="1"/>
        <v>ABT</v>
      </c>
    </row>
    <row r="65" spans="1:11" x14ac:dyDescent="0.2">
      <c r="A65" s="2" t="s">
        <v>117</v>
      </c>
      <c r="E65" s="3" t="s">
        <v>393</v>
      </c>
      <c r="G65" s="3" t="e">
        <f>VLOOKUP(B65,MATERIALES!$A$2:$I$75,3,FALSE)</f>
        <v>#N/A</v>
      </c>
      <c r="H65" s="3" t="e">
        <f>VLOOKUP(B65,MATERIALES!$A$2:$I$75,4,FALSE)</f>
        <v>#N/A</v>
      </c>
      <c r="I65" s="3" t="e">
        <f>VLOOKUP(B65,MATERIALES!$A$2:$I$75,5,FALSE)</f>
        <v>#N/A</v>
      </c>
      <c r="J65" s="3" t="e">
        <f>VLOOKUP(B65,MATERIALES!$A$2:$I$75,6,FALSE)</f>
        <v>#N/A</v>
      </c>
      <c r="K65" s="3" t="str">
        <f t="shared" si="1"/>
        <v>ABT</v>
      </c>
    </row>
    <row r="66" spans="1:11" x14ac:dyDescent="0.2">
      <c r="A66" s="2" t="s">
        <v>117</v>
      </c>
      <c r="E66" s="3" t="s">
        <v>393</v>
      </c>
      <c r="G66" s="3" t="e">
        <f>VLOOKUP(B66,MATERIALES!$A$2:$I$75,3,FALSE)</f>
        <v>#N/A</v>
      </c>
      <c r="H66" s="3" t="e">
        <f>VLOOKUP(B66,MATERIALES!$A$2:$I$75,4,FALSE)</f>
        <v>#N/A</v>
      </c>
      <c r="I66" s="3" t="e">
        <f>VLOOKUP(B66,MATERIALES!$A$2:$I$75,5,FALSE)</f>
        <v>#N/A</v>
      </c>
      <c r="J66" s="3" t="e">
        <f>VLOOKUP(B66,MATERIALES!$A$2:$I$75,6,FALSE)</f>
        <v>#N/A</v>
      </c>
      <c r="K66" s="3" t="str">
        <f t="shared" ref="K66:K97" si="2">MID(A66,1,3)</f>
        <v>ABT</v>
      </c>
    </row>
    <row r="67" spans="1:11" x14ac:dyDescent="0.2">
      <c r="A67" s="2" t="s">
        <v>328</v>
      </c>
      <c r="B67" s="4" t="s">
        <v>346</v>
      </c>
      <c r="E67" s="3">
        <v>980</v>
      </c>
      <c r="F67" s="3">
        <v>0.5</v>
      </c>
      <c r="G67" s="3">
        <f>VLOOKUP(B67,MATERIALES!$A$2:$I$75,3,FALSE)</f>
        <v>0</v>
      </c>
      <c r="H67" s="3">
        <f>VLOOKUP(B67,MATERIALES!$A$2:$I$75,4,FALSE)</f>
        <v>980</v>
      </c>
      <c r="I67" s="3">
        <f>VLOOKUP(B67,MATERIALES!$A$2:$I$75,5,FALSE)</f>
        <v>0</v>
      </c>
      <c r="J67" s="3">
        <f>VLOOKUP(B67,MATERIALES!$A$2:$I$75,6,FALSE)</f>
        <v>3.2</v>
      </c>
      <c r="K67" s="3" t="str">
        <f t="shared" si="2"/>
        <v>ABT</v>
      </c>
    </row>
    <row r="68" spans="1:11" x14ac:dyDescent="0.2">
      <c r="A68" s="2" t="s">
        <v>328</v>
      </c>
      <c r="B68" s="4" t="s">
        <v>258</v>
      </c>
      <c r="D68" s="3">
        <v>100</v>
      </c>
      <c r="E68" s="3" t="s">
        <v>393</v>
      </c>
      <c r="G68" s="3">
        <f>VLOOKUP(B68,MATERIALES!$A$2:$I$75,3,FALSE)</f>
        <v>0</v>
      </c>
      <c r="H68" s="3">
        <f>VLOOKUP(B68,MATERIALES!$A$2:$I$75,4,FALSE)</f>
        <v>230</v>
      </c>
      <c r="I68" s="3">
        <f>VLOOKUP(B68,MATERIALES!$A$2:$I$75,5,FALSE)</f>
        <v>0</v>
      </c>
      <c r="J68" s="3">
        <f>VLOOKUP(B68,MATERIALES!$A$2:$I$75,6,FALSE)</f>
        <v>0</v>
      </c>
      <c r="K68" s="3" t="str">
        <f t="shared" si="2"/>
        <v>ABT</v>
      </c>
    </row>
    <row r="69" spans="1:11" x14ac:dyDescent="0.2">
      <c r="A69" s="2" t="s">
        <v>328</v>
      </c>
      <c r="B69" s="3" t="s">
        <v>280</v>
      </c>
      <c r="D69" s="3">
        <v>100</v>
      </c>
      <c r="E69" s="3" t="s">
        <v>393</v>
      </c>
      <c r="G69" s="3">
        <f>VLOOKUP(B69,MATERIALES!$A$2:$I$75,3,FALSE)</f>
        <v>0</v>
      </c>
      <c r="H69" s="3">
        <f>VLOOKUP(B69,MATERIALES!$A$2:$I$75,4,FALSE)</f>
        <v>0</v>
      </c>
      <c r="I69" s="3">
        <f>VLOOKUP(B69,MATERIALES!$A$2:$I$75,5,FALSE)</f>
        <v>0</v>
      </c>
      <c r="J69" s="3">
        <f>VLOOKUP(B69,MATERIALES!$A$2:$I$75,6,FALSE)</f>
        <v>0</v>
      </c>
      <c r="K69" s="3" t="str">
        <f t="shared" si="2"/>
        <v>ABT</v>
      </c>
    </row>
    <row r="70" spans="1:11" x14ac:dyDescent="0.2">
      <c r="A70" s="2" t="s">
        <v>328</v>
      </c>
      <c r="B70" s="3" t="s">
        <v>279</v>
      </c>
      <c r="D70" s="3">
        <v>100</v>
      </c>
      <c r="E70" s="3" t="s">
        <v>393</v>
      </c>
      <c r="G70" s="3">
        <f>VLOOKUP(B70,MATERIALES!$A$2:$I$75,3,FALSE)</f>
        <v>0</v>
      </c>
      <c r="H70" s="3">
        <f>VLOOKUP(B70,MATERIALES!$A$2:$I$75,4,FALSE)</f>
        <v>0</v>
      </c>
      <c r="I70" s="3">
        <f>VLOOKUP(B70,MATERIALES!$A$2:$I$75,5,FALSE)</f>
        <v>0</v>
      </c>
      <c r="J70" s="3">
        <f>VLOOKUP(B70,MATERIALES!$A$2:$I$75,6,FALSE)</f>
        <v>0</v>
      </c>
      <c r="K70" s="3" t="str">
        <f t="shared" si="2"/>
        <v>ABT</v>
      </c>
    </row>
    <row r="71" spans="1:11" x14ac:dyDescent="0.2">
      <c r="A71" s="2" t="s">
        <v>328</v>
      </c>
      <c r="E71" s="3" t="s">
        <v>393</v>
      </c>
      <c r="G71" s="3" t="e">
        <f>VLOOKUP(B71,MATERIALES!$A$2:$I$75,3,FALSE)</f>
        <v>#N/A</v>
      </c>
      <c r="H71" s="3" t="e">
        <f>VLOOKUP(B71,MATERIALES!$A$2:$I$75,4,FALSE)</f>
        <v>#N/A</v>
      </c>
      <c r="I71" s="3" t="e">
        <f>VLOOKUP(B71,MATERIALES!$A$2:$I$75,5,FALSE)</f>
        <v>#N/A</v>
      </c>
      <c r="J71" s="3" t="e">
        <f>VLOOKUP(B71,MATERIALES!$A$2:$I$75,6,FALSE)</f>
        <v>#N/A</v>
      </c>
      <c r="K71" s="3" t="str">
        <f t="shared" si="2"/>
        <v>ABT</v>
      </c>
    </row>
    <row r="72" spans="1:11" x14ac:dyDescent="0.2">
      <c r="A72" s="2" t="s">
        <v>118</v>
      </c>
      <c r="B72" s="4" t="s">
        <v>347</v>
      </c>
      <c r="E72" s="3">
        <v>1030</v>
      </c>
      <c r="F72" s="3">
        <v>0.5</v>
      </c>
      <c r="G72" s="3">
        <f>VLOOKUP(B72,MATERIALES!$A$2:$I$75,3,FALSE)</f>
        <v>0</v>
      </c>
      <c r="H72" s="3">
        <f>VLOOKUP(B72,MATERIALES!$A$2:$I$75,4,FALSE)</f>
        <v>1030</v>
      </c>
      <c r="I72" s="3">
        <f>VLOOKUP(B72,MATERIALES!$A$2:$I$75,5,FALSE)</f>
        <v>0</v>
      </c>
      <c r="J72" s="3">
        <f>VLOOKUP(B72,MATERIALES!$A$2:$I$75,6,FALSE)</f>
        <v>3.2</v>
      </c>
      <c r="K72" s="3" t="str">
        <f t="shared" si="2"/>
        <v>ABT</v>
      </c>
    </row>
    <row r="73" spans="1:11" x14ac:dyDescent="0.2">
      <c r="A73" s="2" t="s">
        <v>118</v>
      </c>
      <c r="B73" s="4" t="s">
        <v>258</v>
      </c>
      <c r="D73" s="3">
        <v>100</v>
      </c>
      <c r="E73" s="3" t="s">
        <v>393</v>
      </c>
      <c r="G73" s="3">
        <f>VLOOKUP(B73,MATERIALES!$A$2:$I$75,3,FALSE)</f>
        <v>0</v>
      </c>
      <c r="H73" s="3">
        <f>VLOOKUP(B73,MATERIALES!$A$2:$I$75,4,FALSE)</f>
        <v>230</v>
      </c>
      <c r="I73" s="3">
        <f>VLOOKUP(B73,MATERIALES!$A$2:$I$75,5,FALSE)</f>
        <v>0</v>
      </c>
      <c r="J73" s="3">
        <f>VLOOKUP(B73,MATERIALES!$A$2:$I$75,6,FALSE)</f>
        <v>0</v>
      </c>
      <c r="K73" s="3" t="str">
        <f t="shared" si="2"/>
        <v>ABT</v>
      </c>
    </row>
    <row r="74" spans="1:11" x14ac:dyDescent="0.2">
      <c r="A74" s="2" t="s">
        <v>118</v>
      </c>
      <c r="B74" s="3" t="s">
        <v>280</v>
      </c>
      <c r="D74" s="3">
        <v>100</v>
      </c>
      <c r="E74" s="3" t="s">
        <v>393</v>
      </c>
      <c r="G74" s="3">
        <f>VLOOKUP(B74,MATERIALES!$A$2:$I$75,3,FALSE)</f>
        <v>0</v>
      </c>
      <c r="H74" s="3">
        <f>VLOOKUP(B74,MATERIALES!$A$2:$I$75,4,FALSE)</f>
        <v>0</v>
      </c>
      <c r="I74" s="3">
        <f>VLOOKUP(B74,MATERIALES!$A$2:$I$75,5,FALSE)</f>
        <v>0</v>
      </c>
      <c r="J74" s="3">
        <f>VLOOKUP(B74,MATERIALES!$A$2:$I$75,6,FALSE)</f>
        <v>0</v>
      </c>
      <c r="K74" s="3" t="str">
        <f t="shared" si="2"/>
        <v>ABT</v>
      </c>
    </row>
    <row r="75" spans="1:11" x14ac:dyDescent="0.2">
      <c r="A75" s="2" t="s">
        <v>118</v>
      </c>
      <c r="B75" s="3" t="s">
        <v>279</v>
      </c>
      <c r="D75" s="3">
        <v>100</v>
      </c>
      <c r="E75" s="3" t="s">
        <v>393</v>
      </c>
      <c r="G75" s="3">
        <f>VLOOKUP(B75,MATERIALES!$A$2:$I$75,3,FALSE)</f>
        <v>0</v>
      </c>
      <c r="H75" s="3">
        <f>VLOOKUP(B75,MATERIALES!$A$2:$I$75,4,FALSE)</f>
        <v>0</v>
      </c>
      <c r="I75" s="3">
        <f>VLOOKUP(B75,MATERIALES!$A$2:$I$75,5,FALSE)</f>
        <v>0</v>
      </c>
      <c r="J75" s="3">
        <f>VLOOKUP(B75,MATERIALES!$A$2:$I$75,6,FALSE)</f>
        <v>0</v>
      </c>
      <c r="K75" s="3" t="str">
        <f t="shared" si="2"/>
        <v>ABT</v>
      </c>
    </row>
    <row r="76" spans="1:11" x14ac:dyDescent="0.2">
      <c r="A76" s="2" t="s">
        <v>118</v>
      </c>
      <c r="E76" s="3" t="s">
        <v>393</v>
      </c>
      <c r="G76" s="3" t="e">
        <f>VLOOKUP(B76,MATERIALES!$A$2:$I$75,3,FALSE)</f>
        <v>#N/A</v>
      </c>
      <c r="H76" s="3" t="e">
        <f>VLOOKUP(B76,MATERIALES!$A$2:$I$75,4,FALSE)</f>
        <v>#N/A</v>
      </c>
      <c r="I76" s="3" t="e">
        <f>VLOOKUP(B76,MATERIALES!$A$2:$I$75,5,FALSE)</f>
        <v>#N/A</v>
      </c>
      <c r="J76" s="3" t="e">
        <f>VLOOKUP(B76,MATERIALES!$A$2:$I$75,6,FALSE)</f>
        <v>#N/A</v>
      </c>
      <c r="K76" s="3" t="str">
        <f t="shared" si="2"/>
        <v>ABT</v>
      </c>
    </row>
    <row r="77" spans="1:11" x14ac:dyDescent="0.2">
      <c r="A77" s="2" t="s">
        <v>354</v>
      </c>
      <c r="B77" s="4" t="s">
        <v>348</v>
      </c>
      <c r="E77" s="3">
        <v>1050</v>
      </c>
      <c r="F77" s="3">
        <v>0.5</v>
      </c>
      <c r="G77" s="3">
        <f>VLOOKUP(B77,MATERIALES!$A$2:$I$75,3,FALSE)</f>
        <v>0</v>
      </c>
      <c r="H77" s="3">
        <f>VLOOKUP(B77,MATERIALES!$A$2:$I$75,4,FALSE)</f>
        <v>1050</v>
      </c>
      <c r="I77" s="3">
        <f>VLOOKUP(B77,MATERIALES!$A$2:$I$75,5,FALSE)</f>
        <v>0</v>
      </c>
      <c r="J77" s="3">
        <f>VLOOKUP(B77,MATERIALES!$A$2:$I$75,6,FALSE)</f>
        <v>3.2</v>
      </c>
      <c r="K77" s="3" t="str">
        <f t="shared" si="2"/>
        <v>ABT</v>
      </c>
    </row>
    <row r="78" spans="1:11" x14ac:dyDescent="0.2">
      <c r="A78" s="2" t="s">
        <v>354</v>
      </c>
      <c r="B78" s="4" t="s">
        <v>258</v>
      </c>
      <c r="D78" s="3">
        <v>100</v>
      </c>
      <c r="E78" s="3" t="s">
        <v>393</v>
      </c>
      <c r="G78" s="3">
        <f>VLOOKUP(B78,MATERIALES!$A$2:$I$75,3,FALSE)</f>
        <v>0</v>
      </c>
      <c r="H78" s="3">
        <f>VLOOKUP(B78,MATERIALES!$A$2:$I$75,4,FALSE)</f>
        <v>230</v>
      </c>
      <c r="I78" s="3">
        <f>VLOOKUP(B78,MATERIALES!$A$2:$I$75,5,FALSE)</f>
        <v>0</v>
      </c>
      <c r="J78" s="3">
        <f>VLOOKUP(B78,MATERIALES!$A$2:$I$75,6,FALSE)</f>
        <v>0</v>
      </c>
      <c r="K78" s="3" t="str">
        <f t="shared" si="2"/>
        <v>ABT</v>
      </c>
    </row>
    <row r="79" spans="1:11" x14ac:dyDescent="0.2">
      <c r="A79" s="2" t="s">
        <v>354</v>
      </c>
      <c r="B79" s="3" t="s">
        <v>280</v>
      </c>
      <c r="D79" s="3">
        <v>100</v>
      </c>
      <c r="E79" s="3" t="s">
        <v>393</v>
      </c>
      <c r="G79" s="3">
        <f>VLOOKUP(B79,MATERIALES!$A$2:$I$75,3,FALSE)</f>
        <v>0</v>
      </c>
      <c r="H79" s="3">
        <f>VLOOKUP(B79,MATERIALES!$A$2:$I$75,4,FALSE)</f>
        <v>0</v>
      </c>
      <c r="I79" s="3">
        <f>VLOOKUP(B79,MATERIALES!$A$2:$I$75,5,FALSE)</f>
        <v>0</v>
      </c>
      <c r="J79" s="3">
        <f>VLOOKUP(B79,MATERIALES!$A$2:$I$75,6,FALSE)</f>
        <v>0</v>
      </c>
      <c r="K79" s="3" t="str">
        <f t="shared" si="2"/>
        <v>ABT</v>
      </c>
    </row>
    <row r="80" spans="1:11" x14ac:dyDescent="0.2">
      <c r="A80" s="2" t="s">
        <v>354</v>
      </c>
      <c r="B80" s="3" t="s">
        <v>279</v>
      </c>
      <c r="D80" s="3">
        <v>100</v>
      </c>
      <c r="E80" s="3" t="s">
        <v>393</v>
      </c>
      <c r="G80" s="3">
        <f>VLOOKUP(B80,MATERIALES!$A$2:$I$75,3,FALSE)</f>
        <v>0</v>
      </c>
      <c r="H80" s="3">
        <f>VLOOKUP(B80,MATERIALES!$A$2:$I$75,4,FALSE)</f>
        <v>0</v>
      </c>
      <c r="I80" s="3">
        <f>VLOOKUP(B80,MATERIALES!$A$2:$I$75,5,FALSE)</f>
        <v>0</v>
      </c>
      <c r="J80" s="3">
        <f>VLOOKUP(B80,MATERIALES!$A$2:$I$75,6,FALSE)</f>
        <v>0</v>
      </c>
      <c r="K80" s="3" t="str">
        <f t="shared" si="2"/>
        <v>ABT</v>
      </c>
    </row>
    <row r="81" spans="1:11" x14ac:dyDescent="0.2">
      <c r="A81" s="2" t="s">
        <v>354</v>
      </c>
      <c r="E81" s="3" t="s">
        <v>393</v>
      </c>
      <c r="G81" s="3" t="e">
        <f>VLOOKUP(B81,MATERIALES!$A$2:$I$75,3,FALSE)</f>
        <v>#N/A</v>
      </c>
      <c r="H81" s="3" t="e">
        <f>VLOOKUP(B81,MATERIALES!$A$2:$I$75,4,FALSE)</f>
        <v>#N/A</v>
      </c>
      <c r="I81" s="3" t="e">
        <f>VLOOKUP(B81,MATERIALES!$A$2:$I$75,5,FALSE)</f>
        <v>#N/A</v>
      </c>
      <c r="J81" s="3" t="e">
        <f>VLOOKUP(B81,MATERIALES!$A$2:$I$75,6,FALSE)</f>
        <v>#N/A</v>
      </c>
      <c r="K81" s="3" t="str">
        <f t="shared" si="2"/>
        <v>ABT</v>
      </c>
    </row>
    <row r="82" spans="1:11" x14ac:dyDescent="0.2">
      <c r="A82" s="2" t="s">
        <v>119</v>
      </c>
      <c r="B82" s="4" t="s">
        <v>349</v>
      </c>
      <c r="E82" s="3">
        <v>1125</v>
      </c>
      <c r="F82" s="3">
        <v>0.5</v>
      </c>
      <c r="G82" s="3">
        <f>VLOOKUP(B82,MATERIALES!$A$2:$I$75,3,FALSE)</f>
        <v>0</v>
      </c>
      <c r="H82" s="3">
        <f>VLOOKUP(B82,MATERIALES!$A$2:$I$75,4,FALSE)</f>
        <v>1125</v>
      </c>
      <c r="I82" s="3">
        <f>VLOOKUP(B82,MATERIALES!$A$2:$I$75,5,FALSE)</f>
        <v>0</v>
      </c>
      <c r="J82" s="3">
        <f>VLOOKUP(B82,MATERIALES!$A$2:$I$75,6,FALSE)</f>
        <v>3.2</v>
      </c>
      <c r="K82" s="3" t="str">
        <f t="shared" si="2"/>
        <v>ABT</v>
      </c>
    </row>
    <row r="83" spans="1:11" x14ac:dyDescent="0.2">
      <c r="A83" s="2" t="s">
        <v>119</v>
      </c>
      <c r="B83" s="4" t="s">
        <v>258</v>
      </c>
      <c r="D83" s="3">
        <v>100</v>
      </c>
      <c r="E83" s="3" t="s">
        <v>393</v>
      </c>
      <c r="G83" s="3">
        <f>VLOOKUP(B83,MATERIALES!$A$2:$I$75,3,FALSE)</f>
        <v>0</v>
      </c>
      <c r="H83" s="3">
        <f>VLOOKUP(B83,MATERIALES!$A$2:$I$75,4,FALSE)</f>
        <v>230</v>
      </c>
      <c r="I83" s="3">
        <f>VLOOKUP(B83,MATERIALES!$A$2:$I$75,5,FALSE)</f>
        <v>0</v>
      </c>
      <c r="J83" s="3">
        <f>VLOOKUP(B83,MATERIALES!$A$2:$I$75,6,FALSE)</f>
        <v>0</v>
      </c>
      <c r="K83" s="3" t="str">
        <f t="shared" si="2"/>
        <v>ABT</v>
      </c>
    </row>
    <row r="84" spans="1:11" x14ac:dyDescent="0.2">
      <c r="A84" s="2" t="s">
        <v>119</v>
      </c>
      <c r="B84" s="3" t="s">
        <v>280</v>
      </c>
      <c r="D84" s="3">
        <v>100</v>
      </c>
      <c r="E84" s="3" t="s">
        <v>393</v>
      </c>
      <c r="G84" s="3">
        <f>VLOOKUP(B84,MATERIALES!$A$2:$I$75,3,FALSE)</f>
        <v>0</v>
      </c>
      <c r="H84" s="3">
        <f>VLOOKUP(B84,MATERIALES!$A$2:$I$75,4,FALSE)</f>
        <v>0</v>
      </c>
      <c r="I84" s="3">
        <f>VLOOKUP(B84,MATERIALES!$A$2:$I$75,5,FALSE)</f>
        <v>0</v>
      </c>
      <c r="J84" s="3">
        <f>VLOOKUP(B84,MATERIALES!$A$2:$I$75,6,FALSE)</f>
        <v>0</v>
      </c>
      <c r="K84" s="3" t="str">
        <f t="shared" si="2"/>
        <v>ABT</v>
      </c>
    </row>
    <row r="85" spans="1:11" x14ac:dyDescent="0.2">
      <c r="A85" s="2" t="s">
        <v>119</v>
      </c>
      <c r="B85" s="3" t="s">
        <v>279</v>
      </c>
      <c r="D85" s="3">
        <v>100</v>
      </c>
      <c r="E85" s="3" t="s">
        <v>393</v>
      </c>
      <c r="G85" s="3">
        <f>VLOOKUP(B85,MATERIALES!$A$2:$I$75,3,FALSE)</f>
        <v>0</v>
      </c>
      <c r="H85" s="3">
        <f>VLOOKUP(B85,MATERIALES!$A$2:$I$75,4,FALSE)</f>
        <v>0</v>
      </c>
      <c r="I85" s="3">
        <f>VLOOKUP(B85,MATERIALES!$A$2:$I$75,5,FALSE)</f>
        <v>0</v>
      </c>
      <c r="J85" s="3">
        <f>VLOOKUP(B85,MATERIALES!$A$2:$I$75,6,FALSE)</f>
        <v>0</v>
      </c>
      <c r="K85" s="3" t="str">
        <f t="shared" si="2"/>
        <v>ABT</v>
      </c>
    </row>
    <row r="86" spans="1:11" x14ac:dyDescent="0.2">
      <c r="A86" s="2" t="s">
        <v>119</v>
      </c>
      <c r="E86" s="3" t="s">
        <v>393</v>
      </c>
      <c r="G86" s="3" t="e">
        <f>VLOOKUP(B86,MATERIALES!$A$2:$I$75,3,FALSE)</f>
        <v>#N/A</v>
      </c>
      <c r="H86" s="3" t="e">
        <f>VLOOKUP(B86,MATERIALES!$A$2:$I$75,4,FALSE)</f>
        <v>#N/A</v>
      </c>
      <c r="I86" s="3" t="e">
        <f>VLOOKUP(B86,MATERIALES!$A$2:$I$75,5,FALSE)</f>
        <v>#N/A</v>
      </c>
      <c r="J86" s="3" t="e">
        <f>VLOOKUP(B86,MATERIALES!$A$2:$I$75,6,FALSE)</f>
        <v>#N/A</v>
      </c>
      <c r="K86" s="3" t="str">
        <f t="shared" si="2"/>
        <v>ABT</v>
      </c>
    </row>
    <row r="87" spans="1:11" x14ac:dyDescent="0.2">
      <c r="A87" s="2" t="s">
        <v>120</v>
      </c>
      <c r="B87" s="4" t="s">
        <v>350</v>
      </c>
      <c r="E87" s="3">
        <v>1140</v>
      </c>
      <c r="F87" s="3">
        <v>0.5</v>
      </c>
      <c r="G87" s="3">
        <f>VLOOKUP(B87,MATERIALES!$A$2:$I$75,3,FALSE)</f>
        <v>0</v>
      </c>
      <c r="H87" s="3">
        <f>VLOOKUP(B87,MATERIALES!$A$2:$I$75,4,FALSE)</f>
        <v>1140</v>
      </c>
      <c r="I87" s="3">
        <f>VLOOKUP(B87,MATERIALES!$A$2:$I$75,5,FALSE)</f>
        <v>0</v>
      </c>
      <c r="J87" s="3">
        <f>VLOOKUP(B87,MATERIALES!$A$2:$I$75,6,FALSE)</f>
        <v>3.2</v>
      </c>
      <c r="K87" s="3" t="str">
        <f t="shared" si="2"/>
        <v>ABT</v>
      </c>
    </row>
    <row r="88" spans="1:11" x14ac:dyDescent="0.2">
      <c r="A88" s="2" t="s">
        <v>120</v>
      </c>
      <c r="B88" s="4" t="s">
        <v>258</v>
      </c>
      <c r="D88" s="3">
        <v>100</v>
      </c>
      <c r="E88" s="3" t="s">
        <v>393</v>
      </c>
      <c r="G88" s="3">
        <f>VLOOKUP(B88,MATERIALES!$A$2:$I$75,3,FALSE)</f>
        <v>0</v>
      </c>
      <c r="H88" s="3">
        <f>VLOOKUP(B88,MATERIALES!$A$2:$I$75,4,FALSE)</f>
        <v>230</v>
      </c>
      <c r="I88" s="3">
        <f>VLOOKUP(B88,MATERIALES!$A$2:$I$75,5,FALSE)</f>
        <v>0</v>
      </c>
      <c r="J88" s="3">
        <f>VLOOKUP(B88,MATERIALES!$A$2:$I$75,6,FALSE)</f>
        <v>0</v>
      </c>
      <c r="K88" s="3" t="str">
        <f t="shared" si="2"/>
        <v>ABT</v>
      </c>
    </row>
    <row r="89" spans="1:11" x14ac:dyDescent="0.2">
      <c r="A89" s="2" t="s">
        <v>120</v>
      </c>
      <c r="B89" s="3" t="s">
        <v>280</v>
      </c>
      <c r="D89" s="3">
        <v>100</v>
      </c>
      <c r="E89" s="3" t="s">
        <v>393</v>
      </c>
      <c r="G89" s="3">
        <f>VLOOKUP(B89,MATERIALES!$A$2:$I$75,3,FALSE)</f>
        <v>0</v>
      </c>
      <c r="H89" s="3">
        <f>VLOOKUP(B89,MATERIALES!$A$2:$I$75,4,FALSE)</f>
        <v>0</v>
      </c>
      <c r="I89" s="3">
        <f>VLOOKUP(B89,MATERIALES!$A$2:$I$75,5,FALSE)</f>
        <v>0</v>
      </c>
      <c r="J89" s="3">
        <f>VLOOKUP(B89,MATERIALES!$A$2:$I$75,6,FALSE)</f>
        <v>0</v>
      </c>
      <c r="K89" s="3" t="str">
        <f t="shared" si="2"/>
        <v>ABT</v>
      </c>
    </row>
    <row r="90" spans="1:11" x14ac:dyDescent="0.2">
      <c r="A90" s="2" t="s">
        <v>120</v>
      </c>
      <c r="B90" s="3" t="s">
        <v>279</v>
      </c>
      <c r="D90" s="3">
        <v>100</v>
      </c>
      <c r="E90" s="3" t="s">
        <v>393</v>
      </c>
      <c r="G90" s="3">
        <f>VLOOKUP(B90,MATERIALES!$A$2:$I$75,3,FALSE)</f>
        <v>0</v>
      </c>
      <c r="H90" s="3">
        <f>VLOOKUP(B90,MATERIALES!$A$2:$I$75,4,FALSE)</f>
        <v>0</v>
      </c>
      <c r="I90" s="3">
        <f>VLOOKUP(B90,MATERIALES!$A$2:$I$75,5,FALSE)</f>
        <v>0</v>
      </c>
      <c r="J90" s="3">
        <f>VLOOKUP(B90,MATERIALES!$A$2:$I$75,6,FALSE)</f>
        <v>0</v>
      </c>
      <c r="K90" s="3" t="str">
        <f t="shared" si="2"/>
        <v>ABT</v>
      </c>
    </row>
    <row r="91" spans="1:11" x14ac:dyDescent="0.2">
      <c r="A91" s="2" t="s">
        <v>120</v>
      </c>
      <c r="E91" s="3" t="s">
        <v>393</v>
      </c>
      <c r="G91" s="3" t="e">
        <f>VLOOKUP(B91,MATERIALES!$A$2:$I$75,3,FALSE)</f>
        <v>#N/A</v>
      </c>
      <c r="H91" s="3" t="e">
        <f>VLOOKUP(B91,MATERIALES!$A$2:$I$75,4,FALSE)</f>
        <v>#N/A</v>
      </c>
      <c r="I91" s="3" t="e">
        <f>VLOOKUP(B91,MATERIALES!$A$2:$I$75,5,FALSE)</f>
        <v>#N/A</v>
      </c>
      <c r="J91" s="3" t="e">
        <f>VLOOKUP(B91,MATERIALES!$A$2:$I$75,6,FALSE)</f>
        <v>#N/A</v>
      </c>
      <c r="K91" s="3" t="str">
        <f t="shared" si="2"/>
        <v>ABT</v>
      </c>
    </row>
    <row r="92" spans="1:11" x14ac:dyDescent="0.2">
      <c r="A92" s="2" t="s">
        <v>121</v>
      </c>
      <c r="B92" s="4" t="s">
        <v>351</v>
      </c>
      <c r="E92" s="3">
        <v>1160</v>
      </c>
      <c r="F92" s="3">
        <v>0.5</v>
      </c>
      <c r="G92" s="3">
        <f>VLOOKUP(B92,MATERIALES!$A$2:$I$75,3,FALSE)</f>
        <v>0</v>
      </c>
      <c r="H92" s="3">
        <f>VLOOKUP(B92,MATERIALES!$A$2:$I$75,4,FALSE)</f>
        <v>1160</v>
      </c>
      <c r="I92" s="3">
        <f>VLOOKUP(B92,MATERIALES!$A$2:$I$75,5,FALSE)</f>
        <v>0</v>
      </c>
      <c r="J92" s="3">
        <f>VLOOKUP(B92,MATERIALES!$A$2:$I$75,6,FALSE)</f>
        <v>3.2</v>
      </c>
      <c r="K92" s="3" t="str">
        <f t="shared" si="2"/>
        <v>ABT</v>
      </c>
    </row>
    <row r="93" spans="1:11" x14ac:dyDescent="0.2">
      <c r="A93" s="2" t="s">
        <v>121</v>
      </c>
      <c r="B93" s="4" t="s">
        <v>266</v>
      </c>
      <c r="D93" s="3">
        <v>100</v>
      </c>
      <c r="E93" s="3" t="s">
        <v>393</v>
      </c>
      <c r="G93" s="3">
        <f>VLOOKUP(B93,MATERIALES!$A$2:$I$75,3,FALSE)</f>
        <v>0</v>
      </c>
      <c r="H93" s="3">
        <f>VLOOKUP(B93,MATERIALES!$A$2:$I$75,4,FALSE)</f>
        <v>190</v>
      </c>
      <c r="I93" s="3">
        <f>VLOOKUP(B93,MATERIALES!$A$2:$I$75,5,FALSE)</f>
        <v>0</v>
      </c>
      <c r="J93" s="3">
        <f>VLOOKUP(B93,MATERIALES!$A$2:$I$75,6,FALSE)</f>
        <v>0</v>
      </c>
      <c r="K93" s="3" t="str">
        <f t="shared" si="2"/>
        <v>ABT</v>
      </c>
    </row>
    <row r="94" spans="1:11" x14ac:dyDescent="0.2">
      <c r="A94" s="2" t="s">
        <v>121</v>
      </c>
      <c r="B94" s="3" t="s">
        <v>280</v>
      </c>
      <c r="D94" s="3">
        <v>100</v>
      </c>
      <c r="E94" s="3" t="s">
        <v>393</v>
      </c>
      <c r="G94" s="3">
        <f>VLOOKUP(B94,MATERIALES!$A$2:$I$75,3,FALSE)</f>
        <v>0</v>
      </c>
      <c r="H94" s="3">
        <f>VLOOKUP(B94,MATERIALES!$A$2:$I$75,4,FALSE)</f>
        <v>0</v>
      </c>
      <c r="I94" s="3">
        <f>VLOOKUP(B94,MATERIALES!$A$2:$I$75,5,FALSE)</f>
        <v>0</v>
      </c>
      <c r="J94" s="3">
        <f>VLOOKUP(B94,MATERIALES!$A$2:$I$75,6,FALSE)</f>
        <v>0</v>
      </c>
      <c r="K94" s="3" t="str">
        <f t="shared" si="2"/>
        <v>ABT</v>
      </c>
    </row>
    <row r="95" spans="1:11" x14ac:dyDescent="0.2">
      <c r="A95" s="2" t="s">
        <v>121</v>
      </c>
      <c r="B95" s="3" t="s">
        <v>279</v>
      </c>
      <c r="D95" s="3">
        <v>100</v>
      </c>
      <c r="E95" s="3" t="s">
        <v>393</v>
      </c>
      <c r="G95" s="3">
        <f>VLOOKUP(B95,MATERIALES!$A$2:$I$75,3,FALSE)</f>
        <v>0</v>
      </c>
      <c r="H95" s="3">
        <f>VLOOKUP(B95,MATERIALES!$A$2:$I$75,4,FALSE)</f>
        <v>0</v>
      </c>
      <c r="I95" s="3">
        <f>VLOOKUP(B95,MATERIALES!$A$2:$I$75,5,FALSE)</f>
        <v>0</v>
      </c>
      <c r="J95" s="3">
        <f>VLOOKUP(B95,MATERIALES!$A$2:$I$75,6,FALSE)</f>
        <v>0</v>
      </c>
      <c r="K95" s="3" t="str">
        <f t="shared" si="2"/>
        <v>ABT</v>
      </c>
    </row>
    <row r="96" spans="1:11" x14ac:dyDescent="0.2">
      <c r="A96" s="2" t="s">
        <v>121</v>
      </c>
      <c r="E96" s="3" t="s">
        <v>393</v>
      </c>
      <c r="G96" s="3" t="e">
        <f>VLOOKUP(B96,MATERIALES!$A$2:$I$75,3,FALSE)</f>
        <v>#N/A</v>
      </c>
      <c r="H96" s="3" t="e">
        <f>VLOOKUP(B96,MATERIALES!$A$2:$I$75,4,FALSE)</f>
        <v>#N/A</v>
      </c>
      <c r="I96" s="3" t="e">
        <f>VLOOKUP(B96,MATERIALES!$A$2:$I$75,5,FALSE)</f>
        <v>#N/A</v>
      </c>
      <c r="J96" s="3" t="e">
        <f>VLOOKUP(B96,MATERIALES!$A$2:$I$75,6,FALSE)</f>
        <v>#N/A</v>
      </c>
      <c r="K96" s="3" t="str">
        <f t="shared" si="2"/>
        <v>ABT</v>
      </c>
    </row>
    <row r="97" spans="1:11" x14ac:dyDescent="0.2">
      <c r="A97" s="2" t="s">
        <v>122</v>
      </c>
      <c r="B97" s="4" t="s">
        <v>352</v>
      </c>
      <c r="E97" s="3">
        <v>1210</v>
      </c>
      <c r="F97" s="3">
        <v>0.5</v>
      </c>
      <c r="G97" s="3">
        <f>VLOOKUP(B97,MATERIALES!$A$2:$I$75,3,FALSE)</f>
        <v>0</v>
      </c>
      <c r="H97" s="3">
        <f>VLOOKUP(B97,MATERIALES!$A$2:$I$75,4,FALSE)</f>
        <v>1210</v>
      </c>
      <c r="I97" s="3">
        <f>VLOOKUP(B97,MATERIALES!$A$2:$I$75,5,FALSE)</f>
        <v>0</v>
      </c>
      <c r="J97" s="3">
        <f>VLOOKUP(B97,MATERIALES!$A$2:$I$75,6,FALSE)</f>
        <v>3.2</v>
      </c>
      <c r="K97" s="3" t="str">
        <f t="shared" si="2"/>
        <v>ABT</v>
      </c>
    </row>
    <row r="98" spans="1:11" x14ac:dyDescent="0.2">
      <c r="A98" s="2" t="s">
        <v>122</v>
      </c>
      <c r="B98" s="4" t="s">
        <v>258</v>
      </c>
      <c r="D98" s="3">
        <v>100</v>
      </c>
      <c r="E98" s="3" t="s">
        <v>393</v>
      </c>
      <c r="G98" s="3">
        <f>VLOOKUP(B98,MATERIALES!$A$2:$I$75,3,FALSE)</f>
        <v>0</v>
      </c>
      <c r="H98" s="3">
        <f>VLOOKUP(B98,MATERIALES!$A$2:$I$75,4,FALSE)</f>
        <v>230</v>
      </c>
      <c r="I98" s="3">
        <f>VLOOKUP(B98,MATERIALES!$A$2:$I$75,5,FALSE)</f>
        <v>0</v>
      </c>
      <c r="J98" s="3">
        <f>VLOOKUP(B98,MATERIALES!$A$2:$I$75,6,FALSE)</f>
        <v>0</v>
      </c>
      <c r="K98" s="3" t="str">
        <f t="shared" ref="K98:K129" si="3">MID(A98,1,3)</f>
        <v>ABT</v>
      </c>
    </row>
    <row r="99" spans="1:11" x14ac:dyDescent="0.2">
      <c r="A99" s="2" t="s">
        <v>122</v>
      </c>
      <c r="B99" s="3" t="s">
        <v>280</v>
      </c>
      <c r="D99" s="3">
        <v>100</v>
      </c>
      <c r="E99" s="3" t="s">
        <v>393</v>
      </c>
      <c r="G99" s="3">
        <f>VLOOKUP(B99,MATERIALES!$A$2:$I$75,3,FALSE)</f>
        <v>0</v>
      </c>
      <c r="H99" s="3">
        <f>VLOOKUP(B99,MATERIALES!$A$2:$I$75,4,FALSE)</f>
        <v>0</v>
      </c>
      <c r="I99" s="3">
        <f>VLOOKUP(B99,MATERIALES!$A$2:$I$75,5,FALSE)</f>
        <v>0</v>
      </c>
      <c r="J99" s="3">
        <f>VLOOKUP(B99,MATERIALES!$A$2:$I$75,6,FALSE)</f>
        <v>0</v>
      </c>
      <c r="K99" s="3" t="str">
        <f t="shared" si="3"/>
        <v>ABT</v>
      </c>
    </row>
    <row r="100" spans="1:11" x14ac:dyDescent="0.2">
      <c r="A100" s="2" t="s">
        <v>122</v>
      </c>
      <c r="B100" s="3" t="s">
        <v>279</v>
      </c>
      <c r="D100" s="3">
        <v>100</v>
      </c>
      <c r="E100" s="3" t="s">
        <v>393</v>
      </c>
      <c r="G100" s="3">
        <f>VLOOKUP(B100,MATERIALES!$A$2:$I$75,3,FALSE)</f>
        <v>0</v>
      </c>
      <c r="H100" s="3">
        <f>VLOOKUP(B100,MATERIALES!$A$2:$I$75,4,FALSE)</f>
        <v>0</v>
      </c>
      <c r="I100" s="3">
        <f>VLOOKUP(B100,MATERIALES!$A$2:$I$75,5,FALSE)</f>
        <v>0</v>
      </c>
      <c r="J100" s="3">
        <f>VLOOKUP(B100,MATERIALES!$A$2:$I$75,6,FALSE)</f>
        <v>0</v>
      </c>
      <c r="K100" s="3" t="str">
        <f t="shared" si="3"/>
        <v>ABT</v>
      </c>
    </row>
    <row r="101" spans="1:11" x14ac:dyDescent="0.2">
      <c r="A101" s="2" t="s">
        <v>122</v>
      </c>
      <c r="E101" s="3" t="s">
        <v>393</v>
      </c>
      <c r="G101" s="3" t="e">
        <f>VLOOKUP(B101,MATERIALES!$A$2:$I$75,3,FALSE)</f>
        <v>#N/A</v>
      </c>
      <c r="H101" s="3" t="e">
        <f>VLOOKUP(B101,MATERIALES!$A$2:$I$75,4,FALSE)</f>
        <v>#N/A</v>
      </c>
      <c r="I101" s="3" t="e">
        <f>VLOOKUP(B101,MATERIALES!$A$2:$I$75,5,FALSE)</f>
        <v>#N/A</v>
      </c>
      <c r="J101" s="3" t="e">
        <f>VLOOKUP(B101,MATERIALES!$A$2:$I$75,6,FALSE)</f>
        <v>#N/A</v>
      </c>
      <c r="K101" s="3" t="str">
        <f t="shared" si="3"/>
        <v>ABT</v>
      </c>
    </row>
    <row r="102" spans="1:11" x14ac:dyDescent="0.2">
      <c r="A102" s="2" t="s">
        <v>332</v>
      </c>
      <c r="B102" s="4" t="s">
        <v>353</v>
      </c>
      <c r="E102" s="3">
        <v>1250</v>
      </c>
      <c r="F102" s="3">
        <v>0.5</v>
      </c>
      <c r="G102" s="3">
        <f>VLOOKUP(B102,MATERIALES!$A$2:$I$75,3,FALSE)</f>
        <v>0</v>
      </c>
      <c r="H102" s="3">
        <f>VLOOKUP(B102,MATERIALES!$A$2:$I$75,4,FALSE)</f>
        <v>1250</v>
      </c>
      <c r="I102" s="3">
        <f>VLOOKUP(B102,MATERIALES!$A$2:$I$75,5,FALSE)</f>
        <v>0</v>
      </c>
      <c r="J102" s="3">
        <f>VLOOKUP(B102,MATERIALES!$A$2:$I$75,6,FALSE)</f>
        <v>3.2</v>
      </c>
      <c r="K102" s="3" t="str">
        <f t="shared" si="3"/>
        <v>ABT</v>
      </c>
    </row>
    <row r="103" spans="1:11" x14ac:dyDescent="0.2">
      <c r="A103" s="2" t="s">
        <v>332</v>
      </c>
      <c r="B103" s="4" t="s">
        <v>259</v>
      </c>
      <c r="D103" s="3">
        <v>100</v>
      </c>
      <c r="E103" s="3" t="s">
        <v>393</v>
      </c>
      <c r="G103" s="3">
        <f>VLOOKUP(B103,MATERIALES!$A$2:$I$75,3,FALSE)</f>
        <v>0</v>
      </c>
      <c r="H103" s="3">
        <f>VLOOKUP(B103,MATERIALES!$A$2:$I$75,4,FALSE)</f>
        <v>250</v>
      </c>
      <c r="I103" s="3">
        <f>VLOOKUP(B103,MATERIALES!$A$2:$I$75,5,FALSE)</f>
        <v>0</v>
      </c>
      <c r="J103" s="3">
        <f>VLOOKUP(B103,MATERIALES!$A$2:$I$75,6,FALSE)</f>
        <v>0</v>
      </c>
      <c r="K103" s="3" t="str">
        <f t="shared" si="3"/>
        <v>ABT</v>
      </c>
    </row>
    <row r="104" spans="1:11" x14ac:dyDescent="0.2">
      <c r="A104" s="2" t="s">
        <v>332</v>
      </c>
      <c r="B104" s="3" t="s">
        <v>280</v>
      </c>
      <c r="D104" s="3">
        <v>100</v>
      </c>
      <c r="E104" s="3" t="s">
        <v>393</v>
      </c>
      <c r="G104" s="3">
        <f>VLOOKUP(B104,MATERIALES!$A$2:$I$75,3,FALSE)</f>
        <v>0</v>
      </c>
      <c r="H104" s="3">
        <f>VLOOKUP(B104,MATERIALES!$A$2:$I$75,4,FALSE)</f>
        <v>0</v>
      </c>
      <c r="I104" s="3">
        <f>VLOOKUP(B104,MATERIALES!$A$2:$I$75,5,FALSE)</f>
        <v>0</v>
      </c>
      <c r="J104" s="3">
        <f>VLOOKUP(B104,MATERIALES!$A$2:$I$75,6,FALSE)</f>
        <v>0</v>
      </c>
      <c r="K104" s="3" t="str">
        <f t="shared" si="3"/>
        <v>ABT</v>
      </c>
    </row>
    <row r="105" spans="1:11" x14ac:dyDescent="0.2">
      <c r="A105" s="2" t="s">
        <v>332</v>
      </c>
      <c r="B105" s="3" t="s">
        <v>279</v>
      </c>
      <c r="D105" s="3">
        <v>100</v>
      </c>
      <c r="E105" s="3" t="s">
        <v>393</v>
      </c>
      <c r="G105" s="3">
        <f>VLOOKUP(B105,MATERIALES!$A$2:$I$75,3,FALSE)</f>
        <v>0</v>
      </c>
      <c r="H105" s="3">
        <f>VLOOKUP(B105,MATERIALES!$A$2:$I$75,4,FALSE)</f>
        <v>0</v>
      </c>
      <c r="I105" s="3">
        <f>VLOOKUP(B105,MATERIALES!$A$2:$I$75,5,FALSE)</f>
        <v>0</v>
      </c>
      <c r="J105" s="3">
        <f>VLOOKUP(B105,MATERIALES!$A$2:$I$75,6,FALSE)</f>
        <v>0</v>
      </c>
      <c r="K105" s="3" t="str">
        <f t="shared" si="3"/>
        <v>ABT</v>
      </c>
    </row>
    <row r="106" spans="1:11" x14ac:dyDescent="0.2">
      <c r="A106" s="2" t="s">
        <v>332</v>
      </c>
      <c r="E106" s="3" t="s">
        <v>393</v>
      </c>
      <c r="G106" s="3" t="e">
        <f>VLOOKUP(B106,MATERIALES!$A$2:$I$75,3,FALSE)</f>
        <v>#N/A</v>
      </c>
      <c r="H106" s="3" t="e">
        <f>VLOOKUP(B106,MATERIALES!$A$2:$I$75,4,FALSE)</f>
        <v>#N/A</v>
      </c>
      <c r="I106" s="3" t="e">
        <f>VLOOKUP(B106,MATERIALES!$A$2:$I$75,5,FALSE)</f>
        <v>#N/A</v>
      </c>
      <c r="J106" s="3" t="e">
        <f>VLOOKUP(B106,MATERIALES!$A$2:$I$75,6,FALSE)</f>
        <v>#N/A</v>
      </c>
      <c r="K106" s="3" t="str">
        <f t="shared" si="3"/>
        <v>ABT</v>
      </c>
    </row>
    <row r="107" spans="1:11" x14ac:dyDescent="0.2">
      <c r="A107" s="2" t="s">
        <v>334</v>
      </c>
      <c r="B107" s="4" t="s">
        <v>259</v>
      </c>
      <c r="D107" s="3">
        <v>100</v>
      </c>
      <c r="E107" s="3" t="s">
        <v>393</v>
      </c>
      <c r="G107" s="3">
        <f>VLOOKUP(B107,MATERIALES!$A$2:$I$75,3,FALSE)</f>
        <v>0</v>
      </c>
      <c r="H107" s="3">
        <f>VLOOKUP(B107,MATERIALES!$A$2:$I$75,4,FALSE)</f>
        <v>250</v>
      </c>
      <c r="I107" s="3">
        <f>VLOOKUP(B107,MATERIALES!$A$2:$I$75,5,FALSE)</f>
        <v>0</v>
      </c>
      <c r="J107" s="3">
        <f>VLOOKUP(B107,MATERIALES!$A$2:$I$75,6,FALSE)</f>
        <v>0</v>
      </c>
      <c r="K107" s="3" t="str">
        <f t="shared" si="3"/>
        <v>ABT</v>
      </c>
    </row>
    <row r="108" spans="1:11" x14ac:dyDescent="0.2">
      <c r="A108" s="2" t="s">
        <v>334</v>
      </c>
      <c r="B108" s="3" t="s">
        <v>280</v>
      </c>
      <c r="D108" s="3">
        <v>100</v>
      </c>
      <c r="E108" s="3" t="s">
        <v>393</v>
      </c>
      <c r="G108" s="3">
        <f>VLOOKUP(B108,MATERIALES!$A$2:$I$75,3,FALSE)</f>
        <v>0</v>
      </c>
      <c r="H108" s="3">
        <f>VLOOKUP(B108,MATERIALES!$A$2:$I$75,4,FALSE)</f>
        <v>0</v>
      </c>
      <c r="I108" s="3">
        <f>VLOOKUP(B108,MATERIALES!$A$2:$I$75,5,FALSE)</f>
        <v>0</v>
      </c>
      <c r="J108" s="3">
        <f>VLOOKUP(B108,MATERIALES!$A$2:$I$75,6,FALSE)</f>
        <v>0</v>
      </c>
      <c r="K108" s="3" t="str">
        <f t="shared" si="3"/>
        <v>ABT</v>
      </c>
    </row>
    <row r="109" spans="1:11" x14ac:dyDescent="0.2">
      <c r="A109" s="2" t="s">
        <v>334</v>
      </c>
      <c r="B109" s="3" t="s">
        <v>279</v>
      </c>
      <c r="D109" s="3">
        <v>100</v>
      </c>
      <c r="E109" s="3" t="s">
        <v>393</v>
      </c>
      <c r="G109" s="3">
        <f>VLOOKUP(B109,MATERIALES!$A$2:$I$75,3,FALSE)</f>
        <v>0</v>
      </c>
      <c r="H109" s="3">
        <f>VLOOKUP(B109,MATERIALES!$A$2:$I$75,4,FALSE)</f>
        <v>0</v>
      </c>
      <c r="I109" s="3">
        <f>VLOOKUP(B109,MATERIALES!$A$2:$I$75,5,FALSE)</f>
        <v>0</v>
      </c>
      <c r="J109" s="3">
        <f>VLOOKUP(B109,MATERIALES!$A$2:$I$75,6,FALSE)</f>
        <v>0</v>
      </c>
      <c r="K109" s="3" t="str">
        <f t="shared" si="3"/>
        <v>ABT</v>
      </c>
    </row>
    <row r="110" spans="1:11" x14ac:dyDescent="0.2">
      <c r="A110" s="2" t="s">
        <v>334</v>
      </c>
      <c r="E110" s="3" t="s">
        <v>393</v>
      </c>
      <c r="G110" s="3" t="e">
        <f>VLOOKUP(B110,MATERIALES!$A$2:$I$75,3,FALSE)</f>
        <v>#N/A</v>
      </c>
      <c r="H110" s="3" t="e">
        <f>VLOOKUP(B110,MATERIALES!$A$2:$I$75,4,FALSE)</f>
        <v>#N/A</v>
      </c>
      <c r="I110" s="3" t="e">
        <f>VLOOKUP(B110,MATERIALES!$A$2:$I$75,5,FALSE)</f>
        <v>#N/A</v>
      </c>
      <c r="J110" s="3" t="e">
        <f>VLOOKUP(B110,MATERIALES!$A$2:$I$75,6,FALSE)</f>
        <v>#N/A</v>
      </c>
      <c r="K110" s="3" t="str">
        <f t="shared" si="3"/>
        <v>ABT</v>
      </c>
    </row>
    <row r="111" spans="1:11" x14ac:dyDescent="0.2">
      <c r="A111" s="2" t="s">
        <v>334</v>
      </c>
      <c r="E111" s="3" t="s">
        <v>393</v>
      </c>
      <c r="G111" s="3" t="e">
        <f>VLOOKUP(B111,MATERIALES!$A$2:$I$75,3,FALSE)</f>
        <v>#N/A</v>
      </c>
      <c r="H111" s="3" t="e">
        <f>VLOOKUP(B111,MATERIALES!$A$2:$I$75,4,FALSE)</f>
        <v>#N/A</v>
      </c>
      <c r="I111" s="3" t="e">
        <f>VLOOKUP(B111,MATERIALES!$A$2:$I$75,5,FALSE)</f>
        <v>#N/A</v>
      </c>
      <c r="J111" s="3" t="e">
        <f>VLOOKUP(B111,MATERIALES!$A$2:$I$75,6,FALSE)</f>
        <v>#N/A</v>
      </c>
      <c r="K111" s="3" t="str">
        <f t="shared" si="3"/>
        <v>ABT</v>
      </c>
    </row>
    <row r="112" spans="1:11" x14ac:dyDescent="0.2">
      <c r="A112" s="2" t="s">
        <v>123</v>
      </c>
      <c r="B112" s="4" t="s">
        <v>292</v>
      </c>
      <c r="E112" s="3">
        <v>1260</v>
      </c>
      <c r="F112" s="3">
        <v>0.5</v>
      </c>
      <c r="G112" s="3">
        <f>VLOOKUP(B112,MATERIALES!$A$2:$I$75,3,FALSE)</f>
        <v>0</v>
      </c>
      <c r="H112" s="3">
        <f>VLOOKUP(B112,MATERIALES!$A$2:$I$75,4,FALSE)</f>
        <v>1260</v>
      </c>
      <c r="I112" s="3">
        <f>VLOOKUP(B112,MATERIALES!$A$2:$I$75,5,FALSE)</f>
        <v>0</v>
      </c>
      <c r="J112" s="3">
        <f>VLOOKUP(B112,MATERIALES!$A$2:$I$75,6,FALSE)</f>
        <v>4.75</v>
      </c>
      <c r="K112" s="3" t="str">
        <f t="shared" si="3"/>
        <v>ABT</v>
      </c>
    </row>
    <row r="113" spans="1:11" x14ac:dyDescent="0.2">
      <c r="A113" s="2" t="s">
        <v>123</v>
      </c>
      <c r="B113" s="4" t="s">
        <v>259</v>
      </c>
      <c r="E113" s="3" t="s">
        <v>393</v>
      </c>
      <c r="G113" s="3">
        <f>VLOOKUP(B113,MATERIALES!$A$2:$I$75,3,FALSE)</f>
        <v>0</v>
      </c>
      <c r="H113" s="3">
        <f>VLOOKUP(B113,MATERIALES!$A$2:$I$75,4,FALSE)</f>
        <v>250</v>
      </c>
      <c r="I113" s="3">
        <f>VLOOKUP(B113,MATERIALES!$A$2:$I$75,5,FALSE)</f>
        <v>0</v>
      </c>
      <c r="J113" s="3">
        <f>VLOOKUP(B113,MATERIALES!$A$2:$I$75,6,FALSE)</f>
        <v>0</v>
      </c>
      <c r="K113" s="3" t="str">
        <f t="shared" si="3"/>
        <v>ABT</v>
      </c>
    </row>
    <row r="114" spans="1:11" x14ac:dyDescent="0.2">
      <c r="A114" s="2" t="s">
        <v>123</v>
      </c>
      <c r="B114" s="3" t="s">
        <v>280</v>
      </c>
      <c r="E114" s="3" t="s">
        <v>393</v>
      </c>
      <c r="G114" s="3">
        <f>VLOOKUP(B114,MATERIALES!$A$2:$I$75,3,FALSE)</f>
        <v>0</v>
      </c>
      <c r="H114" s="3">
        <f>VLOOKUP(B114,MATERIALES!$A$2:$I$75,4,FALSE)</f>
        <v>0</v>
      </c>
      <c r="I114" s="3">
        <f>VLOOKUP(B114,MATERIALES!$A$2:$I$75,5,FALSE)</f>
        <v>0</v>
      </c>
      <c r="J114" s="3">
        <f>VLOOKUP(B114,MATERIALES!$A$2:$I$75,6,FALSE)</f>
        <v>0</v>
      </c>
      <c r="K114" s="3" t="str">
        <f t="shared" si="3"/>
        <v>ABT</v>
      </c>
    </row>
    <row r="115" spans="1:11" x14ac:dyDescent="0.2">
      <c r="A115" s="2" t="s">
        <v>123</v>
      </c>
      <c r="B115" s="3" t="s">
        <v>279</v>
      </c>
      <c r="E115" s="3" t="s">
        <v>393</v>
      </c>
      <c r="G115" s="3">
        <f>VLOOKUP(B115,MATERIALES!$A$2:$I$75,3,FALSE)</f>
        <v>0</v>
      </c>
      <c r="H115" s="3">
        <f>VLOOKUP(B115,MATERIALES!$A$2:$I$75,4,FALSE)</f>
        <v>0</v>
      </c>
      <c r="I115" s="3">
        <f>VLOOKUP(B115,MATERIALES!$A$2:$I$75,5,FALSE)</f>
        <v>0</v>
      </c>
      <c r="J115" s="3">
        <f>VLOOKUP(B115,MATERIALES!$A$2:$I$75,6,FALSE)</f>
        <v>0</v>
      </c>
      <c r="K115" s="3" t="str">
        <f t="shared" si="3"/>
        <v>ABT</v>
      </c>
    </row>
    <row r="116" spans="1:11" x14ac:dyDescent="0.2">
      <c r="A116" s="2" t="s">
        <v>123</v>
      </c>
      <c r="E116" s="3" t="s">
        <v>393</v>
      </c>
      <c r="G116" s="3" t="e">
        <f>VLOOKUP(B116,MATERIALES!$A$2:$I$75,3,FALSE)</f>
        <v>#N/A</v>
      </c>
      <c r="H116" s="3" t="e">
        <f>VLOOKUP(B116,MATERIALES!$A$2:$I$75,4,FALSE)</f>
        <v>#N/A</v>
      </c>
      <c r="I116" s="3" t="e">
        <f>VLOOKUP(B116,MATERIALES!$A$2:$I$75,5,FALSE)</f>
        <v>#N/A</v>
      </c>
      <c r="J116" s="3" t="e">
        <f>VLOOKUP(B116,MATERIALES!$A$2:$I$75,6,FALSE)</f>
        <v>#N/A</v>
      </c>
      <c r="K116" s="3" t="str">
        <f t="shared" si="3"/>
        <v>ABT</v>
      </c>
    </row>
    <row r="117" spans="1:11" x14ac:dyDescent="0.2">
      <c r="A117" s="2" t="s">
        <v>336</v>
      </c>
      <c r="B117" s="4" t="s">
        <v>293</v>
      </c>
      <c r="E117" s="3">
        <v>1360</v>
      </c>
      <c r="F117" s="3">
        <v>0.5</v>
      </c>
      <c r="G117" s="3">
        <f>VLOOKUP(B117,MATERIALES!$A$2:$I$75,3,FALSE)</f>
        <v>0</v>
      </c>
      <c r="H117" s="3">
        <f>VLOOKUP(B117,MATERIALES!$A$2:$I$75,4,FALSE)</f>
        <v>1360</v>
      </c>
      <c r="I117" s="3">
        <f>VLOOKUP(B117,MATERIALES!$A$2:$I$75,5,FALSE)</f>
        <v>0</v>
      </c>
      <c r="J117" s="3">
        <f>VLOOKUP(B117,MATERIALES!$A$2:$I$75,6,FALSE)</f>
        <v>4.75</v>
      </c>
      <c r="K117" s="3" t="str">
        <f t="shared" si="3"/>
        <v>ABT</v>
      </c>
    </row>
    <row r="118" spans="1:11" x14ac:dyDescent="0.2">
      <c r="A118" s="2" t="s">
        <v>336</v>
      </c>
      <c r="B118" s="4" t="s">
        <v>259</v>
      </c>
      <c r="D118" s="3">
        <v>100</v>
      </c>
      <c r="E118" s="3" t="s">
        <v>393</v>
      </c>
      <c r="G118" s="3">
        <f>VLOOKUP(B118,MATERIALES!$A$2:$I$75,3,FALSE)</f>
        <v>0</v>
      </c>
      <c r="H118" s="3">
        <f>VLOOKUP(B118,MATERIALES!$A$2:$I$75,4,FALSE)</f>
        <v>250</v>
      </c>
      <c r="I118" s="3">
        <f>VLOOKUP(B118,MATERIALES!$A$2:$I$75,5,FALSE)</f>
        <v>0</v>
      </c>
      <c r="J118" s="3">
        <f>VLOOKUP(B118,MATERIALES!$A$2:$I$75,6,FALSE)</f>
        <v>0</v>
      </c>
      <c r="K118" s="3" t="str">
        <f t="shared" si="3"/>
        <v>ABT</v>
      </c>
    </row>
    <row r="119" spans="1:11" x14ac:dyDescent="0.2">
      <c r="A119" s="2" t="s">
        <v>336</v>
      </c>
      <c r="B119" s="3" t="s">
        <v>280</v>
      </c>
      <c r="D119" s="3">
        <v>100</v>
      </c>
      <c r="E119" s="3" t="s">
        <v>393</v>
      </c>
      <c r="G119" s="3">
        <f>VLOOKUP(B119,MATERIALES!$A$2:$I$75,3,FALSE)</f>
        <v>0</v>
      </c>
      <c r="H119" s="3">
        <f>VLOOKUP(B119,MATERIALES!$A$2:$I$75,4,FALSE)</f>
        <v>0</v>
      </c>
      <c r="I119" s="3">
        <f>VLOOKUP(B119,MATERIALES!$A$2:$I$75,5,FALSE)</f>
        <v>0</v>
      </c>
      <c r="J119" s="3">
        <f>VLOOKUP(B119,MATERIALES!$A$2:$I$75,6,FALSE)</f>
        <v>0</v>
      </c>
      <c r="K119" s="3" t="str">
        <f t="shared" si="3"/>
        <v>ABT</v>
      </c>
    </row>
    <row r="120" spans="1:11" x14ac:dyDescent="0.2">
      <c r="A120" s="2" t="s">
        <v>336</v>
      </c>
      <c r="B120" s="3" t="s">
        <v>279</v>
      </c>
      <c r="D120" s="3">
        <v>100</v>
      </c>
      <c r="E120" s="3" t="s">
        <v>393</v>
      </c>
      <c r="G120" s="3">
        <f>VLOOKUP(B120,MATERIALES!$A$2:$I$75,3,FALSE)</f>
        <v>0</v>
      </c>
      <c r="H120" s="3">
        <f>VLOOKUP(B120,MATERIALES!$A$2:$I$75,4,FALSE)</f>
        <v>0</v>
      </c>
      <c r="I120" s="3">
        <f>VLOOKUP(B120,MATERIALES!$A$2:$I$75,5,FALSE)</f>
        <v>0</v>
      </c>
      <c r="J120" s="3">
        <f>VLOOKUP(B120,MATERIALES!$A$2:$I$75,6,FALSE)</f>
        <v>0</v>
      </c>
      <c r="K120" s="3" t="str">
        <f t="shared" si="3"/>
        <v>ABT</v>
      </c>
    </row>
    <row r="121" spans="1:11" x14ac:dyDescent="0.2">
      <c r="A121" s="2" t="s">
        <v>336</v>
      </c>
      <c r="E121" s="3" t="s">
        <v>393</v>
      </c>
      <c r="G121" s="3" t="e">
        <f>VLOOKUP(B121,MATERIALES!$A$2:$I$75,3,FALSE)</f>
        <v>#N/A</v>
      </c>
      <c r="H121" s="3" t="e">
        <f>VLOOKUP(B121,MATERIALES!$A$2:$I$75,4,FALSE)</f>
        <v>#N/A</v>
      </c>
      <c r="I121" s="3" t="e">
        <f>VLOOKUP(B121,MATERIALES!$A$2:$I$75,5,FALSE)</f>
        <v>#N/A</v>
      </c>
      <c r="J121" s="3" t="e">
        <f>VLOOKUP(B121,MATERIALES!$A$2:$I$75,6,FALSE)</f>
        <v>#N/A</v>
      </c>
      <c r="K121" s="3" t="str">
        <f t="shared" si="3"/>
        <v>ABT</v>
      </c>
    </row>
    <row r="122" spans="1:11" x14ac:dyDescent="0.2">
      <c r="A122" s="2" t="s">
        <v>339</v>
      </c>
      <c r="B122" s="4" t="s">
        <v>259</v>
      </c>
      <c r="D122" s="3">
        <v>100</v>
      </c>
      <c r="E122" s="3" t="s">
        <v>393</v>
      </c>
      <c r="G122" s="3">
        <f>VLOOKUP(B122,MATERIALES!$A$2:$I$75,3,FALSE)</f>
        <v>0</v>
      </c>
      <c r="H122" s="3">
        <f>VLOOKUP(B122,MATERIALES!$A$2:$I$75,4,FALSE)</f>
        <v>250</v>
      </c>
      <c r="I122" s="3">
        <f>VLOOKUP(B122,MATERIALES!$A$2:$I$75,5,FALSE)</f>
        <v>0</v>
      </c>
      <c r="J122" s="3">
        <f>VLOOKUP(B122,MATERIALES!$A$2:$I$75,6,FALSE)</f>
        <v>0</v>
      </c>
      <c r="K122" s="3" t="str">
        <f t="shared" si="3"/>
        <v>ABT</v>
      </c>
    </row>
    <row r="123" spans="1:11" x14ac:dyDescent="0.2">
      <c r="A123" s="2" t="s">
        <v>339</v>
      </c>
      <c r="B123" s="3" t="s">
        <v>280</v>
      </c>
      <c r="D123" s="3">
        <v>100</v>
      </c>
      <c r="E123" s="3" t="s">
        <v>393</v>
      </c>
      <c r="G123" s="3">
        <f>VLOOKUP(B123,MATERIALES!$A$2:$I$75,3,FALSE)</f>
        <v>0</v>
      </c>
      <c r="H123" s="3">
        <f>VLOOKUP(B123,MATERIALES!$A$2:$I$75,4,FALSE)</f>
        <v>0</v>
      </c>
      <c r="I123" s="3">
        <f>VLOOKUP(B123,MATERIALES!$A$2:$I$75,5,FALSE)</f>
        <v>0</v>
      </c>
      <c r="J123" s="3">
        <f>VLOOKUP(B123,MATERIALES!$A$2:$I$75,6,FALSE)</f>
        <v>0</v>
      </c>
      <c r="K123" s="3" t="str">
        <f t="shared" si="3"/>
        <v>ABT</v>
      </c>
    </row>
    <row r="124" spans="1:11" x14ac:dyDescent="0.2">
      <c r="A124" s="2" t="s">
        <v>339</v>
      </c>
      <c r="B124" s="3" t="s">
        <v>279</v>
      </c>
      <c r="D124" s="3">
        <v>100</v>
      </c>
      <c r="E124" s="3" t="s">
        <v>393</v>
      </c>
      <c r="G124" s="3">
        <f>VLOOKUP(B124,MATERIALES!$A$2:$I$75,3,FALSE)</f>
        <v>0</v>
      </c>
      <c r="H124" s="3">
        <f>VLOOKUP(B124,MATERIALES!$A$2:$I$75,4,FALSE)</f>
        <v>0</v>
      </c>
      <c r="I124" s="3">
        <f>VLOOKUP(B124,MATERIALES!$A$2:$I$75,5,FALSE)</f>
        <v>0</v>
      </c>
      <c r="J124" s="3">
        <f>VLOOKUP(B124,MATERIALES!$A$2:$I$75,6,FALSE)</f>
        <v>0</v>
      </c>
      <c r="K124" s="3" t="str">
        <f t="shared" si="3"/>
        <v>ABT</v>
      </c>
    </row>
    <row r="125" spans="1:11" x14ac:dyDescent="0.2">
      <c r="A125" s="2" t="s">
        <v>339</v>
      </c>
      <c r="E125" s="3" t="s">
        <v>393</v>
      </c>
      <c r="G125" s="3" t="e">
        <f>VLOOKUP(B125,MATERIALES!$A$2:$I$75,3,FALSE)</f>
        <v>#N/A</v>
      </c>
      <c r="H125" s="3" t="e">
        <f>VLOOKUP(B125,MATERIALES!$A$2:$I$75,4,FALSE)</f>
        <v>#N/A</v>
      </c>
      <c r="I125" s="3" t="e">
        <f>VLOOKUP(B125,MATERIALES!$A$2:$I$75,5,FALSE)</f>
        <v>#N/A</v>
      </c>
      <c r="J125" s="3" t="e">
        <f>VLOOKUP(B125,MATERIALES!$A$2:$I$75,6,FALSE)</f>
        <v>#N/A</v>
      </c>
      <c r="K125" s="3" t="str">
        <f t="shared" si="3"/>
        <v>ABT</v>
      </c>
    </row>
    <row r="126" spans="1:11" x14ac:dyDescent="0.2">
      <c r="A126" s="2" t="s">
        <v>339</v>
      </c>
      <c r="E126" s="3" t="s">
        <v>393</v>
      </c>
      <c r="G126" s="3" t="e">
        <f>VLOOKUP(B126,MATERIALES!$A$2:$I$75,3,FALSE)</f>
        <v>#N/A</v>
      </c>
      <c r="H126" s="3" t="e">
        <f>VLOOKUP(B126,MATERIALES!$A$2:$I$75,4,FALSE)</f>
        <v>#N/A</v>
      </c>
      <c r="I126" s="3" t="e">
        <f>VLOOKUP(B126,MATERIALES!$A$2:$I$75,5,FALSE)</f>
        <v>#N/A</v>
      </c>
      <c r="J126" s="3" t="e">
        <f>VLOOKUP(B126,MATERIALES!$A$2:$I$75,6,FALSE)</f>
        <v>#N/A</v>
      </c>
      <c r="K126" s="3" t="str">
        <f t="shared" si="3"/>
        <v>ABT</v>
      </c>
    </row>
    <row r="127" spans="1:11" x14ac:dyDescent="0.2">
      <c r="A127" s="2" t="s">
        <v>124</v>
      </c>
      <c r="E127" s="3" t="s">
        <v>393</v>
      </c>
      <c r="G127" s="3" t="e">
        <f>VLOOKUP(B127,MATERIALES!$A$2:$I$75,3,FALSE)</f>
        <v>#N/A</v>
      </c>
      <c r="H127" s="3" t="e">
        <f>VLOOKUP(B127,MATERIALES!$A$2:$I$75,4,FALSE)</f>
        <v>#N/A</v>
      </c>
      <c r="I127" s="3" t="e">
        <f>VLOOKUP(B127,MATERIALES!$A$2:$I$75,5,FALSE)</f>
        <v>#N/A</v>
      </c>
      <c r="J127" s="3" t="e">
        <f>VLOOKUP(B127,MATERIALES!$A$2:$I$75,6,FALSE)</f>
        <v>#N/A</v>
      </c>
      <c r="K127" s="3" t="str">
        <f t="shared" si="3"/>
        <v>ABT</v>
      </c>
    </row>
    <row r="128" spans="1:11" x14ac:dyDescent="0.2">
      <c r="A128" s="2" t="s">
        <v>124</v>
      </c>
      <c r="E128" s="3" t="s">
        <v>393</v>
      </c>
      <c r="G128" s="3" t="e">
        <f>VLOOKUP(B128,MATERIALES!$A$2:$I$75,3,FALSE)</f>
        <v>#N/A</v>
      </c>
      <c r="H128" s="3" t="e">
        <f>VLOOKUP(B128,MATERIALES!$A$2:$I$75,4,FALSE)</f>
        <v>#N/A</v>
      </c>
      <c r="I128" s="3" t="e">
        <f>VLOOKUP(B128,MATERIALES!$A$2:$I$75,5,FALSE)</f>
        <v>#N/A</v>
      </c>
      <c r="J128" s="3" t="e">
        <f>VLOOKUP(B128,MATERIALES!$A$2:$I$75,6,FALSE)</f>
        <v>#N/A</v>
      </c>
      <c r="K128" s="3" t="str">
        <f t="shared" si="3"/>
        <v>ABT</v>
      </c>
    </row>
    <row r="129" spans="1:11" x14ac:dyDescent="0.2">
      <c r="A129" s="2" t="s">
        <v>124</v>
      </c>
      <c r="E129" s="3" t="s">
        <v>393</v>
      </c>
      <c r="G129" s="3" t="e">
        <f>VLOOKUP(B129,MATERIALES!$A$2:$I$75,3,FALSE)</f>
        <v>#N/A</v>
      </c>
      <c r="H129" s="3" t="e">
        <f>VLOOKUP(B129,MATERIALES!$A$2:$I$75,4,FALSE)</f>
        <v>#N/A</v>
      </c>
      <c r="I129" s="3" t="e">
        <f>VLOOKUP(B129,MATERIALES!$A$2:$I$75,5,FALSE)</f>
        <v>#N/A</v>
      </c>
      <c r="J129" s="3" t="e">
        <f>VLOOKUP(B129,MATERIALES!$A$2:$I$75,6,FALSE)</f>
        <v>#N/A</v>
      </c>
      <c r="K129" s="3" t="str">
        <f t="shared" si="3"/>
        <v>ABT</v>
      </c>
    </row>
    <row r="130" spans="1:11" x14ac:dyDescent="0.2">
      <c r="A130" s="2" t="s">
        <v>124</v>
      </c>
      <c r="E130" s="3" t="s">
        <v>393</v>
      </c>
      <c r="G130" s="3" t="e">
        <f>VLOOKUP(B130,MATERIALES!$A$2:$I$75,3,FALSE)</f>
        <v>#N/A</v>
      </c>
      <c r="H130" s="3" t="e">
        <f>VLOOKUP(B130,MATERIALES!$A$2:$I$75,4,FALSE)</f>
        <v>#N/A</v>
      </c>
      <c r="I130" s="3" t="e">
        <f>VLOOKUP(B130,MATERIALES!$A$2:$I$75,5,FALSE)</f>
        <v>#N/A</v>
      </c>
      <c r="J130" s="3" t="e">
        <f>VLOOKUP(B130,MATERIALES!$A$2:$I$75,6,FALSE)</f>
        <v>#N/A</v>
      </c>
      <c r="K130" s="3" t="str">
        <f t="shared" ref="K130:K161" si="4">MID(A130,1,3)</f>
        <v>ABT</v>
      </c>
    </row>
    <row r="131" spans="1:11" x14ac:dyDescent="0.2">
      <c r="A131" s="2" t="s">
        <v>124</v>
      </c>
      <c r="E131" s="3" t="s">
        <v>393</v>
      </c>
      <c r="G131" s="3" t="e">
        <f>VLOOKUP(B131,MATERIALES!$A$2:$I$75,3,FALSE)</f>
        <v>#N/A</v>
      </c>
      <c r="H131" s="3" t="e">
        <f>VLOOKUP(B131,MATERIALES!$A$2:$I$75,4,FALSE)</f>
        <v>#N/A</v>
      </c>
      <c r="I131" s="3" t="e">
        <f>VLOOKUP(B131,MATERIALES!$A$2:$I$75,5,FALSE)</f>
        <v>#N/A</v>
      </c>
      <c r="J131" s="3" t="e">
        <f>VLOOKUP(B131,MATERIALES!$A$2:$I$75,6,FALSE)</f>
        <v>#N/A</v>
      </c>
      <c r="K131" s="3" t="str">
        <f t="shared" si="4"/>
        <v>ABT</v>
      </c>
    </row>
    <row r="132" spans="1:11" x14ac:dyDescent="0.2">
      <c r="A132" s="2" t="s">
        <v>356</v>
      </c>
      <c r="B132" s="4" t="s">
        <v>294</v>
      </c>
      <c r="E132" s="3">
        <v>1380</v>
      </c>
      <c r="F132" s="3">
        <v>0.5</v>
      </c>
      <c r="G132" s="3">
        <f>VLOOKUP(B132,MATERIALES!$A$2:$I$75,3,FALSE)</f>
        <v>0</v>
      </c>
      <c r="H132" s="3">
        <f>VLOOKUP(B132,MATERIALES!$A$2:$I$75,4,FALSE)</f>
        <v>1380</v>
      </c>
      <c r="I132" s="3">
        <f>VLOOKUP(B132,MATERIALES!$A$2:$I$75,5,FALSE)</f>
        <v>0</v>
      </c>
      <c r="J132" s="3">
        <f>VLOOKUP(B132,MATERIALES!$A$2:$I$75,6,FALSE)</f>
        <v>4.75</v>
      </c>
      <c r="K132" s="3" t="str">
        <f t="shared" si="4"/>
        <v>ABT</v>
      </c>
    </row>
    <row r="133" spans="1:11" x14ac:dyDescent="0.2">
      <c r="A133" s="2" t="s">
        <v>356</v>
      </c>
      <c r="B133" s="4" t="s">
        <v>222</v>
      </c>
      <c r="E133" s="3" t="s">
        <v>393</v>
      </c>
      <c r="G133" s="3">
        <f>VLOOKUP(B133,MATERIALES!$A$2:$I$75,3,FALSE)</f>
        <v>0</v>
      </c>
      <c r="H133" s="3">
        <f>VLOOKUP(B133,MATERIALES!$A$2:$I$75,4,FALSE)</f>
        <v>300</v>
      </c>
      <c r="I133" s="3">
        <f>VLOOKUP(B133,MATERIALES!$A$2:$I$75,5,FALSE)</f>
        <v>0</v>
      </c>
      <c r="J133" s="3">
        <f>VLOOKUP(B133,MATERIALES!$A$2:$I$75,6,FALSE)</f>
        <v>0</v>
      </c>
      <c r="K133" s="3" t="str">
        <f t="shared" si="4"/>
        <v>ABT</v>
      </c>
    </row>
    <row r="134" spans="1:11" x14ac:dyDescent="0.2">
      <c r="A134" s="2" t="s">
        <v>356</v>
      </c>
      <c r="B134" s="3" t="s">
        <v>280</v>
      </c>
      <c r="E134" s="3" t="s">
        <v>393</v>
      </c>
      <c r="G134" s="3">
        <f>VLOOKUP(B134,MATERIALES!$A$2:$I$75,3,FALSE)</f>
        <v>0</v>
      </c>
      <c r="H134" s="3">
        <f>VLOOKUP(B134,MATERIALES!$A$2:$I$75,4,FALSE)</f>
        <v>0</v>
      </c>
      <c r="I134" s="3">
        <f>VLOOKUP(B134,MATERIALES!$A$2:$I$75,5,FALSE)</f>
        <v>0</v>
      </c>
      <c r="J134" s="3">
        <f>VLOOKUP(B134,MATERIALES!$A$2:$I$75,6,FALSE)</f>
        <v>0</v>
      </c>
      <c r="K134" s="3" t="str">
        <f t="shared" si="4"/>
        <v>ABT</v>
      </c>
    </row>
    <row r="135" spans="1:11" x14ac:dyDescent="0.2">
      <c r="A135" s="2" t="s">
        <v>356</v>
      </c>
      <c r="B135" s="3" t="s">
        <v>279</v>
      </c>
      <c r="E135" s="3" t="s">
        <v>393</v>
      </c>
      <c r="G135" s="3">
        <f>VLOOKUP(B135,MATERIALES!$A$2:$I$75,3,FALSE)</f>
        <v>0</v>
      </c>
      <c r="H135" s="3">
        <f>VLOOKUP(B135,MATERIALES!$A$2:$I$75,4,FALSE)</f>
        <v>0</v>
      </c>
      <c r="I135" s="3">
        <f>VLOOKUP(B135,MATERIALES!$A$2:$I$75,5,FALSE)</f>
        <v>0</v>
      </c>
      <c r="J135" s="3">
        <f>VLOOKUP(B135,MATERIALES!$A$2:$I$75,6,FALSE)</f>
        <v>0</v>
      </c>
      <c r="K135" s="3" t="str">
        <f t="shared" si="4"/>
        <v>ABT</v>
      </c>
    </row>
    <row r="136" spans="1:11" x14ac:dyDescent="0.2">
      <c r="A136" s="2" t="s">
        <v>356</v>
      </c>
      <c r="E136" s="3" t="s">
        <v>393</v>
      </c>
      <c r="G136" s="3" t="e">
        <f>VLOOKUP(B136,MATERIALES!$A$2:$I$75,3,FALSE)</f>
        <v>#N/A</v>
      </c>
      <c r="H136" s="3" t="e">
        <f>VLOOKUP(B136,MATERIALES!$A$2:$I$75,4,FALSE)</f>
        <v>#N/A</v>
      </c>
      <c r="I136" s="3" t="e">
        <f>VLOOKUP(B136,MATERIALES!$A$2:$I$75,5,FALSE)</f>
        <v>#N/A</v>
      </c>
      <c r="J136" s="3" t="e">
        <f>VLOOKUP(B136,MATERIALES!$A$2:$I$75,6,FALSE)</f>
        <v>#N/A</v>
      </c>
      <c r="K136" s="3" t="str">
        <f t="shared" si="4"/>
        <v>ABT</v>
      </c>
    </row>
    <row r="137" spans="1:11" x14ac:dyDescent="0.2">
      <c r="A137" s="2" t="s">
        <v>125</v>
      </c>
      <c r="B137" s="4" t="s">
        <v>295</v>
      </c>
      <c r="E137" s="3">
        <v>1425</v>
      </c>
      <c r="F137" s="3">
        <v>0.5</v>
      </c>
      <c r="G137" s="3">
        <f>VLOOKUP(B137,MATERIALES!$A$2:$I$75,3,FALSE)</f>
        <v>0</v>
      </c>
      <c r="H137" s="3">
        <f>VLOOKUP(B137,MATERIALES!$A$2:$I$75,4,FALSE)</f>
        <v>1425</v>
      </c>
      <c r="I137" s="3">
        <f>VLOOKUP(B137,MATERIALES!$A$2:$I$75,5,FALSE)</f>
        <v>0</v>
      </c>
      <c r="J137" s="3">
        <f>VLOOKUP(B137,MATERIALES!$A$2:$I$75,6,FALSE)</f>
        <v>4.75</v>
      </c>
      <c r="K137" s="3" t="str">
        <f t="shared" si="4"/>
        <v>ABT</v>
      </c>
    </row>
    <row r="138" spans="1:11" x14ac:dyDescent="0.2">
      <c r="A138" s="2" t="s">
        <v>125</v>
      </c>
      <c r="B138" s="4" t="s">
        <v>222</v>
      </c>
      <c r="E138" s="3" t="s">
        <v>393</v>
      </c>
      <c r="G138" s="3">
        <f>VLOOKUP(B138,MATERIALES!$A$2:$I$75,3,FALSE)</f>
        <v>0</v>
      </c>
      <c r="H138" s="3">
        <f>VLOOKUP(B138,MATERIALES!$A$2:$I$75,4,FALSE)</f>
        <v>300</v>
      </c>
      <c r="I138" s="3">
        <f>VLOOKUP(B138,MATERIALES!$A$2:$I$75,5,FALSE)</f>
        <v>0</v>
      </c>
      <c r="J138" s="3">
        <f>VLOOKUP(B138,MATERIALES!$A$2:$I$75,6,FALSE)</f>
        <v>0</v>
      </c>
      <c r="K138" s="3" t="str">
        <f t="shared" si="4"/>
        <v>ABT</v>
      </c>
    </row>
    <row r="139" spans="1:11" x14ac:dyDescent="0.2">
      <c r="A139" s="2" t="s">
        <v>125</v>
      </c>
      <c r="B139" s="3" t="s">
        <v>280</v>
      </c>
      <c r="E139" s="3" t="s">
        <v>393</v>
      </c>
      <c r="G139" s="3">
        <f>VLOOKUP(B139,MATERIALES!$A$2:$I$75,3,FALSE)</f>
        <v>0</v>
      </c>
      <c r="H139" s="3">
        <f>VLOOKUP(B139,MATERIALES!$A$2:$I$75,4,FALSE)</f>
        <v>0</v>
      </c>
      <c r="I139" s="3">
        <f>VLOOKUP(B139,MATERIALES!$A$2:$I$75,5,FALSE)</f>
        <v>0</v>
      </c>
      <c r="J139" s="3">
        <f>VLOOKUP(B139,MATERIALES!$A$2:$I$75,6,FALSE)</f>
        <v>0</v>
      </c>
      <c r="K139" s="3" t="str">
        <f t="shared" si="4"/>
        <v>ABT</v>
      </c>
    </row>
    <row r="140" spans="1:11" x14ac:dyDescent="0.2">
      <c r="A140" s="2" t="s">
        <v>125</v>
      </c>
      <c r="B140" s="3" t="s">
        <v>279</v>
      </c>
      <c r="E140" s="3" t="s">
        <v>393</v>
      </c>
      <c r="G140" s="3">
        <f>VLOOKUP(B140,MATERIALES!$A$2:$I$75,3,FALSE)</f>
        <v>0</v>
      </c>
      <c r="H140" s="3">
        <f>VLOOKUP(B140,MATERIALES!$A$2:$I$75,4,FALSE)</f>
        <v>0</v>
      </c>
      <c r="I140" s="3">
        <f>VLOOKUP(B140,MATERIALES!$A$2:$I$75,5,FALSE)</f>
        <v>0</v>
      </c>
      <c r="J140" s="3">
        <f>VLOOKUP(B140,MATERIALES!$A$2:$I$75,6,FALSE)</f>
        <v>0</v>
      </c>
      <c r="K140" s="3" t="str">
        <f t="shared" si="4"/>
        <v>ABT</v>
      </c>
    </row>
    <row r="141" spans="1:11" x14ac:dyDescent="0.2">
      <c r="A141" s="2" t="s">
        <v>125</v>
      </c>
      <c r="E141" s="3" t="s">
        <v>393</v>
      </c>
      <c r="G141" s="3" t="e">
        <f>VLOOKUP(B141,MATERIALES!$A$2:$I$75,3,FALSE)</f>
        <v>#N/A</v>
      </c>
      <c r="H141" s="3" t="e">
        <f>VLOOKUP(B141,MATERIALES!$A$2:$I$75,4,FALSE)</f>
        <v>#N/A</v>
      </c>
      <c r="I141" s="3" t="e">
        <f>VLOOKUP(B141,MATERIALES!$A$2:$I$75,5,FALSE)</f>
        <v>#N/A</v>
      </c>
      <c r="J141" s="3" t="e">
        <f>VLOOKUP(B141,MATERIALES!$A$2:$I$75,6,FALSE)</f>
        <v>#N/A</v>
      </c>
      <c r="K141" s="3" t="str">
        <f t="shared" si="4"/>
        <v>ABT</v>
      </c>
    </row>
    <row r="142" spans="1:11" x14ac:dyDescent="0.2">
      <c r="A142" s="2" t="s">
        <v>126</v>
      </c>
      <c r="B142" s="4" t="s">
        <v>296</v>
      </c>
      <c r="E142" s="3">
        <v>1490</v>
      </c>
      <c r="F142" s="3">
        <v>0.5</v>
      </c>
      <c r="G142" s="3">
        <f>VLOOKUP(B142,MATERIALES!$A$2:$I$75,3,FALSE)</f>
        <v>0</v>
      </c>
      <c r="H142" s="3">
        <f>VLOOKUP(B142,MATERIALES!$A$2:$I$75,4,FALSE)</f>
        <v>1490</v>
      </c>
      <c r="I142" s="3">
        <f>VLOOKUP(B142,MATERIALES!$A$2:$I$75,5,FALSE)</f>
        <v>0</v>
      </c>
      <c r="J142" s="3">
        <f>VLOOKUP(B142,MATERIALES!$A$2:$I$75,6,FALSE)</f>
        <v>4.75</v>
      </c>
      <c r="K142" s="3" t="str">
        <f t="shared" si="4"/>
        <v>ABT</v>
      </c>
    </row>
    <row r="143" spans="1:11" x14ac:dyDescent="0.2">
      <c r="A143" s="2" t="s">
        <v>126</v>
      </c>
      <c r="B143" s="4" t="s">
        <v>222</v>
      </c>
      <c r="E143" s="3" t="s">
        <v>393</v>
      </c>
      <c r="G143" s="3">
        <f>VLOOKUP(B143,MATERIALES!$A$2:$I$75,3,FALSE)</f>
        <v>0</v>
      </c>
      <c r="H143" s="3">
        <f>VLOOKUP(B143,MATERIALES!$A$2:$I$75,4,FALSE)</f>
        <v>300</v>
      </c>
      <c r="I143" s="3">
        <f>VLOOKUP(B143,MATERIALES!$A$2:$I$75,5,FALSE)</f>
        <v>0</v>
      </c>
      <c r="J143" s="3">
        <f>VLOOKUP(B143,MATERIALES!$A$2:$I$75,6,FALSE)</f>
        <v>0</v>
      </c>
      <c r="K143" s="3" t="str">
        <f t="shared" si="4"/>
        <v>ABT</v>
      </c>
    </row>
    <row r="144" spans="1:11" x14ac:dyDescent="0.2">
      <c r="A144" s="2" t="s">
        <v>126</v>
      </c>
      <c r="B144" s="3" t="s">
        <v>280</v>
      </c>
      <c r="E144" s="3" t="s">
        <v>393</v>
      </c>
      <c r="G144" s="3">
        <f>VLOOKUP(B144,MATERIALES!$A$2:$I$75,3,FALSE)</f>
        <v>0</v>
      </c>
      <c r="H144" s="3">
        <f>VLOOKUP(B144,MATERIALES!$A$2:$I$75,4,FALSE)</f>
        <v>0</v>
      </c>
      <c r="I144" s="3">
        <f>VLOOKUP(B144,MATERIALES!$A$2:$I$75,5,FALSE)</f>
        <v>0</v>
      </c>
      <c r="J144" s="3">
        <f>VLOOKUP(B144,MATERIALES!$A$2:$I$75,6,FALSE)</f>
        <v>0</v>
      </c>
      <c r="K144" s="3" t="str">
        <f t="shared" si="4"/>
        <v>ABT</v>
      </c>
    </row>
    <row r="145" spans="1:11" x14ac:dyDescent="0.2">
      <c r="A145" s="2" t="s">
        <v>126</v>
      </c>
      <c r="B145" s="3" t="s">
        <v>279</v>
      </c>
      <c r="E145" s="3" t="s">
        <v>393</v>
      </c>
      <c r="G145" s="3">
        <f>VLOOKUP(B145,MATERIALES!$A$2:$I$75,3,FALSE)</f>
        <v>0</v>
      </c>
      <c r="H145" s="3">
        <f>VLOOKUP(B145,MATERIALES!$A$2:$I$75,4,FALSE)</f>
        <v>0</v>
      </c>
      <c r="I145" s="3">
        <f>VLOOKUP(B145,MATERIALES!$A$2:$I$75,5,FALSE)</f>
        <v>0</v>
      </c>
      <c r="J145" s="3">
        <f>VLOOKUP(B145,MATERIALES!$A$2:$I$75,6,FALSE)</f>
        <v>0</v>
      </c>
      <c r="K145" s="3" t="str">
        <f t="shared" si="4"/>
        <v>ABT</v>
      </c>
    </row>
    <row r="146" spans="1:11" x14ac:dyDescent="0.2">
      <c r="A146" s="2" t="s">
        <v>126</v>
      </c>
      <c r="E146" s="3" t="s">
        <v>393</v>
      </c>
      <c r="G146" s="3" t="e">
        <f>VLOOKUP(B146,MATERIALES!$A$2:$I$75,3,FALSE)</f>
        <v>#N/A</v>
      </c>
      <c r="H146" s="3" t="e">
        <f>VLOOKUP(B146,MATERIALES!$A$2:$I$75,4,FALSE)</f>
        <v>#N/A</v>
      </c>
      <c r="I146" s="3" t="e">
        <f>VLOOKUP(B146,MATERIALES!$A$2:$I$75,5,FALSE)</f>
        <v>#N/A</v>
      </c>
      <c r="J146" s="3" t="e">
        <f>VLOOKUP(B146,MATERIALES!$A$2:$I$75,6,FALSE)</f>
        <v>#N/A</v>
      </c>
      <c r="K146" s="3" t="str">
        <f t="shared" si="4"/>
        <v>ABT</v>
      </c>
    </row>
    <row r="147" spans="1:11" x14ac:dyDescent="0.2">
      <c r="A147" s="2" t="s">
        <v>127</v>
      </c>
      <c r="B147" s="4" t="s">
        <v>297</v>
      </c>
      <c r="E147" s="3">
        <v>1515</v>
      </c>
      <c r="F147" s="3">
        <v>0.5</v>
      </c>
      <c r="G147" s="3">
        <f>VLOOKUP(B147,MATERIALES!$A$2:$I$75,3,FALSE)</f>
        <v>0</v>
      </c>
      <c r="H147" s="3">
        <f>VLOOKUP(B147,MATERIALES!$A$2:$I$75,4,FALSE)</f>
        <v>1515</v>
      </c>
      <c r="I147" s="3">
        <f>VLOOKUP(B147,MATERIALES!$A$2:$I$75,5,FALSE)</f>
        <v>0</v>
      </c>
      <c r="J147" s="3">
        <f>VLOOKUP(B147,MATERIALES!$A$2:$I$75,6,FALSE)</f>
        <v>4.75</v>
      </c>
      <c r="K147" s="3" t="str">
        <f t="shared" si="4"/>
        <v>ABT</v>
      </c>
    </row>
    <row r="148" spans="1:11" x14ac:dyDescent="0.2">
      <c r="A148" s="2" t="s">
        <v>127</v>
      </c>
      <c r="B148" s="4" t="s">
        <v>222</v>
      </c>
      <c r="E148" s="3" t="s">
        <v>393</v>
      </c>
      <c r="G148" s="3">
        <f>VLOOKUP(B148,MATERIALES!$A$2:$I$75,3,FALSE)</f>
        <v>0</v>
      </c>
      <c r="H148" s="3">
        <f>VLOOKUP(B148,MATERIALES!$A$2:$I$75,4,FALSE)</f>
        <v>300</v>
      </c>
      <c r="I148" s="3">
        <f>VLOOKUP(B148,MATERIALES!$A$2:$I$75,5,FALSE)</f>
        <v>0</v>
      </c>
      <c r="J148" s="3">
        <f>VLOOKUP(B148,MATERIALES!$A$2:$I$75,6,FALSE)</f>
        <v>0</v>
      </c>
      <c r="K148" s="3" t="str">
        <f t="shared" si="4"/>
        <v>ABT</v>
      </c>
    </row>
    <row r="149" spans="1:11" x14ac:dyDescent="0.2">
      <c r="A149" s="2" t="s">
        <v>127</v>
      </c>
      <c r="B149" s="3" t="s">
        <v>280</v>
      </c>
      <c r="E149" s="3" t="s">
        <v>393</v>
      </c>
      <c r="G149" s="3">
        <f>VLOOKUP(B149,MATERIALES!$A$2:$I$75,3,FALSE)</f>
        <v>0</v>
      </c>
      <c r="H149" s="3">
        <f>VLOOKUP(B149,MATERIALES!$A$2:$I$75,4,FALSE)</f>
        <v>0</v>
      </c>
      <c r="I149" s="3">
        <f>VLOOKUP(B149,MATERIALES!$A$2:$I$75,5,FALSE)</f>
        <v>0</v>
      </c>
      <c r="J149" s="3">
        <f>VLOOKUP(B149,MATERIALES!$A$2:$I$75,6,FALSE)</f>
        <v>0</v>
      </c>
      <c r="K149" s="3" t="str">
        <f t="shared" si="4"/>
        <v>ABT</v>
      </c>
    </row>
    <row r="150" spans="1:11" x14ac:dyDescent="0.2">
      <c r="A150" s="2" t="s">
        <v>127</v>
      </c>
      <c r="B150" s="3" t="s">
        <v>279</v>
      </c>
      <c r="E150" s="3" t="s">
        <v>393</v>
      </c>
      <c r="G150" s="3">
        <f>VLOOKUP(B150,MATERIALES!$A$2:$I$75,3,FALSE)</f>
        <v>0</v>
      </c>
      <c r="H150" s="3">
        <f>VLOOKUP(B150,MATERIALES!$A$2:$I$75,4,FALSE)</f>
        <v>0</v>
      </c>
      <c r="I150" s="3">
        <f>VLOOKUP(B150,MATERIALES!$A$2:$I$75,5,FALSE)</f>
        <v>0</v>
      </c>
      <c r="J150" s="3">
        <f>VLOOKUP(B150,MATERIALES!$A$2:$I$75,6,FALSE)</f>
        <v>0</v>
      </c>
      <c r="K150" s="3" t="str">
        <f t="shared" si="4"/>
        <v>ABT</v>
      </c>
    </row>
    <row r="151" spans="1:11" x14ac:dyDescent="0.2">
      <c r="A151" s="2" t="s">
        <v>127</v>
      </c>
      <c r="E151" s="3" t="s">
        <v>393</v>
      </c>
      <c r="G151" s="3" t="e">
        <f>VLOOKUP(B151,MATERIALES!$A$2:$I$75,3,FALSE)</f>
        <v>#N/A</v>
      </c>
      <c r="H151" s="3" t="e">
        <f>VLOOKUP(B151,MATERIALES!$A$2:$I$75,4,FALSE)</f>
        <v>#N/A</v>
      </c>
      <c r="I151" s="3" t="e">
        <f>VLOOKUP(B151,MATERIALES!$A$2:$I$75,5,FALSE)</f>
        <v>#N/A</v>
      </c>
      <c r="J151" s="3" t="e">
        <f>VLOOKUP(B151,MATERIALES!$A$2:$I$75,6,FALSE)</f>
        <v>#N/A</v>
      </c>
      <c r="K151" s="3" t="str">
        <f t="shared" si="4"/>
        <v>ABT</v>
      </c>
    </row>
    <row r="152" spans="1:11" x14ac:dyDescent="0.2">
      <c r="A152" s="2" t="s">
        <v>358</v>
      </c>
      <c r="B152" s="4" t="s">
        <v>298</v>
      </c>
      <c r="E152" s="3">
        <v>1590</v>
      </c>
      <c r="F152" s="3">
        <v>0.5</v>
      </c>
      <c r="G152" s="3">
        <f>VLOOKUP(B152,MATERIALES!$A$2:$I$75,3,FALSE)</f>
        <v>0</v>
      </c>
      <c r="H152" s="3">
        <f>VLOOKUP(B152,MATERIALES!$A$2:$I$75,4,FALSE)</f>
        <v>1590</v>
      </c>
      <c r="I152" s="3">
        <f>VLOOKUP(B152,MATERIALES!$A$2:$I$75,5,FALSE)</f>
        <v>0</v>
      </c>
      <c r="J152" s="3">
        <f>VLOOKUP(B152,MATERIALES!$A$2:$I$75,6,FALSE)</f>
        <v>4.75</v>
      </c>
      <c r="K152" s="3" t="str">
        <f t="shared" si="4"/>
        <v>ABT</v>
      </c>
    </row>
    <row r="153" spans="1:11" x14ac:dyDescent="0.2">
      <c r="A153" s="2" t="s">
        <v>358</v>
      </c>
      <c r="B153" s="4" t="s">
        <v>222</v>
      </c>
      <c r="E153" s="3" t="s">
        <v>393</v>
      </c>
      <c r="G153" s="3">
        <f>VLOOKUP(B153,MATERIALES!$A$2:$I$75,3,FALSE)</f>
        <v>0</v>
      </c>
      <c r="H153" s="3">
        <f>VLOOKUP(B153,MATERIALES!$A$2:$I$75,4,FALSE)</f>
        <v>300</v>
      </c>
      <c r="I153" s="3">
        <f>VLOOKUP(B153,MATERIALES!$A$2:$I$75,5,FALSE)</f>
        <v>0</v>
      </c>
      <c r="J153" s="3">
        <f>VLOOKUP(B153,MATERIALES!$A$2:$I$75,6,FALSE)</f>
        <v>0</v>
      </c>
      <c r="K153" s="3" t="str">
        <f t="shared" si="4"/>
        <v>ABT</v>
      </c>
    </row>
    <row r="154" spans="1:11" x14ac:dyDescent="0.2">
      <c r="A154" s="2" t="s">
        <v>358</v>
      </c>
      <c r="B154" s="3" t="s">
        <v>280</v>
      </c>
      <c r="E154" s="3" t="s">
        <v>393</v>
      </c>
      <c r="G154" s="3">
        <f>VLOOKUP(B154,MATERIALES!$A$2:$I$75,3,FALSE)</f>
        <v>0</v>
      </c>
      <c r="H154" s="3">
        <f>VLOOKUP(B154,MATERIALES!$A$2:$I$75,4,FALSE)</f>
        <v>0</v>
      </c>
      <c r="I154" s="3">
        <f>VLOOKUP(B154,MATERIALES!$A$2:$I$75,5,FALSE)</f>
        <v>0</v>
      </c>
      <c r="J154" s="3">
        <f>VLOOKUP(B154,MATERIALES!$A$2:$I$75,6,FALSE)</f>
        <v>0</v>
      </c>
      <c r="K154" s="3" t="str">
        <f t="shared" si="4"/>
        <v>ABT</v>
      </c>
    </row>
    <row r="155" spans="1:11" x14ac:dyDescent="0.2">
      <c r="A155" s="2" t="s">
        <v>358</v>
      </c>
      <c r="B155" s="3" t="s">
        <v>279</v>
      </c>
      <c r="E155" s="3" t="s">
        <v>393</v>
      </c>
      <c r="G155" s="3">
        <f>VLOOKUP(B155,MATERIALES!$A$2:$I$75,3,FALSE)</f>
        <v>0</v>
      </c>
      <c r="H155" s="3">
        <f>VLOOKUP(B155,MATERIALES!$A$2:$I$75,4,FALSE)</f>
        <v>0</v>
      </c>
      <c r="I155" s="3">
        <f>VLOOKUP(B155,MATERIALES!$A$2:$I$75,5,FALSE)</f>
        <v>0</v>
      </c>
      <c r="J155" s="3">
        <f>VLOOKUP(B155,MATERIALES!$A$2:$I$75,6,FALSE)</f>
        <v>0</v>
      </c>
      <c r="K155" s="3" t="str">
        <f t="shared" si="4"/>
        <v>ABT</v>
      </c>
    </row>
    <row r="156" spans="1:11" x14ac:dyDescent="0.2">
      <c r="A156" s="2" t="s">
        <v>358</v>
      </c>
      <c r="E156" s="3" t="s">
        <v>393</v>
      </c>
      <c r="G156" s="3" t="e">
        <f>VLOOKUP(B156,MATERIALES!$A$2:$I$75,3,FALSE)</f>
        <v>#N/A</v>
      </c>
      <c r="H156" s="3" t="e">
        <f>VLOOKUP(B156,MATERIALES!$A$2:$I$75,4,FALSE)</f>
        <v>#N/A</v>
      </c>
      <c r="I156" s="3" t="e">
        <f>VLOOKUP(B156,MATERIALES!$A$2:$I$75,5,FALSE)</f>
        <v>#N/A</v>
      </c>
      <c r="J156" s="3" t="e">
        <f>VLOOKUP(B156,MATERIALES!$A$2:$I$75,6,FALSE)</f>
        <v>#N/A</v>
      </c>
      <c r="K156" s="3" t="str">
        <f t="shared" si="4"/>
        <v>ABT</v>
      </c>
    </row>
    <row r="157" spans="1:11" x14ac:dyDescent="0.2">
      <c r="A157" s="2" t="s">
        <v>128</v>
      </c>
      <c r="E157" s="3" t="s">
        <v>393</v>
      </c>
      <c r="G157" s="3" t="e">
        <f>VLOOKUP(B157,MATERIALES!$A$2:$I$75,3,FALSE)</f>
        <v>#N/A</v>
      </c>
      <c r="H157" s="3" t="e">
        <f>VLOOKUP(B157,MATERIALES!$A$2:$I$75,4,FALSE)</f>
        <v>#N/A</v>
      </c>
      <c r="I157" s="3" t="e">
        <f>VLOOKUP(B157,MATERIALES!$A$2:$I$75,5,FALSE)</f>
        <v>#N/A</v>
      </c>
      <c r="J157" s="3" t="e">
        <f>VLOOKUP(B157,MATERIALES!$A$2:$I$75,6,FALSE)</f>
        <v>#N/A</v>
      </c>
      <c r="K157" s="3" t="str">
        <f t="shared" si="4"/>
        <v>ABT</v>
      </c>
    </row>
    <row r="158" spans="1:11" x14ac:dyDescent="0.2">
      <c r="A158" s="2" t="s">
        <v>128</v>
      </c>
      <c r="E158" s="3" t="s">
        <v>393</v>
      </c>
      <c r="G158" s="3" t="e">
        <f>VLOOKUP(B158,MATERIALES!$A$2:$I$75,3,FALSE)</f>
        <v>#N/A</v>
      </c>
      <c r="H158" s="3" t="e">
        <f>VLOOKUP(B158,MATERIALES!$A$2:$I$75,4,FALSE)</f>
        <v>#N/A</v>
      </c>
      <c r="I158" s="3" t="e">
        <f>VLOOKUP(B158,MATERIALES!$A$2:$I$75,5,FALSE)</f>
        <v>#N/A</v>
      </c>
      <c r="J158" s="3" t="e">
        <f>VLOOKUP(B158,MATERIALES!$A$2:$I$75,6,FALSE)</f>
        <v>#N/A</v>
      </c>
      <c r="K158" s="3" t="str">
        <f t="shared" si="4"/>
        <v>ABT</v>
      </c>
    </row>
    <row r="159" spans="1:11" x14ac:dyDescent="0.2">
      <c r="A159" s="2" t="s">
        <v>128</v>
      </c>
      <c r="E159" s="3" t="s">
        <v>393</v>
      </c>
      <c r="G159" s="3" t="e">
        <f>VLOOKUP(B159,MATERIALES!$A$2:$I$75,3,FALSE)</f>
        <v>#N/A</v>
      </c>
      <c r="H159" s="3" t="e">
        <f>VLOOKUP(B159,MATERIALES!$A$2:$I$75,4,FALSE)</f>
        <v>#N/A</v>
      </c>
      <c r="I159" s="3" t="e">
        <f>VLOOKUP(B159,MATERIALES!$A$2:$I$75,5,FALSE)</f>
        <v>#N/A</v>
      </c>
      <c r="J159" s="3" t="e">
        <f>VLOOKUP(B159,MATERIALES!$A$2:$I$75,6,FALSE)</f>
        <v>#N/A</v>
      </c>
      <c r="K159" s="3" t="str">
        <f t="shared" si="4"/>
        <v>ABT</v>
      </c>
    </row>
    <row r="160" spans="1:11" x14ac:dyDescent="0.2">
      <c r="A160" s="2" t="s">
        <v>128</v>
      </c>
      <c r="E160" s="3" t="s">
        <v>393</v>
      </c>
      <c r="G160" s="3" t="e">
        <f>VLOOKUP(B160,MATERIALES!$A$2:$I$75,3,FALSE)</f>
        <v>#N/A</v>
      </c>
      <c r="H160" s="3" t="e">
        <f>VLOOKUP(B160,MATERIALES!$A$2:$I$75,4,FALSE)</f>
        <v>#N/A</v>
      </c>
      <c r="I160" s="3" t="e">
        <f>VLOOKUP(B160,MATERIALES!$A$2:$I$75,5,FALSE)</f>
        <v>#N/A</v>
      </c>
      <c r="J160" s="3" t="e">
        <f>VLOOKUP(B160,MATERIALES!$A$2:$I$75,6,FALSE)</f>
        <v>#N/A</v>
      </c>
      <c r="K160" s="3" t="str">
        <f t="shared" si="4"/>
        <v>ABT</v>
      </c>
    </row>
    <row r="161" spans="1:11" x14ac:dyDescent="0.2">
      <c r="A161" s="2" t="s">
        <v>128</v>
      </c>
      <c r="E161" s="3" t="s">
        <v>393</v>
      </c>
      <c r="G161" s="3" t="e">
        <f>VLOOKUP(B161,MATERIALES!$A$2:$I$75,3,FALSE)</f>
        <v>#N/A</v>
      </c>
      <c r="H161" s="3" t="e">
        <f>VLOOKUP(B161,MATERIALES!$A$2:$I$75,4,FALSE)</f>
        <v>#N/A</v>
      </c>
      <c r="I161" s="3" t="e">
        <f>VLOOKUP(B161,MATERIALES!$A$2:$I$75,5,FALSE)</f>
        <v>#N/A</v>
      </c>
      <c r="J161" s="3" t="e">
        <f>VLOOKUP(B161,MATERIALES!$A$2:$I$75,6,FALSE)</f>
        <v>#N/A</v>
      </c>
      <c r="K161" s="3" t="str">
        <f t="shared" si="4"/>
        <v>ABT</v>
      </c>
    </row>
    <row r="162" spans="1:11" x14ac:dyDescent="0.2">
      <c r="A162" s="2" t="s">
        <v>359</v>
      </c>
      <c r="B162" s="4" t="s">
        <v>299</v>
      </c>
      <c r="E162" s="3">
        <v>1600</v>
      </c>
      <c r="F162" s="3">
        <v>0.5</v>
      </c>
      <c r="G162" s="3">
        <f>VLOOKUP(B162,MATERIALES!$A$2:$I$75,3,FALSE)</f>
        <v>0</v>
      </c>
      <c r="H162" s="3">
        <f>VLOOKUP(B162,MATERIALES!$A$2:$I$75,4,FALSE)</f>
        <v>1600</v>
      </c>
      <c r="I162" s="3">
        <f>VLOOKUP(B162,MATERIALES!$A$2:$I$75,5,FALSE)</f>
        <v>0</v>
      </c>
      <c r="J162" s="3">
        <f>VLOOKUP(B162,MATERIALES!$A$2:$I$75,6,FALSE)</f>
        <v>4.75</v>
      </c>
      <c r="K162" s="3" t="str">
        <f t="shared" ref="K162:K185" si="5">MID(A162,1,3)</f>
        <v>ABT</v>
      </c>
    </row>
    <row r="163" spans="1:11" x14ac:dyDescent="0.2">
      <c r="A163" s="2" t="s">
        <v>359</v>
      </c>
      <c r="B163" s="4" t="s">
        <v>222</v>
      </c>
      <c r="E163" s="3" t="s">
        <v>393</v>
      </c>
      <c r="G163" s="3">
        <f>VLOOKUP(B163,MATERIALES!$A$2:$I$75,3,FALSE)</f>
        <v>0</v>
      </c>
      <c r="H163" s="3">
        <f>VLOOKUP(B163,MATERIALES!$A$2:$I$75,4,FALSE)</f>
        <v>300</v>
      </c>
      <c r="I163" s="3">
        <f>VLOOKUP(B163,MATERIALES!$A$2:$I$75,5,FALSE)</f>
        <v>0</v>
      </c>
      <c r="J163" s="3">
        <f>VLOOKUP(B163,MATERIALES!$A$2:$I$75,6,FALSE)</f>
        <v>0</v>
      </c>
      <c r="K163" s="3" t="str">
        <f t="shared" si="5"/>
        <v>ABT</v>
      </c>
    </row>
    <row r="164" spans="1:11" x14ac:dyDescent="0.2">
      <c r="A164" s="2" t="s">
        <v>359</v>
      </c>
      <c r="B164" s="3" t="s">
        <v>280</v>
      </c>
      <c r="E164" s="3" t="s">
        <v>393</v>
      </c>
      <c r="G164" s="3">
        <f>VLOOKUP(B164,MATERIALES!$A$2:$I$75,3,FALSE)</f>
        <v>0</v>
      </c>
      <c r="H164" s="3">
        <f>VLOOKUP(B164,MATERIALES!$A$2:$I$75,4,FALSE)</f>
        <v>0</v>
      </c>
      <c r="I164" s="3">
        <f>VLOOKUP(B164,MATERIALES!$A$2:$I$75,5,FALSE)</f>
        <v>0</v>
      </c>
      <c r="J164" s="3">
        <f>VLOOKUP(B164,MATERIALES!$A$2:$I$75,6,FALSE)</f>
        <v>0</v>
      </c>
      <c r="K164" s="3" t="str">
        <f t="shared" si="5"/>
        <v>ABT</v>
      </c>
    </row>
    <row r="165" spans="1:11" x14ac:dyDescent="0.2">
      <c r="A165" s="2" t="s">
        <v>359</v>
      </c>
      <c r="B165" s="3" t="s">
        <v>279</v>
      </c>
      <c r="E165" s="3" t="s">
        <v>393</v>
      </c>
      <c r="G165" s="3">
        <f>VLOOKUP(B165,MATERIALES!$A$2:$I$75,3,FALSE)</f>
        <v>0</v>
      </c>
      <c r="H165" s="3">
        <f>VLOOKUP(B165,MATERIALES!$A$2:$I$75,4,FALSE)</f>
        <v>0</v>
      </c>
      <c r="I165" s="3">
        <f>VLOOKUP(B165,MATERIALES!$A$2:$I$75,5,FALSE)</f>
        <v>0</v>
      </c>
      <c r="J165" s="3">
        <f>VLOOKUP(B165,MATERIALES!$A$2:$I$75,6,FALSE)</f>
        <v>0</v>
      </c>
      <c r="K165" s="3" t="str">
        <f t="shared" si="5"/>
        <v>ABT</v>
      </c>
    </row>
    <row r="166" spans="1:11" x14ac:dyDescent="0.2">
      <c r="A166" s="2" t="s">
        <v>359</v>
      </c>
      <c r="E166" s="3" t="s">
        <v>393</v>
      </c>
      <c r="G166" s="3" t="e">
        <f>VLOOKUP(B166,MATERIALES!$A$2:$I$75,3,FALSE)</f>
        <v>#N/A</v>
      </c>
      <c r="H166" s="3" t="e">
        <f>VLOOKUP(B166,MATERIALES!$A$2:$I$75,4,FALSE)</f>
        <v>#N/A</v>
      </c>
      <c r="I166" s="3" t="e">
        <f>VLOOKUP(B166,MATERIALES!$A$2:$I$75,5,FALSE)</f>
        <v>#N/A</v>
      </c>
      <c r="J166" s="3" t="e">
        <f>VLOOKUP(B166,MATERIALES!$A$2:$I$75,6,FALSE)</f>
        <v>#N/A</v>
      </c>
      <c r="K166" s="3" t="str">
        <f t="shared" si="5"/>
        <v>ABT</v>
      </c>
    </row>
    <row r="167" spans="1:11" x14ac:dyDescent="0.2">
      <c r="A167" s="2" t="s">
        <v>320</v>
      </c>
      <c r="E167" s="3" t="s">
        <v>393</v>
      </c>
      <c r="G167" s="3" t="e">
        <f>VLOOKUP(B167,MATERIALES!$A$2:$I$75,3,FALSE)</f>
        <v>#N/A</v>
      </c>
      <c r="H167" s="3" t="e">
        <f>VLOOKUP(B167,MATERIALES!$A$2:$I$75,4,FALSE)</f>
        <v>#N/A</v>
      </c>
      <c r="I167" s="3" t="e">
        <f>VLOOKUP(B167,MATERIALES!$A$2:$I$75,5,FALSE)</f>
        <v>#N/A</v>
      </c>
      <c r="J167" s="3" t="e">
        <f>VLOOKUP(B167,MATERIALES!$A$2:$I$75,6,FALSE)</f>
        <v>#N/A</v>
      </c>
      <c r="K167" s="3" t="str">
        <f t="shared" si="5"/>
        <v>ABT</v>
      </c>
    </row>
    <row r="168" spans="1:11" x14ac:dyDescent="0.2">
      <c r="A168" s="2" t="s">
        <v>320</v>
      </c>
      <c r="B168" s="4" t="s">
        <v>261</v>
      </c>
      <c r="D168" s="3">
        <v>100</v>
      </c>
      <c r="E168" s="3" t="s">
        <v>393</v>
      </c>
      <c r="G168" s="3">
        <f>VLOOKUP(B168,MATERIALES!$A$2:$I$75,3,FALSE)</f>
        <v>0</v>
      </c>
      <c r="H168" s="3">
        <f>VLOOKUP(B168,MATERIALES!$A$2:$I$75,4,FALSE)</f>
        <v>130</v>
      </c>
      <c r="I168" s="3">
        <f>VLOOKUP(B168,MATERIALES!$A$2:$I$75,5,FALSE)</f>
        <v>0</v>
      </c>
      <c r="J168" s="3">
        <f>VLOOKUP(B168,MATERIALES!$A$2:$I$75,6,FALSE)</f>
        <v>0</v>
      </c>
      <c r="K168" s="3" t="str">
        <f t="shared" si="5"/>
        <v>ABT</v>
      </c>
    </row>
    <row r="169" spans="1:11" x14ac:dyDescent="0.2">
      <c r="A169" s="2" t="s">
        <v>320</v>
      </c>
      <c r="B169" s="3" t="s">
        <v>280</v>
      </c>
      <c r="D169" s="3">
        <v>100</v>
      </c>
      <c r="E169" s="3" t="s">
        <v>393</v>
      </c>
      <c r="G169" s="3">
        <f>VLOOKUP(B169,MATERIALES!$A$2:$I$75,3,FALSE)</f>
        <v>0</v>
      </c>
      <c r="H169" s="3">
        <f>VLOOKUP(B169,MATERIALES!$A$2:$I$75,4,FALSE)</f>
        <v>0</v>
      </c>
      <c r="I169" s="3">
        <f>VLOOKUP(B169,MATERIALES!$A$2:$I$75,5,FALSE)</f>
        <v>0</v>
      </c>
      <c r="J169" s="3">
        <f>VLOOKUP(B169,MATERIALES!$A$2:$I$75,6,FALSE)</f>
        <v>0</v>
      </c>
      <c r="K169" s="3" t="str">
        <f t="shared" si="5"/>
        <v>ABT</v>
      </c>
    </row>
    <row r="170" spans="1:11" x14ac:dyDescent="0.2">
      <c r="A170" s="2" t="s">
        <v>320</v>
      </c>
      <c r="B170" s="3" t="s">
        <v>279</v>
      </c>
      <c r="D170" s="3">
        <v>100</v>
      </c>
      <c r="E170" s="3" t="s">
        <v>393</v>
      </c>
      <c r="G170" s="3">
        <f>VLOOKUP(B170,MATERIALES!$A$2:$I$75,3,FALSE)</f>
        <v>0</v>
      </c>
      <c r="H170" s="3">
        <f>VLOOKUP(B170,MATERIALES!$A$2:$I$75,4,FALSE)</f>
        <v>0</v>
      </c>
      <c r="I170" s="3">
        <f>VLOOKUP(B170,MATERIALES!$A$2:$I$75,5,FALSE)</f>
        <v>0</v>
      </c>
      <c r="J170" s="3">
        <f>VLOOKUP(B170,MATERIALES!$A$2:$I$75,6,FALSE)</f>
        <v>0</v>
      </c>
      <c r="K170" s="3" t="str">
        <f t="shared" si="5"/>
        <v>ABT</v>
      </c>
    </row>
    <row r="171" spans="1:11" x14ac:dyDescent="0.2">
      <c r="A171" s="2" t="s">
        <v>320</v>
      </c>
      <c r="E171" s="3" t="s">
        <v>393</v>
      </c>
      <c r="G171" s="3" t="e">
        <f>VLOOKUP(B171,MATERIALES!$A$2:$I$75,3,FALSE)</f>
        <v>#N/A</v>
      </c>
      <c r="H171" s="3" t="e">
        <f>VLOOKUP(B171,MATERIALES!$A$2:$I$75,4,FALSE)</f>
        <v>#N/A</v>
      </c>
      <c r="I171" s="3" t="e">
        <f>VLOOKUP(B171,MATERIALES!$A$2:$I$75,5,FALSE)</f>
        <v>#N/A</v>
      </c>
      <c r="J171" s="3" t="e">
        <f>VLOOKUP(B171,MATERIALES!$A$2:$I$75,6,FALSE)</f>
        <v>#N/A</v>
      </c>
      <c r="K171" s="3" t="str">
        <f t="shared" si="5"/>
        <v>ABT</v>
      </c>
    </row>
    <row r="172" spans="1:11" x14ac:dyDescent="0.2">
      <c r="A172" s="2" t="s">
        <v>104</v>
      </c>
      <c r="E172" s="3" t="s">
        <v>393</v>
      </c>
      <c r="G172" s="3" t="e">
        <f>VLOOKUP(B172,MATERIALES!$A$2:$I$75,3,FALSE)</f>
        <v>#N/A</v>
      </c>
      <c r="H172" s="3" t="e">
        <f>VLOOKUP(B172,MATERIALES!$A$2:$I$75,4,FALSE)</f>
        <v>#N/A</v>
      </c>
      <c r="I172" s="3" t="e">
        <f>VLOOKUP(B172,MATERIALES!$A$2:$I$75,5,FALSE)</f>
        <v>#N/A</v>
      </c>
      <c r="J172" s="3" t="e">
        <f>VLOOKUP(B172,MATERIALES!$A$2:$I$75,6,FALSE)</f>
        <v>#N/A</v>
      </c>
      <c r="K172" s="3" t="str">
        <f t="shared" si="5"/>
        <v>ABT</v>
      </c>
    </row>
    <row r="173" spans="1:11" x14ac:dyDescent="0.2">
      <c r="A173" s="2" t="s">
        <v>104</v>
      </c>
      <c r="B173" s="4" t="s">
        <v>262</v>
      </c>
      <c r="D173" s="3">
        <v>100</v>
      </c>
      <c r="E173" s="3" t="s">
        <v>393</v>
      </c>
      <c r="G173" s="3">
        <f>VLOOKUP(B173,MATERIALES!$A$2:$I$75,3,FALSE)</f>
        <v>0</v>
      </c>
      <c r="H173" s="3">
        <f>VLOOKUP(B173,MATERIALES!$A$2:$I$75,4,FALSE)</f>
        <v>140</v>
      </c>
      <c r="I173" s="3">
        <f>VLOOKUP(B173,MATERIALES!$A$2:$I$75,5,FALSE)</f>
        <v>0</v>
      </c>
      <c r="J173" s="3">
        <f>VLOOKUP(B173,MATERIALES!$A$2:$I$75,6,FALSE)</f>
        <v>0</v>
      </c>
      <c r="K173" s="3" t="str">
        <f t="shared" si="5"/>
        <v>ABT</v>
      </c>
    </row>
    <row r="174" spans="1:11" x14ac:dyDescent="0.2">
      <c r="A174" s="2" t="s">
        <v>104</v>
      </c>
      <c r="B174" s="3" t="s">
        <v>280</v>
      </c>
      <c r="D174" s="3">
        <v>100</v>
      </c>
      <c r="E174" s="3" t="s">
        <v>393</v>
      </c>
      <c r="G174" s="3">
        <f>VLOOKUP(B174,MATERIALES!$A$2:$I$75,3,FALSE)</f>
        <v>0</v>
      </c>
      <c r="H174" s="3">
        <f>VLOOKUP(B174,MATERIALES!$A$2:$I$75,4,FALSE)</f>
        <v>0</v>
      </c>
      <c r="I174" s="3">
        <f>VLOOKUP(B174,MATERIALES!$A$2:$I$75,5,FALSE)</f>
        <v>0</v>
      </c>
      <c r="J174" s="3">
        <f>VLOOKUP(B174,MATERIALES!$A$2:$I$75,6,FALSE)</f>
        <v>0</v>
      </c>
      <c r="K174" s="3" t="str">
        <f t="shared" si="5"/>
        <v>ABT</v>
      </c>
    </row>
    <row r="175" spans="1:11" x14ac:dyDescent="0.2">
      <c r="A175" s="2" t="s">
        <v>104</v>
      </c>
      <c r="B175" s="3" t="s">
        <v>279</v>
      </c>
      <c r="D175" s="3">
        <v>100</v>
      </c>
      <c r="E175" s="3" t="s">
        <v>393</v>
      </c>
      <c r="G175" s="3">
        <f>VLOOKUP(B175,MATERIALES!$A$2:$I$75,3,FALSE)</f>
        <v>0</v>
      </c>
      <c r="H175" s="3">
        <f>VLOOKUP(B175,MATERIALES!$A$2:$I$75,4,FALSE)</f>
        <v>0</v>
      </c>
      <c r="I175" s="3">
        <f>VLOOKUP(B175,MATERIALES!$A$2:$I$75,5,FALSE)</f>
        <v>0</v>
      </c>
      <c r="J175" s="3">
        <f>VLOOKUP(B175,MATERIALES!$A$2:$I$75,6,FALSE)</f>
        <v>0</v>
      </c>
      <c r="K175" s="3" t="str">
        <f t="shared" si="5"/>
        <v>ABT</v>
      </c>
    </row>
    <row r="176" spans="1:11" x14ac:dyDescent="0.2">
      <c r="A176" s="2" t="s">
        <v>104</v>
      </c>
      <c r="E176" s="3" t="s">
        <v>393</v>
      </c>
      <c r="G176" s="3" t="e">
        <f>VLOOKUP(B176,MATERIALES!$A$2:$I$75,3,FALSE)</f>
        <v>#N/A</v>
      </c>
      <c r="H176" s="3" t="e">
        <f>VLOOKUP(B176,MATERIALES!$A$2:$I$75,4,FALSE)</f>
        <v>#N/A</v>
      </c>
      <c r="I176" s="3" t="e">
        <f>VLOOKUP(B176,MATERIALES!$A$2:$I$75,5,FALSE)</f>
        <v>#N/A</v>
      </c>
      <c r="J176" s="3" t="e">
        <f>VLOOKUP(B176,MATERIALES!$A$2:$I$75,6,FALSE)</f>
        <v>#N/A</v>
      </c>
      <c r="K176" s="3" t="str">
        <f t="shared" si="5"/>
        <v>ABT</v>
      </c>
    </row>
    <row r="177" spans="1:11" x14ac:dyDescent="0.2">
      <c r="A177" s="2" t="s">
        <v>129</v>
      </c>
      <c r="B177" s="4" t="s">
        <v>300</v>
      </c>
      <c r="E177" s="3">
        <v>1705</v>
      </c>
      <c r="F177" s="3">
        <v>0.5</v>
      </c>
      <c r="G177" s="3">
        <f>VLOOKUP(B177,MATERIALES!$A$2:$I$75,3,FALSE)</f>
        <v>0</v>
      </c>
      <c r="H177" s="3">
        <f>VLOOKUP(B177,MATERIALES!$A$2:$I$75,4,FALSE)</f>
        <v>1705</v>
      </c>
      <c r="I177" s="3">
        <f>VLOOKUP(B177,MATERIALES!$A$2:$I$75,5,FALSE)</f>
        <v>0</v>
      </c>
      <c r="J177" s="3">
        <f>VLOOKUP(B177,MATERIALES!$A$2:$I$75,6,FALSE)</f>
        <v>4.75</v>
      </c>
      <c r="K177" s="3" t="str">
        <f t="shared" si="5"/>
        <v>ABT</v>
      </c>
    </row>
    <row r="178" spans="1:11" x14ac:dyDescent="0.2">
      <c r="A178" s="2" t="s">
        <v>129</v>
      </c>
      <c r="B178" s="4" t="s">
        <v>300</v>
      </c>
      <c r="E178" s="3">
        <v>1705</v>
      </c>
      <c r="F178" s="3">
        <v>0.5</v>
      </c>
      <c r="G178" s="3">
        <f>VLOOKUP(B178,MATERIALES!$A$2:$I$75,3,FALSE)</f>
        <v>0</v>
      </c>
      <c r="H178" s="3">
        <f>VLOOKUP(B178,MATERIALES!$A$2:$I$75,4,FALSE)</f>
        <v>1705</v>
      </c>
      <c r="I178" s="3">
        <f>VLOOKUP(B178,MATERIALES!$A$2:$I$75,5,FALSE)</f>
        <v>0</v>
      </c>
      <c r="J178" s="3">
        <f>VLOOKUP(B178,MATERIALES!$A$2:$I$75,6,FALSE)</f>
        <v>4.75</v>
      </c>
      <c r="K178" s="3" t="str">
        <f t="shared" si="5"/>
        <v>ABT</v>
      </c>
    </row>
    <row r="179" spans="1:11" x14ac:dyDescent="0.2">
      <c r="A179" s="2" t="s">
        <v>129</v>
      </c>
      <c r="B179" s="4" t="s">
        <v>280</v>
      </c>
      <c r="E179" s="3" t="s">
        <v>393</v>
      </c>
      <c r="G179" s="3">
        <f>VLOOKUP(B179,MATERIALES!$A$2:$I$75,3,FALSE)</f>
        <v>0</v>
      </c>
      <c r="H179" s="3">
        <f>VLOOKUP(B179,MATERIALES!$A$2:$I$75,4,FALSE)</f>
        <v>0</v>
      </c>
      <c r="I179" s="3">
        <f>VLOOKUP(B179,MATERIALES!$A$2:$I$75,5,FALSE)</f>
        <v>0</v>
      </c>
      <c r="J179" s="3">
        <f>VLOOKUP(B179,MATERIALES!$A$2:$I$75,6,FALSE)</f>
        <v>0</v>
      </c>
      <c r="K179" s="3" t="str">
        <f t="shared" si="5"/>
        <v>ABT</v>
      </c>
    </row>
    <row r="180" spans="1:11" x14ac:dyDescent="0.2">
      <c r="A180" s="2" t="s">
        <v>129</v>
      </c>
      <c r="B180" s="3" t="s">
        <v>279</v>
      </c>
      <c r="E180" s="3" t="s">
        <v>393</v>
      </c>
      <c r="G180" s="3">
        <f>VLOOKUP(B180,MATERIALES!$A$2:$I$75,3,FALSE)</f>
        <v>0</v>
      </c>
      <c r="H180" s="3">
        <f>VLOOKUP(B180,MATERIALES!$A$2:$I$75,4,FALSE)</f>
        <v>0</v>
      </c>
      <c r="I180" s="3">
        <f>VLOOKUP(B180,MATERIALES!$A$2:$I$75,5,FALSE)</f>
        <v>0</v>
      </c>
      <c r="J180" s="3">
        <f>VLOOKUP(B180,MATERIALES!$A$2:$I$75,6,FALSE)</f>
        <v>0</v>
      </c>
      <c r="K180" s="3" t="str">
        <f t="shared" si="5"/>
        <v>ABT</v>
      </c>
    </row>
    <row r="181" spans="1:11" x14ac:dyDescent="0.2">
      <c r="A181" s="2" t="s">
        <v>129</v>
      </c>
      <c r="E181" s="3" t="s">
        <v>393</v>
      </c>
      <c r="G181" s="3" t="e">
        <f>VLOOKUP(B181,MATERIALES!$A$2:$I$75,3,FALSE)</f>
        <v>#N/A</v>
      </c>
      <c r="H181" s="3" t="e">
        <f>VLOOKUP(B181,MATERIALES!$A$2:$I$75,4,FALSE)</f>
        <v>#N/A</v>
      </c>
      <c r="I181" s="3" t="e">
        <f>VLOOKUP(B181,MATERIALES!$A$2:$I$75,5,FALSE)</f>
        <v>#N/A</v>
      </c>
      <c r="J181" s="3" t="e">
        <f>VLOOKUP(B181,MATERIALES!$A$2:$I$75,6,FALSE)</f>
        <v>#N/A</v>
      </c>
      <c r="K181" s="3" t="str">
        <f t="shared" si="5"/>
        <v>ABT</v>
      </c>
    </row>
    <row r="182" spans="1:11" x14ac:dyDescent="0.2">
      <c r="A182" s="2" t="s">
        <v>361</v>
      </c>
      <c r="B182" s="4" t="s">
        <v>301</v>
      </c>
      <c r="E182" s="3">
        <v>1920</v>
      </c>
      <c r="F182" s="3">
        <v>0.5</v>
      </c>
      <c r="G182" s="3">
        <f>VLOOKUP(B182,MATERIALES!$A$2:$I$75,3,FALSE)</f>
        <v>0</v>
      </c>
      <c r="H182" s="3">
        <f>VLOOKUP(B182,MATERIALES!$A$2:$I$75,4,FALSE)</f>
        <v>1920</v>
      </c>
      <c r="I182" s="3">
        <f>VLOOKUP(B182,MATERIALES!$A$2:$I$75,5,FALSE)</f>
        <v>0</v>
      </c>
      <c r="J182" s="3">
        <f>VLOOKUP(B182,MATERIALES!$A$2:$I$75,6,FALSE)</f>
        <v>4.75</v>
      </c>
      <c r="K182" s="3" t="str">
        <f t="shared" si="5"/>
        <v>ABT</v>
      </c>
    </row>
    <row r="183" spans="1:11" x14ac:dyDescent="0.2">
      <c r="A183" s="2" t="s">
        <v>361</v>
      </c>
      <c r="B183" s="4" t="s">
        <v>222</v>
      </c>
      <c r="E183" s="3" t="s">
        <v>393</v>
      </c>
      <c r="G183" s="3">
        <f>VLOOKUP(B183,MATERIALES!$A$2:$I$75,3,FALSE)</f>
        <v>0</v>
      </c>
      <c r="H183" s="3">
        <f>VLOOKUP(B183,MATERIALES!$A$2:$I$75,4,FALSE)</f>
        <v>300</v>
      </c>
      <c r="I183" s="3">
        <f>VLOOKUP(B183,MATERIALES!$A$2:$I$75,5,FALSE)</f>
        <v>0</v>
      </c>
      <c r="J183" s="3">
        <f>VLOOKUP(B183,MATERIALES!$A$2:$I$75,6,FALSE)</f>
        <v>0</v>
      </c>
      <c r="K183" s="3" t="str">
        <f t="shared" si="5"/>
        <v>ABT</v>
      </c>
    </row>
    <row r="184" spans="1:11" x14ac:dyDescent="0.2">
      <c r="A184" s="2" t="s">
        <v>361</v>
      </c>
      <c r="B184" s="3" t="s">
        <v>280</v>
      </c>
      <c r="E184" s="3" t="s">
        <v>393</v>
      </c>
      <c r="G184" s="3">
        <f>VLOOKUP(B184,MATERIALES!$A$2:$I$75,3,FALSE)</f>
        <v>0</v>
      </c>
      <c r="H184" s="3">
        <f>VLOOKUP(B184,MATERIALES!$A$2:$I$75,4,FALSE)</f>
        <v>0</v>
      </c>
      <c r="I184" s="3">
        <f>VLOOKUP(B184,MATERIALES!$A$2:$I$75,5,FALSE)</f>
        <v>0</v>
      </c>
      <c r="J184" s="3">
        <f>VLOOKUP(B184,MATERIALES!$A$2:$I$75,6,FALSE)</f>
        <v>0</v>
      </c>
      <c r="K184" s="3" t="str">
        <f t="shared" si="5"/>
        <v>ABT</v>
      </c>
    </row>
    <row r="185" spans="1:11" x14ac:dyDescent="0.2">
      <c r="A185" s="2" t="s">
        <v>361</v>
      </c>
      <c r="B185" s="3" t="s">
        <v>279</v>
      </c>
      <c r="E185" s="3" t="s">
        <v>393</v>
      </c>
      <c r="G185" s="3">
        <f>VLOOKUP(B185,MATERIALES!$A$2:$I$75,3,FALSE)</f>
        <v>0</v>
      </c>
      <c r="H185" s="3">
        <f>VLOOKUP(B185,MATERIALES!$A$2:$I$75,4,FALSE)</f>
        <v>0</v>
      </c>
      <c r="I185" s="3">
        <f>VLOOKUP(B185,MATERIALES!$A$2:$I$75,5,FALSE)</f>
        <v>0</v>
      </c>
      <c r="J185" s="3">
        <f>VLOOKUP(B185,MATERIALES!$A$2:$I$75,6,FALSE)</f>
        <v>0</v>
      </c>
      <c r="K185" s="3" t="str">
        <f t="shared" si="5"/>
        <v>ABT</v>
      </c>
    </row>
    <row r="186" spans="1:11" x14ac:dyDescent="0.2">
      <c r="A186" s="2" t="s">
        <v>361</v>
      </c>
      <c r="E186" s="3" t="s">
        <v>393</v>
      </c>
    </row>
    <row r="187" spans="1:11" x14ac:dyDescent="0.2">
      <c r="A187" s="2" t="s">
        <v>363</v>
      </c>
      <c r="B187" s="4" t="s">
        <v>302</v>
      </c>
      <c r="E187" s="3">
        <v>1930</v>
      </c>
      <c r="F187" s="3">
        <v>0.5</v>
      </c>
      <c r="G187" s="3">
        <f>VLOOKUP(B187,MATERIALES!$A$2:$I$75,3,FALSE)</f>
        <v>0</v>
      </c>
      <c r="H187" s="3">
        <f>VLOOKUP(B187,MATERIALES!$A$2:$I$75,4,FALSE)</f>
        <v>1930</v>
      </c>
      <c r="I187" s="3">
        <f>VLOOKUP(B187,MATERIALES!$A$2:$I$75,5,FALSE)</f>
        <v>0</v>
      </c>
      <c r="J187" s="3">
        <f>VLOOKUP(B187,MATERIALES!$A$2:$I$75,6,FALSE)</f>
        <v>4.75</v>
      </c>
      <c r="K187" s="3" t="str">
        <f t="shared" ref="K187:K250" si="6">MID(A187,1,3)</f>
        <v>ABT</v>
      </c>
    </row>
    <row r="188" spans="1:11" x14ac:dyDescent="0.2">
      <c r="A188" s="2" t="s">
        <v>363</v>
      </c>
      <c r="B188" s="4" t="s">
        <v>222</v>
      </c>
      <c r="E188" s="3" t="s">
        <v>393</v>
      </c>
      <c r="G188" s="3">
        <f>VLOOKUP(B188,MATERIALES!$A$2:$I$75,3,FALSE)</f>
        <v>0</v>
      </c>
      <c r="H188" s="3">
        <f>VLOOKUP(B188,MATERIALES!$A$2:$I$75,4,FALSE)</f>
        <v>300</v>
      </c>
      <c r="I188" s="3">
        <f>VLOOKUP(B188,MATERIALES!$A$2:$I$75,5,FALSE)</f>
        <v>0</v>
      </c>
      <c r="J188" s="3">
        <f>VLOOKUP(B188,MATERIALES!$A$2:$I$75,6,FALSE)</f>
        <v>0</v>
      </c>
      <c r="K188" s="3" t="str">
        <f t="shared" si="6"/>
        <v>ABT</v>
      </c>
    </row>
    <row r="189" spans="1:11" x14ac:dyDescent="0.2">
      <c r="A189" s="2" t="s">
        <v>363</v>
      </c>
      <c r="B189" s="3" t="s">
        <v>280</v>
      </c>
      <c r="E189" s="3" t="s">
        <v>393</v>
      </c>
      <c r="G189" s="3">
        <f>VLOOKUP(B189,MATERIALES!$A$2:$I$75,3,FALSE)</f>
        <v>0</v>
      </c>
      <c r="H189" s="3">
        <f>VLOOKUP(B189,MATERIALES!$A$2:$I$75,4,FALSE)</f>
        <v>0</v>
      </c>
      <c r="I189" s="3">
        <f>VLOOKUP(B189,MATERIALES!$A$2:$I$75,5,FALSE)</f>
        <v>0</v>
      </c>
      <c r="J189" s="3">
        <f>VLOOKUP(B189,MATERIALES!$A$2:$I$75,6,FALSE)</f>
        <v>0</v>
      </c>
      <c r="K189" s="3" t="str">
        <f t="shared" si="6"/>
        <v>ABT</v>
      </c>
    </row>
    <row r="190" spans="1:11" x14ac:dyDescent="0.2">
      <c r="A190" s="2" t="s">
        <v>363</v>
      </c>
      <c r="B190" s="3" t="s">
        <v>279</v>
      </c>
      <c r="E190" s="3" t="s">
        <v>393</v>
      </c>
      <c r="G190" s="3">
        <f>VLOOKUP(B190,MATERIALES!$A$2:$I$75,3,FALSE)</f>
        <v>0</v>
      </c>
      <c r="H190" s="3">
        <f>VLOOKUP(B190,MATERIALES!$A$2:$I$75,4,FALSE)</f>
        <v>0</v>
      </c>
      <c r="I190" s="3">
        <f>VLOOKUP(B190,MATERIALES!$A$2:$I$75,5,FALSE)</f>
        <v>0</v>
      </c>
      <c r="J190" s="3">
        <f>VLOOKUP(B190,MATERIALES!$A$2:$I$75,6,FALSE)</f>
        <v>0</v>
      </c>
      <c r="K190" s="3" t="str">
        <f t="shared" si="6"/>
        <v>ABT</v>
      </c>
    </row>
    <row r="191" spans="1:11" x14ac:dyDescent="0.2">
      <c r="A191" s="2" t="s">
        <v>363</v>
      </c>
      <c r="E191" s="3" t="s">
        <v>393</v>
      </c>
      <c r="G191" s="3" t="e">
        <f>VLOOKUP(B191,MATERIALES!$A$2:$I$75,3,FALSE)</f>
        <v>#N/A</v>
      </c>
      <c r="H191" s="3" t="e">
        <f>VLOOKUP(B191,MATERIALES!$A$2:$I$75,4,FALSE)</f>
        <v>#N/A</v>
      </c>
      <c r="I191" s="3" t="e">
        <f>VLOOKUP(B191,MATERIALES!$A$2:$I$75,5,FALSE)</f>
        <v>#N/A</v>
      </c>
      <c r="J191" s="3" t="e">
        <f>VLOOKUP(B191,MATERIALES!$A$2:$I$75,6,FALSE)</f>
        <v>#N/A</v>
      </c>
      <c r="K191" s="3" t="str">
        <f t="shared" si="6"/>
        <v>ABT</v>
      </c>
    </row>
    <row r="192" spans="1:11" x14ac:dyDescent="0.2">
      <c r="A192" s="2" t="s">
        <v>364</v>
      </c>
      <c r="B192" s="4" t="s">
        <v>303</v>
      </c>
      <c r="E192" s="3">
        <v>2150</v>
      </c>
      <c r="F192" s="3">
        <v>0.5</v>
      </c>
      <c r="G192" s="3">
        <f>VLOOKUP(B192,MATERIALES!$A$2:$I$75,3,FALSE)</f>
        <v>0</v>
      </c>
      <c r="H192" s="3">
        <f>VLOOKUP(B192,MATERIALES!$A$2:$I$75,4,FALSE)</f>
        <v>2150</v>
      </c>
      <c r="I192" s="3">
        <f>VLOOKUP(B192,MATERIALES!$A$2:$I$75,5,FALSE)</f>
        <v>0</v>
      </c>
      <c r="J192" s="3">
        <f>VLOOKUP(B192,MATERIALES!$A$2:$I$75,6,FALSE)</f>
        <v>4.75</v>
      </c>
      <c r="K192" s="3" t="str">
        <f t="shared" si="6"/>
        <v>ABT</v>
      </c>
    </row>
    <row r="193" spans="1:11" x14ac:dyDescent="0.2">
      <c r="A193" s="2" t="s">
        <v>364</v>
      </c>
      <c r="B193" s="4" t="s">
        <v>222</v>
      </c>
      <c r="E193" s="3" t="s">
        <v>393</v>
      </c>
      <c r="G193" s="3">
        <f>VLOOKUP(B193,MATERIALES!$A$2:$I$75,3,FALSE)</f>
        <v>0</v>
      </c>
      <c r="H193" s="3">
        <f>VLOOKUP(B193,MATERIALES!$A$2:$I$75,4,FALSE)</f>
        <v>300</v>
      </c>
      <c r="I193" s="3">
        <f>VLOOKUP(B193,MATERIALES!$A$2:$I$75,5,FALSE)</f>
        <v>0</v>
      </c>
      <c r="J193" s="3">
        <f>VLOOKUP(B193,MATERIALES!$A$2:$I$75,6,FALSE)</f>
        <v>0</v>
      </c>
      <c r="K193" s="3" t="str">
        <f t="shared" si="6"/>
        <v>ABT</v>
      </c>
    </row>
    <row r="194" spans="1:11" x14ac:dyDescent="0.2">
      <c r="A194" s="2" t="s">
        <v>364</v>
      </c>
      <c r="B194" s="3" t="s">
        <v>280</v>
      </c>
      <c r="E194" s="3" t="s">
        <v>393</v>
      </c>
      <c r="G194" s="3">
        <f>VLOOKUP(B194,MATERIALES!$A$2:$I$75,3,FALSE)</f>
        <v>0</v>
      </c>
      <c r="H194" s="3">
        <f>VLOOKUP(B194,MATERIALES!$A$2:$I$75,4,FALSE)</f>
        <v>0</v>
      </c>
      <c r="I194" s="3">
        <f>VLOOKUP(B194,MATERIALES!$A$2:$I$75,5,FALSE)</f>
        <v>0</v>
      </c>
      <c r="J194" s="3">
        <f>VLOOKUP(B194,MATERIALES!$A$2:$I$75,6,FALSE)</f>
        <v>0</v>
      </c>
      <c r="K194" s="3" t="str">
        <f t="shared" si="6"/>
        <v>ABT</v>
      </c>
    </row>
    <row r="195" spans="1:11" x14ac:dyDescent="0.2">
      <c r="A195" s="2" t="s">
        <v>364</v>
      </c>
      <c r="B195" s="3" t="s">
        <v>279</v>
      </c>
      <c r="E195" s="3" t="s">
        <v>393</v>
      </c>
      <c r="G195" s="3">
        <f>VLOOKUP(B195,MATERIALES!$A$2:$I$75,3,FALSE)</f>
        <v>0</v>
      </c>
      <c r="H195" s="3">
        <f>VLOOKUP(B195,MATERIALES!$A$2:$I$75,4,FALSE)</f>
        <v>0</v>
      </c>
      <c r="I195" s="3">
        <f>VLOOKUP(B195,MATERIALES!$A$2:$I$75,5,FALSE)</f>
        <v>0</v>
      </c>
      <c r="J195" s="3">
        <f>VLOOKUP(B195,MATERIALES!$A$2:$I$75,6,FALSE)</f>
        <v>0</v>
      </c>
      <c r="K195" s="3" t="str">
        <f t="shared" si="6"/>
        <v>ABT</v>
      </c>
    </row>
    <row r="196" spans="1:11" x14ac:dyDescent="0.2">
      <c r="A196" s="2" t="s">
        <v>364</v>
      </c>
      <c r="E196" s="3" t="s">
        <v>393</v>
      </c>
      <c r="G196" s="3" t="e">
        <f>VLOOKUP(B196,MATERIALES!$A$2:$I$75,3,FALSE)</f>
        <v>#N/A</v>
      </c>
      <c r="H196" s="3" t="e">
        <f>VLOOKUP(B196,MATERIALES!$A$2:$I$75,4,FALSE)</f>
        <v>#N/A</v>
      </c>
      <c r="I196" s="3" t="e">
        <f>VLOOKUP(B196,MATERIALES!$A$2:$I$75,5,FALSE)</f>
        <v>#N/A</v>
      </c>
      <c r="J196" s="3" t="e">
        <f>VLOOKUP(B196,MATERIALES!$A$2:$I$75,6,FALSE)</f>
        <v>#N/A</v>
      </c>
      <c r="K196" s="3" t="str">
        <f t="shared" si="6"/>
        <v>ABT</v>
      </c>
    </row>
    <row r="197" spans="1:11" x14ac:dyDescent="0.2">
      <c r="A197" s="2" t="s">
        <v>367</v>
      </c>
      <c r="B197" s="4" t="s">
        <v>304</v>
      </c>
      <c r="E197" s="3">
        <v>2220</v>
      </c>
      <c r="F197" s="3">
        <v>0.5</v>
      </c>
      <c r="G197" s="3">
        <f>VLOOKUP(B197,MATERIALES!$A$2:$I$75,3,FALSE)</f>
        <v>0</v>
      </c>
      <c r="H197" s="3">
        <f>VLOOKUP(B197,MATERIALES!$A$2:$I$75,4,FALSE)</f>
        <v>2220</v>
      </c>
      <c r="I197" s="3">
        <f>VLOOKUP(B197,MATERIALES!$A$2:$I$75,5,FALSE)</f>
        <v>0</v>
      </c>
      <c r="J197" s="3">
        <f>VLOOKUP(B197,MATERIALES!$A$2:$I$75,6,FALSE)</f>
        <v>4.75</v>
      </c>
      <c r="K197" s="3" t="str">
        <f t="shared" si="6"/>
        <v>ABT</v>
      </c>
    </row>
    <row r="198" spans="1:11" x14ac:dyDescent="0.2">
      <c r="A198" s="2" t="s">
        <v>367</v>
      </c>
      <c r="B198" s="4" t="s">
        <v>222</v>
      </c>
      <c r="E198" s="3" t="s">
        <v>393</v>
      </c>
      <c r="G198" s="3">
        <f>VLOOKUP(B198,MATERIALES!$A$2:$I$75,3,FALSE)</f>
        <v>0</v>
      </c>
      <c r="H198" s="3">
        <f>VLOOKUP(B198,MATERIALES!$A$2:$I$75,4,FALSE)</f>
        <v>300</v>
      </c>
      <c r="I198" s="3">
        <f>VLOOKUP(B198,MATERIALES!$A$2:$I$75,5,FALSE)</f>
        <v>0</v>
      </c>
      <c r="J198" s="3">
        <f>VLOOKUP(B198,MATERIALES!$A$2:$I$75,6,FALSE)</f>
        <v>0</v>
      </c>
      <c r="K198" s="3" t="str">
        <f t="shared" si="6"/>
        <v>ABT</v>
      </c>
    </row>
    <row r="199" spans="1:11" x14ac:dyDescent="0.2">
      <c r="A199" s="2" t="s">
        <v>367</v>
      </c>
      <c r="B199" s="3" t="s">
        <v>280</v>
      </c>
      <c r="E199" s="3" t="s">
        <v>393</v>
      </c>
      <c r="G199" s="3">
        <f>VLOOKUP(B199,MATERIALES!$A$2:$I$75,3,FALSE)</f>
        <v>0</v>
      </c>
      <c r="H199" s="3">
        <f>VLOOKUP(B199,MATERIALES!$A$2:$I$75,4,FALSE)</f>
        <v>0</v>
      </c>
      <c r="I199" s="3">
        <f>VLOOKUP(B199,MATERIALES!$A$2:$I$75,5,FALSE)</f>
        <v>0</v>
      </c>
      <c r="J199" s="3">
        <f>VLOOKUP(B199,MATERIALES!$A$2:$I$75,6,FALSE)</f>
        <v>0</v>
      </c>
      <c r="K199" s="3" t="str">
        <f t="shared" si="6"/>
        <v>ABT</v>
      </c>
    </row>
    <row r="200" spans="1:11" x14ac:dyDescent="0.2">
      <c r="A200" s="2" t="s">
        <v>367</v>
      </c>
      <c r="B200" s="3" t="s">
        <v>279</v>
      </c>
      <c r="E200" s="3" t="s">
        <v>393</v>
      </c>
      <c r="G200" s="3">
        <f>VLOOKUP(B200,MATERIALES!$A$2:$I$75,3,FALSE)</f>
        <v>0</v>
      </c>
      <c r="H200" s="3">
        <f>VLOOKUP(B200,MATERIALES!$A$2:$I$75,4,FALSE)</f>
        <v>0</v>
      </c>
      <c r="I200" s="3">
        <f>VLOOKUP(B200,MATERIALES!$A$2:$I$75,5,FALSE)</f>
        <v>0</v>
      </c>
      <c r="J200" s="3">
        <f>VLOOKUP(B200,MATERIALES!$A$2:$I$75,6,FALSE)</f>
        <v>0</v>
      </c>
      <c r="K200" s="3" t="str">
        <f t="shared" si="6"/>
        <v>ABT</v>
      </c>
    </row>
    <row r="201" spans="1:11" x14ac:dyDescent="0.2">
      <c r="A201" s="2" t="s">
        <v>367</v>
      </c>
      <c r="E201" s="3" t="s">
        <v>393</v>
      </c>
      <c r="G201" s="3" t="e">
        <f>VLOOKUP(B201,MATERIALES!$A$2:$I$75,3,FALSE)</f>
        <v>#N/A</v>
      </c>
      <c r="H201" s="3" t="e">
        <f>VLOOKUP(B201,MATERIALES!$A$2:$I$75,4,FALSE)</f>
        <v>#N/A</v>
      </c>
      <c r="I201" s="3" t="e">
        <f>VLOOKUP(B201,MATERIALES!$A$2:$I$75,5,FALSE)</f>
        <v>#N/A</v>
      </c>
      <c r="J201" s="3" t="e">
        <f>VLOOKUP(B201,MATERIALES!$A$2:$I$75,6,FALSE)</f>
        <v>#N/A</v>
      </c>
      <c r="K201" s="3" t="str">
        <f t="shared" si="6"/>
        <v>ABT</v>
      </c>
    </row>
    <row r="202" spans="1:11" x14ac:dyDescent="0.2">
      <c r="A202" s="2" t="s">
        <v>369</v>
      </c>
      <c r="B202" s="4" t="s">
        <v>305</v>
      </c>
      <c r="E202" s="3">
        <v>2350</v>
      </c>
      <c r="F202" s="3">
        <v>0.5</v>
      </c>
      <c r="G202" s="3">
        <f>VLOOKUP(B202,MATERIALES!$A$2:$I$75,3,FALSE)</f>
        <v>0</v>
      </c>
      <c r="H202" s="3">
        <f>VLOOKUP(B202,MATERIALES!$A$2:$I$75,4,FALSE)</f>
        <v>2350</v>
      </c>
      <c r="I202" s="3">
        <f>VLOOKUP(B202,MATERIALES!$A$2:$I$75,5,FALSE)</f>
        <v>0</v>
      </c>
      <c r="J202" s="3">
        <f>VLOOKUP(B202,MATERIALES!$A$2:$I$75,6,FALSE)</f>
        <v>4.75</v>
      </c>
      <c r="K202" s="3" t="str">
        <f t="shared" si="6"/>
        <v>ABT</v>
      </c>
    </row>
    <row r="203" spans="1:11" x14ac:dyDescent="0.2">
      <c r="A203" s="2" t="s">
        <v>369</v>
      </c>
      <c r="B203" s="4" t="s">
        <v>222</v>
      </c>
      <c r="E203" s="3" t="s">
        <v>393</v>
      </c>
      <c r="G203" s="3">
        <f>VLOOKUP(B203,MATERIALES!$A$2:$I$75,3,FALSE)</f>
        <v>0</v>
      </c>
      <c r="H203" s="3">
        <f>VLOOKUP(B203,MATERIALES!$A$2:$I$75,4,FALSE)</f>
        <v>300</v>
      </c>
      <c r="I203" s="3">
        <f>VLOOKUP(B203,MATERIALES!$A$2:$I$75,5,FALSE)</f>
        <v>0</v>
      </c>
      <c r="J203" s="3">
        <f>VLOOKUP(B203,MATERIALES!$A$2:$I$75,6,FALSE)</f>
        <v>0</v>
      </c>
      <c r="K203" s="3" t="str">
        <f t="shared" si="6"/>
        <v>ABT</v>
      </c>
    </row>
    <row r="204" spans="1:11" x14ac:dyDescent="0.2">
      <c r="A204" s="2" t="s">
        <v>369</v>
      </c>
      <c r="B204" s="3" t="s">
        <v>280</v>
      </c>
      <c r="E204" s="3" t="s">
        <v>393</v>
      </c>
      <c r="G204" s="3">
        <f>VLOOKUP(B204,MATERIALES!$A$2:$I$75,3,FALSE)</f>
        <v>0</v>
      </c>
      <c r="H204" s="3">
        <f>VLOOKUP(B204,MATERIALES!$A$2:$I$75,4,FALSE)</f>
        <v>0</v>
      </c>
      <c r="I204" s="3">
        <f>VLOOKUP(B204,MATERIALES!$A$2:$I$75,5,FALSE)</f>
        <v>0</v>
      </c>
      <c r="J204" s="3">
        <f>VLOOKUP(B204,MATERIALES!$A$2:$I$75,6,FALSE)</f>
        <v>0</v>
      </c>
      <c r="K204" s="3" t="str">
        <f t="shared" si="6"/>
        <v>ABT</v>
      </c>
    </row>
    <row r="205" spans="1:11" x14ac:dyDescent="0.2">
      <c r="A205" s="2" t="s">
        <v>369</v>
      </c>
      <c r="B205" s="3" t="s">
        <v>279</v>
      </c>
      <c r="E205" s="3" t="s">
        <v>393</v>
      </c>
      <c r="G205" s="3">
        <f>VLOOKUP(B205,MATERIALES!$A$2:$I$75,3,FALSE)</f>
        <v>0</v>
      </c>
      <c r="H205" s="3">
        <f>VLOOKUP(B205,MATERIALES!$A$2:$I$75,4,FALSE)</f>
        <v>0</v>
      </c>
      <c r="I205" s="3">
        <f>VLOOKUP(B205,MATERIALES!$A$2:$I$75,5,FALSE)</f>
        <v>0</v>
      </c>
      <c r="J205" s="3">
        <f>VLOOKUP(B205,MATERIALES!$A$2:$I$75,6,FALSE)</f>
        <v>0</v>
      </c>
      <c r="K205" s="3" t="str">
        <f t="shared" si="6"/>
        <v>ABT</v>
      </c>
    </row>
    <row r="206" spans="1:11" x14ac:dyDescent="0.2">
      <c r="A206" s="2" t="s">
        <v>369</v>
      </c>
      <c r="E206" s="3" t="s">
        <v>393</v>
      </c>
      <c r="G206" s="3" t="e">
        <f>VLOOKUP(B206,MATERIALES!$A$2:$I$75,3,FALSE)</f>
        <v>#N/A</v>
      </c>
      <c r="H206" s="3" t="e">
        <f>VLOOKUP(B206,MATERIALES!$A$2:$I$75,4,FALSE)</f>
        <v>#N/A</v>
      </c>
      <c r="I206" s="3" t="e">
        <f>VLOOKUP(B206,MATERIALES!$A$2:$I$75,5,FALSE)</f>
        <v>#N/A</v>
      </c>
      <c r="J206" s="3" t="e">
        <f>VLOOKUP(B206,MATERIALES!$A$2:$I$75,6,FALSE)</f>
        <v>#N/A</v>
      </c>
      <c r="K206" s="3" t="str">
        <f t="shared" si="6"/>
        <v>ABT</v>
      </c>
    </row>
    <row r="207" spans="1:11" x14ac:dyDescent="0.2">
      <c r="A207" s="2" t="s">
        <v>105</v>
      </c>
      <c r="B207" s="4" t="s">
        <v>252</v>
      </c>
      <c r="E207" s="3" t="s">
        <v>393</v>
      </c>
      <c r="G207" s="3">
        <f>VLOOKUP(B207,MATERIALES!$A$2:$I$75,3,FALSE)</f>
        <v>0</v>
      </c>
      <c r="H207" s="3">
        <f>VLOOKUP(B207,MATERIALES!$A$2:$I$75,4,FALSE)</f>
        <v>90</v>
      </c>
      <c r="I207" s="3">
        <f>VLOOKUP(B207,MATERIALES!$A$2:$I$75,5,FALSE)</f>
        <v>101.6</v>
      </c>
      <c r="J207" s="3">
        <f>VLOOKUP(B207,MATERIALES!$A$2:$I$75,6,FALSE)</f>
        <v>0</v>
      </c>
      <c r="K207" s="3" t="str">
        <f t="shared" si="6"/>
        <v>ABT</v>
      </c>
    </row>
    <row r="208" spans="1:11" x14ac:dyDescent="0.2">
      <c r="A208" s="2" t="s">
        <v>105</v>
      </c>
      <c r="B208" s="4" t="s">
        <v>262</v>
      </c>
      <c r="E208" s="3" t="s">
        <v>393</v>
      </c>
      <c r="G208" s="3">
        <f>VLOOKUP(B208,MATERIALES!$A$2:$I$75,3,FALSE)</f>
        <v>0</v>
      </c>
      <c r="H208" s="3">
        <f>VLOOKUP(B208,MATERIALES!$A$2:$I$75,4,FALSE)</f>
        <v>140</v>
      </c>
      <c r="I208" s="3">
        <f>VLOOKUP(B208,MATERIALES!$A$2:$I$75,5,FALSE)</f>
        <v>0</v>
      </c>
      <c r="J208" s="3">
        <f>VLOOKUP(B208,MATERIALES!$A$2:$I$75,6,FALSE)</f>
        <v>0</v>
      </c>
      <c r="K208" s="3" t="str">
        <f t="shared" si="6"/>
        <v>ABT</v>
      </c>
    </row>
    <row r="209" spans="1:11" x14ac:dyDescent="0.2">
      <c r="A209" s="2" t="s">
        <v>105</v>
      </c>
      <c r="B209" s="3" t="s">
        <v>280</v>
      </c>
      <c r="E209" s="3" t="s">
        <v>393</v>
      </c>
      <c r="G209" s="3">
        <f>VLOOKUP(B209,MATERIALES!$A$2:$I$75,3,FALSE)</f>
        <v>0</v>
      </c>
      <c r="H209" s="3">
        <f>VLOOKUP(B209,MATERIALES!$A$2:$I$75,4,FALSE)</f>
        <v>0</v>
      </c>
      <c r="I209" s="3">
        <f>VLOOKUP(B209,MATERIALES!$A$2:$I$75,5,FALSE)</f>
        <v>0</v>
      </c>
      <c r="J209" s="3">
        <f>VLOOKUP(B209,MATERIALES!$A$2:$I$75,6,FALSE)</f>
        <v>0</v>
      </c>
      <c r="K209" s="3" t="str">
        <f t="shared" si="6"/>
        <v>ABT</v>
      </c>
    </row>
    <row r="210" spans="1:11" x14ac:dyDescent="0.2">
      <c r="A210" s="2" t="s">
        <v>105</v>
      </c>
      <c r="B210" s="3" t="s">
        <v>279</v>
      </c>
      <c r="E210" s="3" t="s">
        <v>393</v>
      </c>
      <c r="G210" s="3">
        <f>VLOOKUP(B210,MATERIALES!$A$2:$I$75,3,FALSE)</f>
        <v>0</v>
      </c>
      <c r="H210" s="3">
        <f>VLOOKUP(B210,MATERIALES!$A$2:$I$75,4,FALSE)</f>
        <v>0</v>
      </c>
      <c r="I210" s="3">
        <f>VLOOKUP(B210,MATERIALES!$A$2:$I$75,5,FALSE)</f>
        <v>0</v>
      </c>
      <c r="J210" s="3">
        <f>VLOOKUP(B210,MATERIALES!$A$2:$I$75,6,FALSE)</f>
        <v>0</v>
      </c>
      <c r="K210" s="3" t="str">
        <f t="shared" si="6"/>
        <v>ABT</v>
      </c>
    </row>
    <row r="211" spans="1:11" x14ac:dyDescent="0.2">
      <c r="A211" s="2" t="s">
        <v>105</v>
      </c>
      <c r="E211" s="3" t="s">
        <v>393</v>
      </c>
      <c r="G211" s="3" t="e">
        <f>VLOOKUP(B211,MATERIALES!$A$2:$I$75,3,FALSE)</f>
        <v>#N/A</v>
      </c>
      <c r="H211" s="3" t="e">
        <f>VLOOKUP(B211,MATERIALES!$A$2:$I$75,4,FALSE)</f>
        <v>#N/A</v>
      </c>
      <c r="I211" s="3" t="e">
        <f>VLOOKUP(B211,MATERIALES!$A$2:$I$75,5,FALSE)</f>
        <v>#N/A</v>
      </c>
      <c r="J211" s="3" t="e">
        <f>VLOOKUP(B211,MATERIALES!$A$2:$I$75,6,FALSE)</f>
        <v>#N/A</v>
      </c>
      <c r="K211" s="3" t="str">
        <f t="shared" si="6"/>
        <v>ABT</v>
      </c>
    </row>
    <row r="212" spans="1:11" x14ac:dyDescent="0.2">
      <c r="A212" s="2" t="s">
        <v>322</v>
      </c>
      <c r="B212" s="4" t="s">
        <v>252</v>
      </c>
      <c r="E212" s="3" t="s">
        <v>393</v>
      </c>
      <c r="G212" s="3">
        <f>VLOOKUP(B212,MATERIALES!$A$2:$I$75,3,FALSE)</f>
        <v>0</v>
      </c>
      <c r="H212" s="3">
        <f>VLOOKUP(B212,MATERIALES!$A$2:$I$75,4,FALSE)</f>
        <v>90</v>
      </c>
      <c r="I212" s="3">
        <f>VLOOKUP(B212,MATERIALES!$A$2:$I$75,5,FALSE)</f>
        <v>101.6</v>
      </c>
      <c r="J212" s="3">
        <f>VLOOKUP(B212,MATERIALES!$A$2:$I$75,6,FALSE)</f>
        <v>0</v>
      </c>
      <c r="K212" s="3" t="str">
        <f t="shared" si="6"/>
        <v>ABT</v>
      </c>
    </row>
    <row r="213" spans="1:11" x14ac:dyDescent="0.2">
      <c r="A213" s="2" t="s">
        <v>322</v>
      </c>
      <c r="B213" s="4" t="s">
        <v>262</v>
      </c>
      <c r="D213" s="3">
        <v>100</v>
      </c>
      <c r="E213" s="3" t="s">
        <v>393</v>
      </c>
      <c r="G213" s="3">
        <f>VLOOKUP(B213,MATERIALES!$A$2:$I$75,3,FALSE)</f>
        <v>0</v>
      </c>
      <c r="H213" s="3">
        <f>VLOOKUP(B213,MATERIALES!$A$2:$I$75,4,FALSE)</f>
        <v>140</v>
      </c>
      <c r="I213" s="3">
        <f>VLOOKUP(B213,MATERIALES!$A$2:$I$75,5,FALSE)</f>
        <v>0</v>
      </c>
      <c r="J213" s="3">
        <f>VLOOKUP(B213,MATERIALES!$A$2:$I$75,6,FALSE)</f>
        <v>0</v>
      </c>
      <c r="K213" s="3" t="str">
        <f t="shared" si="6"/>
        <v>ABT</v>
      </c>
    </row>
    <row r="214" spans="1:11" x14ac:dyDescent="0.2">
      <c r="A214" s="2" t="s">
        <v>322</v>
      </c>
      <c r="B214" s="3" t="s">
        <v>280</v>
      </c>
      <c r="D214" s="3">
        <v>100</v>
      </c>
      <c r="E214" s="3" t="s">
        <v>393</v>
      </c>
      <c r="G214" s="3">
        <f>VLOOKUP(B214,MATERIALES!$A$2:$I$75,3,FALSE)</f>
        <v>0</v>
      </c>
      <c r="H214" s="3">
        <f>VLOOKUP(B214,MATERIALES!$A$2:$I$75,4,FALSE)</f>
        <v>0</v>
      </c>
      <c r="I214" s="3">
        <f>VLOOKUP(B214,MATERIALES!$A$2:$I$75,5,FALSE)</f>
        <v>0</v>
      </c>
      <c r="J214" s="3">
        <f>VLOOKUP(B214,MATERIALES!$A$2:$I$75,6,FALSE)</f>
        <v>0</v>
      </c>
      <c r="K214" s="3" t="str">
        <f t="shared" si="6"/>
        <v>ABT</v>
      </c>
    </row>
    <row r="215" spans="1:11" x14ac:dyDescent="0.2">
      <c r="A215" s="2" t="s">
        <v>322</v>
      </c>
      <c r="B215" s="3" t="s">
        <v>279</v>
      </c>
      <c r="D215" s="3">
        <v>100</v>
      </c>
      <c r="E215" s="3" t="s">
        <v>393</v>
      </c>
      <c r="G215" s="3">
        <f>VLOOKUP(B215,MATERIALES!$A$2:$I$75,3,FALSE)</f>
        <v>0</v>
      </c>
      <c r="H215" s="3">
        <f>VLOOKUP(B215,MATERIALES!$A$2:$I$75,4,FALSE)</f>
        <v>0</v>
      </c>
      <c r="I215" s="3">
        <f>VLOOKUP(B215,MATERIALES!$A$2:$I$75,5,FALSE)</f>
        <v>0</v>
      </c>
      <c r="J215" s="3">
        <f>VLOOKUP(B215,MATERIALES!$A$2:$I$75,6,FALSE)</f>
        <v>0</v>
      </c>
      <c r="K215" s="3" t="str">
        <f t="shared" si="6"/>
        <v>ABT</v>
      </c>
    </row>
    <row r="216" spans="1:11" x14ac:dyDescent="0.2">
      <c r="A216" s="2" t="s">
        <v>322</v>
      </c>
      <c r="E216" s="3" t="s">
        <v>393</v>
      </c>
      <c r="G216" s="3" t="e">
        <f>VLOOKUP(B216,MATERIALES!$A$2:$I$75,3,FALSE)</f>
        <v>#N/A</v>
      </c>
      <c r="H216" s="3" t="e">
        <f>VLOOKUP(B216,MATERIALES!$A$2:$I$75,4,FALSE)</f>
        <v>#N/A</v>
      </c>
      <c r="I216" s="3" t="e">
        <f>VLOOKUP(B216,MATERIALES!$A$2:$I$75,5,FALSE)</f>
        <v>#N/A</v>
      </c>
      <c r="J216" s="3" t="e">
        <f>VLOOKUP(B216,MATERIALES!$A$2:$I$75,6,FALSE)</f>
        <v>#N/A</v>
      </c>
      <c r="K216" s="3" t="str">
        <f t="shared" si="6"/>
        <v>ABT</v>
      </c>
    </row>
    <row r="217" spans="1:11" x14ac:dyDescent="0.2">
      <c r="A217" s="2" t="s">
        <v>106</v>
      </c>
      <c r="E217" s="3" t="s">
        <v>393</v>
      </c>
      <c r="G217" s="3" t="e">
        <f>VLOOKUP(B217,MATERIALES!$A$2:$I$75,3,FALSE)</f>
        <v>#N/A</v>
      </c>
      <c r="H217" s="3" t="e">
        <f>VLOOKUP(B217,MATERIALES!$A$2:$I$75,4,FALSE)</f>
        <v>#N/A</v>
      </c>
      <c r="I217" s="3" t="e">
        <f>VLOOKUP(B217,MATERIALES!$A$2:$I$75,5,FALSE)</f>
        <v>#N/A</v>
      </c>
      <c r="J217" s="3" t="e">
        <f>VLOOKUP(B217,MATERIALES!$A$2:$I$75,6,FALSE)</f>
        <v>#N/A</v>
      </c>
      <c r="K217" s="3" t="str">
        <f t="shared" si="6"/>
        <v>ABT</v>
      </c>
    </row>
    <row r="218" spans="1:11" x14ac:dyDescent="0.2">
      <c r="A218" s="2" t="s">
        <v>106</v>
      </c>
      <c r="B218" s="4" t="s">
        <v>263</v>
      </c>
      <c r="D218" s="3">
        <v>100</v>
      </c>
      <c r="E218" s="3" t="s">
        <v>393</v>
      </c>
      <c r="G218" s="3">
        <f>VLOOKUP(B218,MATERIALES!$A$2:$I$75,3,FALSE)</f>
        <v>0</v>
      </c>
      <c r="H218" s="3">
        <f>VLOOKUP(B218,MATERIALES!$A$2:$I$75,4,FALSE)</f>
        <v>160</v>
      </c>
      <c r="I218" s="3">
        <f>VLOOKUP(B218,MATERIALES!$A$2:$I$75,5,FALSE)</f>
        <v>0</v>
      </c>
      <c r="J218" s="3">
        <f>VLOOKUP(B218,MATERIALES!$A$2:$I$75,6,FALSE)</f>
        <v>0</v>
      </c>
      <c r="K218" s="3" t="str">
        <f t="shared" si="6"/>
        <v>ABT</v>
      </c>
    </row>
    <row r="219" spans="1:11" x14ac:dyDescent="0.2">
      <c r="A219" s="2" t="s">
        <v>106</v>
      </c>
      <c r="B219" s="3" t="s">
        <v>280</v>
      </c>
      <c r="D219" s="3">
        <v>100</v>
      </c>
      <c r="E219" s="3" t="s">
        <v>393</v>
      </c>
      <c r="G219" s="3">
        <f>VLOOKUP(B219,MATERIALES!$A$2:$I$75,3,FALSE)</f>
        <v>0</v>
      </c>
      <c r="H219" s="3">
        <f>VLOOKUP(B219,MATERIALES!$A$2:$I$75,4,FALSE)</f>
        <v>0</v>
      </c>
      <c r="I219" s="3">
        <f>VLOOKUP(B219,MATERIALES!$A$2:$I$75,5,FALSE)</f>
        <v>0</v>
      </c>
      <c r="J219" s="3">
        <f>VLOOKUP(B219,MATERIALES!$A$2:$I$75,6,FALSE)</f>
        <v>0</v>
      </c>
      <c r="K219" s="3" t="str">
        <f t="shared" si="6"/>
        <v>ABT</v>
      </c>
    </row>
    <row r="220" spans="1:11" x14ac:dyDescent="0.2">
      <c r="A220" s="2" t="s">
        <v>106</v>
      </c>
      <c r="B220" s="3" t="s">
        <v>279</v>
      </c>
      <c r="D220" s="3">
        <v>100</v>
      </c>
      <c r="E220" s="3" t="s">
        <v>393</v>
      </c>
      <c r="G220" s="3">
        <f>VLOOKUP(B220,MATERIALES!$A$2:$I$75,3,FALSE)</f>
        <v>0</v>
      </c>
      <c r="H220" s="3">
        <f>VLOOKUP(B220,MATERIALES!$A$2:$I$75,4,FALSE)</f>
        <v>0</v>
      </c>
      <c r="I220" s="3">
        <f>VLOOKUP(B220,MATERIALES!$A$2:$I$75,5,FALSE)</f>
        <v>0</v>
      </c>
      <c r="J220" s="3">
        <f>VLOOKUP(B220,MATERIALES!$A$2:$I$75,6,FALSE)</f>
        <v>0</v>
      </c>
      <c r="K220" s="3" t="str">
        <f t="shared" si="6"/>
        <v>ABT</v>
      </c>
    </row>
    <row r="221" spans="1:11" x14ac:dyDescent="0.2">
      <c r="A221" s="2" t="s">
        <v>106</v>
      </c>
      <c r="E221" s="3" t="s">
        <v>393</v>
      </c>
      <c r="G221" s="3" t="e">
        <f>VLOOKUP(B221,MATERIALES!$A$2:$I$75,3,FALSE)</f>
        <v>#N/A</v>
      </c>
      <c r="H221" s="3" t="e">
        <f>VLOOKUP(B221,MATERIALES!$A$2:$I$75,4,FALSE)</f>
        <v>#N/A</v>
      </c>
      <c r="I221" s="3" t="e">
        <f>VLOOKUP(B221,MATERIALES!$A$2:$I$75,5,FALSE)</f>
        <v>#N/A</v>
      </c>
      <c r="J221" s="3" t="e">
        <f>VLOOKUP(B221,MATERIALES!$A$2:$I$75,6,FALSE)</f>
        <v>#N/A</v>
      </c>
      <c r="K221" s="3" t="str">
        <f t="shared" si="6"/>
        <v>ABT</v>
      </c>
    </row>
    <row r="222" spans="1:11" x14ac:dyDescent="0.2">
      <c r="A222" s="2" t="s">
        <v>152</v>
      </c>
      <c r="B222" s="4" t="s">
        <v>267</v>
      </c>
      <c r="D222" s="3">
        <v>50</v>
      </c>
      <c r="E222" s="3" t="s">
        <v>393</v>
      </c>
      <c r="G222" s="3">
        <f>VLOOKUP(B222,MATERIALES!$A$2:$I$75,3,FALSE)</f>
        <v>0</v>
      </c>
      <c r="H222" s="3">
        <f>VLOOKUP(B222,MATERIALES!$A$2:$I$75,4,FALSE)</f>
        <v>200</v>
      </c>
      <c r="I222" s="3">
        <f>VLOOKUP(B222,MATERIALES!$A$2:$I$75,5,FALSE)</f>
        <v>0</v>
      </c>
      <c r="J222" s="3">
        <f>VLOOKUP(B222,MATERIALES!$A$2:$I$75,6,FALSE)</f>
        <v>0</v>
      </c>
      <c r="K222" s="3" t="str">
        <f t="shared" si="6"/>
        <v>CON</v>
      </c>
    </row>
    <row r="223" spans="1:11" x14ac:dyDescent="0.2">
      <c r="A223" s="2" t="s">
        <v>152</v>
      </c>
      <c r="B223" s="4" t="s">
        <v>280</v>
      </c>
      <c r="D223" s="3">
        <v>50</v>
      </c>
      <c r="E223" s="3" t="s">
        <v>393</v>
      </c>
      <c r="G223" s="3">
        <f>VLOOKUP(B223,MATERIALES!$A$2:$I$75,3,FALSE)</f>
        <v>0</v>
      </c>
      <c r="H223" s="3">
        <f>VLOOKUP(B223,MATERIALES!$A$2:$I$75,4,FALSE)</f>
        <v>0</v>
      </c>
      <c r="I223" s="3">
        <f>VLOOKUP(B223,MATERIALES!$A$2:$I$75,5,FALSE)</f>
        <v>0</v>
      </c>
      <c r="J223" s="3">
        <f>VLOOKUP(B223,MATERIALES!$A$2:$I$75,6,FALSE)</f>
        <v>0</v>
      </c>
      <c r="K223" s="3" t="str">
        <f t="shared" si="6"/>
        <v>CON</v>
      </c>
    </row>
    <row r="224" spans="1:11" x14ac:dyDescent="0.2">
      <c r="A224" s="2" t="s">
        <v>152</v>
      </c>
      <c r="B224" s="3" t="s">
        <v>279</v>
      </c>
      <c r="D224" s="3">
        <v>50</v>
      </c>
      <c r="E224" s="3" t="s">
        <v>393</v>
      </c>
      <c r="G224" s="3">
        <f>VLOOKUP(B224,MATERIALES!$A$2:$I$75,3,FALSE)</f>
        <v>0</v>
      </c>
      <c r="H224" s="3">
        <f>VLOOKUP(B224,MATERIALES!$A$2:$I$75,4,FALSE)</f>
        <v>0</v>
      </c>
      <c r="I224" s="3">
        <f>VLOOKUP(B224,MATERIALES!$A$2:$I$75,5,FALSE)</f>
        <v>0</v>
      </c>
      <c r="J224" s="3">
        <f>VLOOKUP(B224,MATERIALES!$A$2:$I$75,6,FALSE)</f>
        <v>0</v>
      </c>
      <c r="K224" s="3" t="str">
        <f t="shared" si="6"/>
        <v>CON</v>
      </c>
    </row>
    <row r="225" spans="1:11" x14ac:dyDescent="0.2">
      <c r="A225" s="2" t="s">
        <v>152</v>
      </c>
      <c r="E225" s="3" t="s">
        <v>393</v>
      </c>
      <c r="G225" s="3" t="e">
        <f>VLOOKUP(B225,MATERIALES!$A$2:$I$75,3,FALSE)</f>
        <v>#N/A</v>
      </c>
      <c r="H225" s="3" t="e">
        <f>VLOOKUP(B225,MATERIALES!$A$2:$I$75,4,FALSE)</f>
        <v>#N/A</v>
      </c>
      <c r="I225" s="3" t="e">
        <f>VLOOKUP(B225,MATERIALES!$A$2:$I$75,5,FALSE)</f>
        <v>#N/A</v>
      </c>
      <c r="J225" s="3" t="e">
        <f>VLOOKUP(B225,MATERIALES!$A$2:$I$75,6,FALSE)</f>
        <v>#N/A</v>
      </c>
      <c r="K225" s="3" t="str">
        <f t="shared" si="6"/>
        <v>CON</v>
      </c>
    </row>
    <row r="226" spans="1:11" x14ac:dyDescent="0.2">
      <c r="A226" s="2" t="s">
        <v>152</v>
      </c>
      <c r="E226" s="3" t="s">
        <v>393</v>
      </c>
      <c r="G226" s="3" t="e">
        <f>VLOOKUP(B226,MATERIALES!$A$2:$I$75,3,FALSE)</f>
        <v>#N/A</v>
      </c>
      <c r="H226" s="3" t="e">
        <f>VLOOKUP(B226,MATERIALES!$A$2:$I$75,4,FALSE)</f>
        <v>#N/A</v>
      </c>
      <c r="I226" s="3" t="e">
        <f>VLOOKUP(B226,MATERIALES!$A$2:$I$75,5,FALSE)</f>
        <v>#N/A</v>
      </c>
      <c r="J226" s="3" t="e">
        <f>VLOOKUP(B226,MATERIALES!$A$2:$I$75,6,FALSE)</f>
        <v>#N/A</v>
      </c>
      <c r="K226" s="3" t="str">
        <f t="shared" si="6"/>
        <v>CON</v>
      </c>
    </row>
    <row r="227" spans="1:11" x14ac:dyDescent="0.2">
      <c r="A227" s="2" t="s">
        <v>153</v>
      </c>
      <c r="B227" s="4" t="s">
        <v>267</v>
      </c>
      <c r="D227" s="3">
        <v>50</v>
      </c>
      <c r="E227" s="3" t="s">
        <v>393</v>
      </c>
      <c r="G227" s="3">
        <f>VLOOKUP(B227,MATERIALES!$A$2:$I$75,3,FALSE)</f>
        <v>0</v>
      </c>
      <c r="H227" s="3">
        <f>VLOOKUP(B227,MATERIALES!$A$2:$I$75,4,FALSE)</f>
        <v>200</v>
      </c>
      <c r="I227" s="3">
        <f>VLOOKUP(B227,MATERIALES!$A$2:$I$75,5,FALSE)</f>
        <v>0</v>
      </c>
      <c r="J227" s="3">
        <f>VLOOKUP(B227,MATERIALES!$A$2:$I$75,6,FALSE)</f>
        <v>0</v>
      </c>
      <c r="K227" s="3" t="str">
        <f t="shared" si="6"/>
        <v>CON</v>
      </c>
    </row>
    <row r="228" spans="1:11" x14ac:dyDescent="0.2">
      <c r="A228" s="2" t="s">
        <v>153</v>
      </c>
      <c r="B228" s="4" t="s">
        <v>280</v>
      </c>
      <c r="D228" s="3">
        <v>50</v>
      </c>
      <c r="E228" s="3" t="s">
        <v>393</v>
      </c>
      <c r="G228" s="3">
        <f>VLOOKUP(B228,MATERIALES!$A$2:$I$75,3,FALSE)</f>
        <v>0</v>
      </c>
      <c r="H228" s="3">
        <f>VLOOKUP(B228,MATERIALES!$A$2:$I$75,4,FALSE)</f>
        <v>0</v>
      </c>
      <c r="I228" s="3">
        <f>VLOOKUP(B228,MATERIALES!$A$2:$I$75,5,FALSE)</f>
        <v>0</v>
      </c>
      <c r="J228" s="3">
        <f>VLOOKUP(B228,MATERIALES!$A$2:$I$75,6,FALSE)</f>
        <v>0</v>
      </c>
      <c r="K228" s="3" t="str">
        <f t="shared" si="6"/>
        <v>CON</v>
      </c>
    </row>
    <row r="229" spans="1:11" x14ac:dyDescent="0.2">
      <c r="A229" s="2" t="s">
        <v>153</v>
      </c>
      <c r="B229" s="3" t="s">
        <v>279</v>
      </c>
      <c r="D229" s="3">
        <v>50</v>
      </c>
      <c r="E229" s="3" t="s">
        <v>393</v>
      </c>
      <c r="G229" s="3">
        <f>VLOOKUP(B229,MATERIALES!$A$2:$I$75,3,FALSE)</f>
        <v>0</v>
      </c>
      <c r="H229" s="3">
        <f>VLOOKUP(B229,MATERIALES!$A$2:$I$75,4,FALSE)</f>
        <v>0</v>
      </c>
      <c r="I229" s="3">
        <f>VLOOKUP(B229,MATERIALES!$A$2:$I$75,5,FALSE)</f>
        <v>0</v>
      </c>
      <c r="J229" s="3">
        <f>VLOOKUP(B229,MATERIALES!$A$2:$I$75,6,FALSE)</f>
        <v>0</v>
      </c>
      <c r="K229" s="3" t="str">
        <f t="shared" si="6"/>
        <v>CON</v>
      </c>
    </row>
    <row r="230" spans="1:11" x14ac:dyDescent="0.2">
      <c r="A230" s="2" t="s">
        <v>153</v>
      </c>
      <c r="E230" s="3" t="s">
        <v>393</v>
      </c>
      <c r="G230" s="3" t="e">
        <f>VLOOKUP(B230,MATERIALES!$A$2:$I$75,3,FALSE)</f>
        <v>#N/A</v>
      </c>
      <c r="H230" s="3" t="e">
        <f>VLOOKUP(B230,MATERIALES!$A$2:$I$75,4,FALSE)</f>
        <v>#N/A</v>
      </c>
      <c r="I230" s="3" t="e">
        <f>VLOOKUP(B230,MATERIALES!$A$2:$I$75,5,FALSE)</f>
        <v>#N/A</v>
      </c>
      <c r="J230" s="3" t="e">
        <f>VLOOKUP(B230,MATERIALES!$A$2:$I$75,6,FALSE)</f>
        <v>#N/A</v>
      </c>
      <c r="K230" s="3" t="str">
        <f t="shared" si="6"/>
        <v>CON</v>
      </c>
    </row>
    <row r="231" spans="1:11" x14ac:dyDescent="0.2">
      <c r="A231" s="2" t="s">
        <v>153</v>
      </c>
      <c r="E231" s="3" t="s">
        <v>393</v>
      </c>
      <c r="G231" s="3" t="e">
        <f>VLOOKUP(B231,MATERIALES!$A$2:$I$75,3,FALSE)</f>
        <v>#N/A</v>
      </c>
      <c r="H231" s="3" t="e">
        <f>VLOOKUP(B231,MATERIALES!$A$2:$I$75,4,FALSE)</f>
        <v>#N/A</v>
      </c>
      <c r="I231" s="3" t="e">
        <f>VLOOKUP(B231,MATERIALES!$A$2:$I$75,5,FALSE)</f>
        <v>#N/A</v>
      </c>
      <c r="J231" s="3" t="e">
        <f>VLOOKUP(B231,MATERIALES!$A$2:$I$75,6,FALSE)</f>
        <v>#N/A</v>
      </c>
      <c r="K231" s="3" t="str">
        <f t="shared" si="6"/>
        <v>CON</v>
      </c>
    </row>
    <row r="232" spans="1:11" x14ac:dyDescent="0.2">
      <c r="A232" s="2" t="s">
        <v>154</v>
      </c>
      <c r="B232" s="4" t="s">
        <v>267</v>
      </c>
      <c r="D232" s="3">
        <v>50</v>
      </c>
      <c r="E232" s="3" t="s">
        <v>393</v>
      </c>
      <c r="G232" s="3">
        <f>VLOOKUP(B232,MATERIALES!$A$2:$I$75,3,FALSE)</f>
        <v>0</v>
      </c>
      <c r="H232" s="3">
        <f>VLOOKUP(B232,MATERIALES!$A$2:$I$75,4,FALSE)</f>
        <v>200</v>
      </c>
      <c r="I232" s="3">
        <f>VLOOKUP(B232,MATERIALES!$A$2:$I$75,5,FALSE)</f>
        <v>0</v>
      </c>
      <c r="J232" s="3">
        <f>VLOOKUP(B232,MATERIALES!$A$2:$I$75,6,FALSE)</f>
        <v>0</v>
      </c>
      <c r="K232" s="3" t="str">
        <f t="shared" si="6"/>
        <v>CON</v>
      </c>
    </row>
    <row r="233" spans="1:11" x14ac:dyDescent="0.2">
      <c r="A233" s="2" t="s">
        <v>154</v>
      </c>
      <c r="B233" s="3" t="s">
        <v>280</v>
      </c>
      <c r="D233" s="3">
        <v>50</v>
      </c>
      <c r="E233" s="3" t="s">
        <v>393</v>
      </c>
      <c r="G233" s="3">
        <f>VLOOKUP(B233,MATERIALES!$A$2:$I$75,3,FALSE)</f>
        <v>0</v>
      </c>
      <c r="H233" s="3">
        <f>VLOOKUP(B233,MATERIALES!$A$2:$I$75,4,FALSE)</f>
        <v>0</v>
      </c>
      <c r="I233" s="3">
        <f>VLOOKUP(B233,MATERIALES!$A$2:$I$75,5,FALSE)</f>
        <v>0</v>
      </c>
      <c r="J233" s="3">
        <f>VLOOKUP(B233,MATERIALES!$A$2:$I$75,6,FALSE)</f>
        <v>0</v>
      </c>
      <c r="K233" s="3" t="str">
        <f t="shared" si="6"/>
        <v>CON</v>
      </c>
    </row>
    <row r="234" spans="1:11" x14ac:dyDescent="0.2">
      <c r="A234" s="2" t="s">
        <v>154</v>
      </c>
      <c r="B234" s="3" t="s">
        <v>279</v>
      </c>
      <c r="D234" s="3">
        <v>50</v>
      </c>
      <c r="E234" s="3" t="s">
        <v>393</v>
      </c>
      <c r="G234" s="3">
        <f>VLOOKUP(B234,MATERIALES!$A$2:$I$75,3,FALSE)</f>
        <v>0</v>
      </c>
      <c r="H234" s="3">
        <f>VLOOKUP(B234,MATERIALES!$A$2:$I$75,4,FALSE)</f>
        <v>0</v>
      </c>
      <c r="I234" s="3">
        <f>VLOOKUP(B234,MATERIALES!$A$2:$I$75,5,FALSE)</f>
        <v>0</v>
      </c>
      <c r="J234" s="3">
        <f>VLOOKUP(B234,MATERIALES!$A$2:$I$75,6,FALSE)</f>
        <v>0</v>
      </c>
      <c r="K234" s="3" t="str">
        <f t="shared" si="6"/>
        <v>CON</v>
      </c>
    </row>
    <row r="235" spans="1:11" x14ac:dyDescent="0.2">
      <c r="A235" s="2" t="s">
        <v>154</v>
      </c>
      <c r="E235" s="3" t="s">
        <v>393</v>
      </c>
      <c r="G235" s="3" t="e">
        <f>VLOOKUP(B235,MATERIALES!$A$2:$I$75,3,FALSE)</f>
        <v>#N/A</v>
      </c>
      <c r="H235" s="3" t="e">
        <f>VLOOKUP(B235,MATERIALES!$A$2:$I$75,4,FALSE)</f>
        <v>#N/A</v>
      </c>
      <c r="I235" s="3" t="e">
        <f>VLOOKUP(B235,MATERIALES!$A$2:$I$75,5,FALSE)</f>
        <v>#N/A</v>
      </c>
      <c r="J235" s="3" t="e">
        <f>VLOOKUP(B235,MATERIALES!$A$2:$I$75,6,FALSE)</f>
        <v>#N/A</v>
      </c>
      <c r="K235" s="3" t="str">
        <f t="shared" si="6"/>
        <v>CON</v>
      </c>
    </row>
    <row r="236" spans="1:11" x14ac:dyDescent="0.2">
      <c r="A236" s="2" t="s">
        <v>154</v>
      </c>
      <c r="E236" s="3" t="s">
        <v>393</v>
      </c>
      <c r="G236" s="3" t="e">
        <f>VLOOKUP(B236,MATERIALES!$A$2:$I$75,3,FALSE)</f>
        <v>#N/A</v>
      </c>
      <c r="H236" s="3" t="e">
        <f>VLOOKUP(B236,MATERIALES!$A$2:$I$75,4,FALSE)</f>
        <v>#N/A</v>
      </c>
      <c r="I236" s="3" t="e">
        <f>VLOOKUP(B236,MATERIALES!$A$2:$I$75,5,FALSE)</f>
        <v>#N/A</v>
      </c>
      <c r="J236" s="3" t="e">
        <f>VLOOKUP(B236,MATERIALES!$A$2:$I$75,6,FALSE)</f>
        <v>#N/A</v>
      </c>
      <c r="K236" s="3" t="str">
        <f t="shared" si="6"/>
        <v>CON</v>
      </c>
    </row>
    <row r="237" spans="1:11" x14ac:dyDescent="0.2">
      <c r="A237" s="2" t="s">
        <v>155</v>
      </c>
      <c r="B237" s="4" t="s">
        <v>265</v>
      </c>
      <c r="D237" s="3">
        <v>50</v>
      </c>
      <c r="E237" s="3" t="s">
        <v>393</v>
      </c>
      <c r="G237" s="3">
        <f>VLOOKUP(B237,MATERIALES!$A$2:$I$75,3,FALSE)</f>
        <v>0</v>
      </c>
      <c r="H237" s="3">
        <f>VLOOKUP(B237,MATERIALES!$A$2:$I$75,4,FALSE)</f>
        <v>175</v>
      </c>
      <c r="I237" s="3">
        <f>VLOOKUP(B237,MATERIALES!$A$2:$I$75,5,FALSE)</f>
        <v>0</v>
      </c>
      <c r="J237" s="3">
        <f>VLOOKUP(B237,MATERIALES!$A$2:$I$75,6,FALSE)</f>
        <v>0</v>
      </c>
      <c r="K237" s="3" t="str">
        <f t="shared" si="6"/>
        <v>CON</v>
      </c>
    </row>
    <row r="238" spans="1:11" x14ac:dyDescent="0.2">
      <c r="A238" s="2" t="s">
        <v>155</v>
      </c>
      <c r="B238" s="3" t="s">
        <v>280</v>
      </c>
      <c r="D238" s="3">
        <v>50</v>
      </c>
      <c r="E238" s="3" t="s">
        <v>393</v>
      </c>
      <c r="G238" s="3">
        <f>VLOOKUP(B238,MATERIALES!$A$2:$I$75,3,FALSE)</f>
        <v>0</v>
      </c>
      <c r="H238" s="3">
        <f>VLOOKUP(B238,MATERIALES!$A$2:$I$75,4,FALSE)</f>
        <v>0</v>
      </c>
      <c r="I238" s="3">
        <f>VLOOKUP(B238,MATERIALES!$A$2:$I$75,5,FALSE)</f>
        <v>0</v>
      </c>
      <c r="J238" s="3">
        <f>VLOOKUP(B238,MATERIALES!$A$2:$I$75,6,FALSE)</f>
        <v>0</v>
      </c>
      <c r="K238" s="3" t="str">
        <f t="shared" si="6"/>
        <v>CON</v>
      </c>
    </row>
    <row r="239" spans="1:11" x14ac:dyDescent="0.2">
      <c r="A239" s="2" t="s">
        <v>155</v>
      </c>
      <c r="B239" s="3" t="s">
        <v>279</v>
      </c>
      <c r="D239" s="3">
        <v>50</v>
      </c>
      <c r="E239" s="3" t="s">
        <v>393</v>
      </c>
      <c r="G239" s="3">
        <f>VLOOKUP(B239,MATERIALES!$A$2:$I$75,3,FALSE)</f>
        <v>0</v>
      </c>
      <c r="H239" s="3">
        <f>VLOOKUP(B239,MATERIALES!$A$2:$I$75,4,FALSE)</f>
        <v>0</v>
      </c>
      <c r="I239" s="3">
        <f>VLOOKUP(B239,MATERIALES!$A$2:$I$75,5,FALSE)</f>
        <v>0</v>
      </c>
      <c r="J239" s="3">
        <f>VLOOKUP(B239,MATERIALES!$A$2:$I$75,6,FALSE)</f>
        <v>0</v>
      </c>
      <c r="K239" s="3" t="str">
        <f t="shared" si="6"/>
        <v>CON</v>
      </c>
    </row>
    <row r="240" spans="1:11" x14ac:dyDescent="0.2">
      <c r="A240" s="2" t="s">
        <v>155</v>
      </c>
      <c r="E240" s="3" t="s">
        <v>393</v>
      </c>
      <c r="G240" s="3" t="e">
        <f>VLOOKUP(B240,MATERIALES!$A$2:$I$75,3,FALSE)</f>
        <v>#N/A</v>
      </c>
      <c r="H240" s="3" t="e">
        <f>VLOOKUP(B240,MATERIALES!$A$2:$I$75,4,FALSE)</f>
        <v>#N/A</v>
      </c>
      <c r="I240" s="3" t="e">
        <f>VLOOKUP(B240,MATERIALES!$A$2:$I$75,5,FALSE)</f>
        <v>#N/A</v>
      </c>
      <c r="J240" s="3" t="e">
        <f>VLOOKUP(B240,MATERIALES!$A$2:$I$75,6,FALSE)</f>
        <v>#N/A</v>
      </c>
      <c r="K240" s="3" t="str">
        <f t="shared" si="6"/>
        <v>CON</v>
      </c>
    </row>
    <row r="241" spans="1:11" x14ac:dyDescent="0.2">
      <c r="A241" s="2" t="s">
        <v>155</v>
      </c>
      <c r="E241" s="3" t="s">
        <v>393</v>
      </c>
      <c r="G241" s="3" t="e">
        <f>VLOOKUP(B241,MATERIALES!$A$2:$I$75,3,FALSE)</f>
        <v>#N/A</v>
      </c>
      <c r="H241" s="3" t="e">
        <f>VLOOKUP(B241,MATERIALES!$A$2:$I$75,4,FALSE)</f>
        <v>#N/A</v>
      </c>
      <c r="I241" s="3" t="e">
        <f>VLOOKUP(B241,MATERIALES!$A$2:$I$75,5,FALSE)</f>
        <v>#N/A</v>
      </c>
      <c r="J241" s="3" t="e">
        <f>VLOOKUP(B241,MATERIALES!$A$2:$I$75,6,FALSE)</f>
        <v>#N/A</v>
      </c>
      <c r="K241" s="3" t="str">
        <f t="shared" si="6"/>
        <v>CON</v>
      </c>
    </row>
    <row r="242" spans="1:11" x14ac:dyDescent="0.2">
      <c r="A242" s="2" t="s">
        <v>221</v>
      </c>
      <c r="B242" s="4" t="s">
        <v>255</v>
      </c>
      <c r="E242" s="3" t="s">
        <v>393</v>
      </c>
      <c r="G242" s="3">
        <f>VLOOKUP(B242,MATERIALES!$A$2:$I$75,3,FALSE)</f>
        <v>0</v>
      </c>
      <c r="H242" s="3">
        <f>VLOOKUP(B242,MATERIALES!$A$2:$I$75,4,FALSE)</f>
        <v>110</v>
      </c>
      <c r="I242" s="3">
        <f>VLOOKUP(B242,MATERIALES!$A$2:$I$75,5,FALSE)</f>
        <v>141.30000000000001</v>
      </c>
      <c r="J242" s="3">
        <f>VLOOKUP(B242,MATERIALES!$A$2:$I$75,6,FALSE)</f>
        <v>0</v>
      </c>
      <c r="K242" s="3" t="str">
        <f t="shared" si="6"/>
        <v>CON</v>
      </c>
    </row>
    <row r="243" spans="1:11" x14ac:dyDescent="0.2">
      <c r="A243" s="2" t="s">
        <v>221</v>
      </c>
      <c r="B243" s="4" t="s">
        <v>265</v>
      </c>
      <c r="D243" s="3">
        <v>50</v>
      </c>
      <c r="E243" s="3" t="s">
        <v>393</v>
      </c>
      <c r="G243" s="3">
        <f>VLOOKUP(B243,MATERIALES!$A$2:$I$75,3,FALSE)</f>
        <v>0</v>
      </c>
      <c r="H243" s="3">
        <f>VLOOKUP(B243,MATERIALES!$A$2:$I$75,4,FALSE)</f>
        <v>175</v>
      </c>
      <c r="I243" s="3">
        <f>VLOOKUP(B243,MATERIALES!$A$2:$I$75,5,FALSE)</f>
        <v>0</v>
      </c>
      <c r="J243" s="3">
        <f>VLOOKUP(B243,MATERIALES!$A$2:$I$75,6,FALSE)</f>
        <v>0</v>
      </c>
      <c r="K243" s="3" t="str">
        <f t="shared" si="6"/>
        <v>CON</v>
      </c>
    </row>
    <row r="244" spans="1:11" x14ac:dyDescent="0.2">
      <c r="A244" s="2" t="s">
        <v>221</v>
      </c>
      <c r="B244" s="4" t="s">
        <v>280</v>
      </c>
      <c r="D244" s="3">
        <v>50</v>
      </c>
      <c r="E244" s="3" t="s">
        <v>393</v>
      </c>
      <c r="G244" s="3">
        <f>VLOOKUP(B244,MATERIALES!$A$2:$I$75,3,FALSE)</f>
        <v>0</v>
      </c>
      <c r="H244" s="3">
        <f>VLOOKUP(B244,MATERIALES!$A$2:$I$75,4,FALSE)</f>
        <v>0</v>
      </c>
      <c r="I244" s="3">
        <f>VLOOKUP(B244,MATERIALES!$A$2:$I$75,5,FALSE)</f>
        <v>0</v>
      </c>
      <c r="J244" s="3">
        <f>VLOOKUP(B244,MATERIALES!$A$2:$I$75,6,FALSE)</f>
        <v>0</v>
      </c>
      <c r="K244" s="3" t="str">
        <f t="shared" si="6"/>
        <v>CON</v>
      </c>
    </row>
    <row r="245" spans="1:11" x14ac:dyDescent="0.2">
      <c r="A245" s="2" t="s">
        <v>221</v>
      </c>
      <c r="B245" s="3" t="s">
        <v>279</v>
      </c>
      <c r="D245" s="3">
        <v>50</v>
      </c>
      <c r="E245" s="3" t="s">
        <v>393</v>
      </c>
      <c r="G245" s="3">
        <f>VLOOKUP(B245,MATERIALES!$A$2:$I$75,3,FALSE)</f>
        <v>0</v>
      </c>
      <c r="H245" s="3">
        <f>VLOOKUP(B245,MATERIALES!$A$2:$I$75,4,FALSE)</f>
        <v>0</v>
      </c>
      <c r="I245" s="3">
        <f>VLOOKUP(B245,MATERIALES!$A$2:$I$75,5,FALSE)</f>
        <v>0</v>
      </c>
      <c r="J245" s="3">
        <f>VLOOKUP(B245,MATERIALES!$A$2:$I$75,6,FALSE)</f>
        <v>0</v>
      </c>
      <c r="K245" s="3" t="str">
        <f t="shared" si="6"/>
        <v>CON</v>
      </c>
    </row>
    <row r="246" spans="1:11" x14ac:dyDescent="0.2">
      <c r="A246" s="2" t="s">
        <v>221</v>
      </c>
      <c r="E246" s="3" t="s">
        <v>393</v>
      </c>
      <c r="G246" s="3" t="e">
        <f>VLOOKUP(B246,MATERIALES!$A$2:$I$75,3,FALSE)</f>
        <v>#N/A</v>
      </c>
      <c r="H246" s="3" t="e">
        <f>VLOOKUP(B246,MATERIALES!$A$2:$I$75,4,FALSE)</f>
        <v>#N/A</v>
      </c>
      <c r="I246" s="3" t="e">
        <f>VLOOKUP(B246,MATERIALES!$A$2:$I$75,5,FALSE)</f>
        <v>#N/A</v>
      </c>
      <c r="J246" s="3" t="e">
        <f>VLOOKUP(B246,MATERIALES!$A$2:$I$75,6,FALSE)</f>
        <v>#N/A</v>
      </c>
      <c r="K246" s="3" t="str">
        <f t="shared" si="6"/>
        <v>CON</v>
      </c>
    </row>
    <row r="247" spans="1:11" x14ac:dyDescent="0.2">
      <c r="A247" s="2" t="s">
        <v>156</v>
      </c>
      <c r="B247" s="4" t="s">
        <v>256</v>
      </c>
      <c r="E247" s="3" t="s">
        <v>393</v>
      </c>
      <c r="G247" s="3">
        <f>VLOOKUP(B247,MATERIALES!$A$2:$I$75,3,FALSE)</f>
        <v>0</v>
      </c>
      <c r="H247" s="3">
        <f>VLOOKUP(B247,MATERIALES!$A$2:$I$75,4,FALSE)</f>
        <v>130</v>
      </c>
      <c r="I247" s="3">
        <f>VLOOKUP(B247,MATERIALES!$A$2:$I$75,5,FALSE)</f>
        <v>168.3</v>
      </c>
      <c r="J247" s="3">
        <f>VLOOKUP(B247,MATERIALES!$A$2:$I$75,6,FALSE)</f>
        <v>0</v>
      </c>
      <c r="K247" s="3" t="str">
        <f t="shared" si="6"/>
        <v>CON</v>
      </c>
    </row>
    <row r="248" spans="1:11" x14ac:dyDescent="0.2">
      <c r="A248" s="2" t="s">
        <v>156</v>
      </c>
      <c r="B248" s="4" t="s">
        <v>268</v>
      </c>
      <c r="D248" s="3">
        <v>50</v>
      </c>
      <c r="E248" s="3" t="s">
        <v>393</v>
      </c>
      <c r="G248" s="3">
        <f>VLOOKUP(B248,MATERIALES!$A$2:$I$75,3,FALSE)</f>
        <v>0</v>
      </c>
      <c r="H248" s="3">
        <f>VLOOKUP(B248,MATERIALES!$A$2:$I$75,4,FALSE)</f>
        <v>205</v>
      </c>
      <c r="I248" s="3">
        <f>VLOOKUP(B248,MATERIALES!$A$2:$I$75,5,FALSE)</f>
        <v>0</v>
      </c>
      <c r="J248" s="3">
        <f>VLOOKUP(B248,MATERIALES!$A$2:$I$75,6,FALSE)</f>
        <v>0</v>
      </c>
      <c r="K248" s="3" t="str">
        <f t="shared" si="6"/>
        <v>CON</v>
      </c>
    </row>
    <row r="249" spans="1:11" x14ac:dyDescent="0.2">
      <c r="A249" s="2" t="s">
        <v>156</v>
      </c>
      <c r="B249" s="4" t="s">
        <v>280</v>
      </c>
      <c r="D249" s="3">
        <v>50</v>
      </c>
      <c r="E249" s="3" t="s">
        <v>393</v>
      </c>
      <c r="G249" s="3">
        <f>VLOOKUP(B249,MATERIALES!$A$2:$I$75,3,FALSE)</f>
        <v>0</v>
      </c>
      <c r="H249" s="3">
        <f>VLOOKUP(B249,MATERIALES!$A$2:$I$75,4,FALSE)</f>
        <v>0</v>
      </c>
      <c r="I249" s="3">
        <f>VLOOKUP(B249,MATERIALES!$A$2:$I$75,5,FALSE)</f>
        <v>0</v>
      </c>
      <c r="J249" s="3">
        <f>VLOOKUP(B249,MATERIALES!$A$2:$I$75,6,FALSE)</f>
        <v>0</v>
      </c>
      <c r="K249" s="3" t="str">
        <f t="shared" si="6"/>
        <v>CON</v>
      </c>
    </row>
    <row r="250" spans="1:11" x14ac:dyDescent="0.2">
      <c r="A250" s="2" t="s">
        <v>156</v>
      </c>
      <c r="B250" s="3" t="s">
        <v>279</v>
      </c>
      <c r="D250" s="3">
        <v>50</v>
      </c>
      <c r="E250" s="3" t="s">
        <v>393</v>
      </c>
      <c r="G250" s="3">
        <f>VLOOKUP(B250,MATERIALES!$A$2:$I$75,3,FALSE)</f>
        <v>0</v>
      </c>
      <c r="H250" s="3">
        <f>VLOOKUP(B250,MATERIALES!$A$2:$I$75,4,FALSE)</f>
        <v>0</v>
      </c>
      <c r="I250" s="3">
        <f>VLOOKUP(B250,MATERIALES!$A$2:$I$75,5,FALSE)</f>
        <v>0</v>
      </c>
      <c r="J250" s="3">
        <f>VLOOKUP(B250,MATERIALES!$A$2:$I$75,6,FALSE)</f>
        <v>0</v>
      </c>
      <c r="K250" s="3" t="str">
        <f t="shared" si="6"/>
        <v>CON</v>
      </c>
    </row>
    <row r="251" spans="1:11" x14ac:dyDescent="0.2">
      <c r="A251" s="2" t="s">
        <v>156</v>
      </c>
      <c r="E251" s="3" t="s">
        <v>393</v>
      </c>
      <c r="G251" s="3" t="e">
        <f>VLOOKUP(B251,MATERIALES!$A$2:$I$75,3,FALSE)</f>
        <v>#N/A</v>
      </c>
      <c r="H251" s="3" t="e">
        <f>VLOOKUP(B251,MATERIALES!$A$2:$I$75,4,FALSE)</f>
        <v>#N/A</v>
      </c>
      <c r="I251" s="3" t="e">
        <f>VLOOKUP(B251,MATERIALES!$A$2:$I$75,5,FALSE)</f>
        <v>#N/A</v>
      </c>
      <c r="J251" s="3" t="e">
        <f>VLOOKUP(B251,MATERIALES!$A$2:$I$75,6,FALSE)</f>
        <v>#N/A</v>
      </c>
      <c r="K251" s="3" t="str">
        <f t="shared" ref="K251:K314" si="7">MID(A251,1,3)</f>
        <v>CON</v>
      </c>
    </row>
    <row r="252" spans="1:11" x14ac:dyDescent="0.2">
      <c r="A252" s="2" t="s">
        <v>157</v>
      </c>
      <c r="B252" s="4" t="s">
        <v>312</v>
      </c>
      <c r="D252" s="3">
        <v>50</v>
      </c>
      <c r="E252" s="3" t="s">
        <v>393</v>
      </c>
      <c r="G252" s="3">
        <f>VLOOKUP(B252,MATERIALES!$A$2:$I$75,3,FALSE)</f>
        <v>0</v>
      </c>
      <c r="H252" s="3">
        <f>VLOOKUP(B252,MATERIALES!$A$2:$I$75,4,FALSE)</f>
        <v>225</v>
      </c>
      <c r="I252" s="3">
        <f>VLOOKUP(B252,MATERIALES!$A$2:$I$75,5,FALSE)</f>
        <v>0</v>
      </c>
      <c r="J252" s="3">
        <f>VLOOKUP(B252,MATERIALES!$A$2:$I$75,6,FALSE)</f>
        <v>0</v>
      </c>
      <c r="K252" s="3" t="str">
        <f t="shared" si="7"/>
        <v>CON</v>
      </c>
    </row>
    <row r="253" spans="1:11" x14ac:dyDescent="0.2">
      <c r="A253" s="2" t="s">
        <v>157</v>
      </c>
      <c r="B253" s="4" t="s">
        <v>280</v>
      </c>
      <c r="D253" s="3">
        <v>50</v>
      </c>
      <c r="E253" s="3" t="s">
        <v>393</v>
      </c>
      <c r="G253" s="3">
        <f>VLOOKUP(B253,MATERIALES!$A$2:$I$75,3,FALSE)</f>
        <v>0</v>
      </c>
      <c r="H253" s="3">
        <f>VLOOKUP(B253,MATERIALES!$A$2:$I$75,4,FALSE)</f>
        <v>0</v>
      </c>
      <c r="I253" s="3">
        <f>VLOOKUP(B253,MATERIALES!$A$2:$I$75,5,FALSE)</f>
        <v>0</v>
      </c>
      <c r="J253" s="3">
        <f>VLOOKUP(B253,MATERIALES!$A$2:$I$75,6,FALSE)</f>
        <v>0</v>
      </c>
      <c r="K253" s="3" t="str">
        <f t="shared" si="7"/>
        <v>CON</v>
      </c>
    </row>
    <row r="254" spans="1:11" x14ac:dyDescent="0.2">
      <c r="A254" s="2" t="s">
        <v>157</v>
      </c>
      <c r="B254" s="3" t="s">
        <v>279</v>
      </c>
      <c r="D254" s="3">
        <v>50</v>
      </c>
      <c r="E254" s="3" t="s">
        <v>393</v>
      </c>
      <c r="G254" s="3">
        <f>VLOOKUP(B254,MATERIALES!$A$2:$I$75,3,FALSE)</f>
        <v>0</v>
      </c>
      <c r="H254" s="3">
        <f>VLOOKUP(B254,MATERIALES!$A$2:$I$75,4,FALSE)</f>
        <v>0</v>
      </c>
      <c r="I254" s="3">
        <f>VLOOKUP(B254,MATERIALES!$A$2:$I$75,5,FALSE)</f>
        <v>0</v>
      </c>
      <c r="J254" s="3">
        <f>VLOOKUP(B254,MATERIALES!$A$2:$I$75,6,FALSE)</f>
        <v>0</v>
      </c>
      <c r="K254" s="3" t="str">
        <f t="shared" si="7"/>
        <v>CON</v>
      </c>
    </row>
    <row r="255" spans="1:11" x14ac:dyDescent="0.2">
      <c r="A255" s="2" t="s">
        <v>157</v>
      </c>
      <c r="E255" s="3" t="s">
        <v>393</v>
      </c>
      <c r="G255" s="3" t="e">
        <f>VLOOKUP(B255,MATERIALES!$A$2:$I$75,3,FALSE)</f>
        <v>#N/A</v>
      </c>
      <c r="H255" s="3" t="e">
        <f>VLOOKUP(B255,MATERIALES!$A$2:$I$75,4,FALSE)</f>
        <v>#N/A</v>
      </c>
      <c r="I255" s="3" t="e">
        <f>VLOOKUP(B255,MATERIALES!$A$2:$I$75,5,FALSE)</f>
        <v>#N/A</v>
      </c>
      <c r="J255" s="3" t="e">
        <f>VLOOKUP(B255,MATERIALES!$A$2:$I$75,6,FALSE)</f>
        <v>#N/A</v>
      </c>
      <c r="K255" s="3" t="str">
        <f t="shared" si="7"/>
        <v>CON</v>
      </c>
    </row>
    <row r="256" spans="1:11" x14ac:dyDescent="0.2">
      <c r="A256" s="2" t="s">
        <v>157</v>
      </c>
      <c r="E256" s="3" t="s">
        <v>393</v>
      </c>
      <c r="G256" s="3" t="e">
        <f>VLOOKUP(B256,MATERIALES!$A$2:$I$75,3,FALSE)</f>
        <v>#N/A</v>
      </c>
      <c r="H256" s="3" t="e">
        <f>VLOOKUP(B256,MATERIALES!$A$2:$I$75,4,FALSE)</f>
        <v>#N/A</v>
      </c>
      <c r="I256" s="3" t="e">
        <f>VLOOKUP(B256,MATERIALES!$A$2:$I$75,5,FALSE)</f>
        <v>#N/A</v>
      </c>
      <c r="J256" s="3" t="e">
        <f>VLOOKUP(B256,MATERIALES!$A$2:$I$75,6,FALSE)</f>
        <v>#N/A</v>
      </c>
      <c r="K256" s="3" t="str">
        <f t="shared" si="7"/>
        <v>CON</v>
      </c>
    </row>
    <row r="257" spans="1:11" x14ac:dyDescent="0.2">
      <c r="A257" s="2" t="s">
        <v>158</v>
      </c>
      <c r="E257" s="3" t="s">
        <v>393</v>
      </c>
      <c r="G257" s="3" t="e">
        <f>VLOOKUP(B257,MATERIALES!$A$2:$I$75,3,FALSE)</f>
        <v>#N/A</v>
      </c>
      <c r="H257" s="3" t="e">
        <f>VLOOKUP(B257,MATERIALES!$A$2:$I$75,4,FALSE)</f>
        <v>#N/A</v>
      </c>
      <c r="I257" s="3" t="e">
        <f>VLOOKUP(B257,MATERIALES!$A$2:$I$75,5,FALSE)</f>
        <v>#N/A</v>
      </c>
      <c r="J257" s="3" t="e">
        <f>VLOOKUP(B257,MATERIALES!$A$2:$I$75,6,FALSE)</f>
        <v>#N/A</v>
      </c>
      <c r="K257" s="3" t="str">
        <f t="shared" si="7"/>
        <v>CON</v>
      </c>
    </row>
    <row r="258" spans="1:11" x14ac:dyDescent="0.2">
      <c r="A258" s="2" t="s">
        <v>158</v>
      </c>
      <c r="E258" s="3" t="s">
        <v>393</v>
      </c>
      <c r="G258" s="3" t="e">
        <f>VLOOKUP(B258,MATERIALES!$A$2:$I$75,3,FALSE)</f>
        <v>#N/A</v>
      </c>
      <c r="H258" s="3" t="e">
        <f>VLOOKUP(B258,MATERIALES!$A$2:$I$75,4,FALSE)</f>
        <v>#N/A</v>
      </c>
      <c r="I258" s="3" t="e">
        <f>VLOOKUP(B258,MATERIALES!$A$2:$I$75,5,FALSE)</f>
        <v>#N/A</v>
      </c>
      <c r="J258" s="3" t="e">
        <f>VLOOKUP(B258,MATERIALES!$A$2:$I$75,6,FALSE)</f>
        <v>#N/A</v>
      </c>
      <c r="K258" s="3" t="str">
        <f t="shared" si="7"/>
        <v>CON</v>
      </c>
    </row>
    <row r="259" spans="1:11" x14ac:dyDescent="0.2">
      <c r="A259" s="2" t="s">
        <v>158</v>
      </c>
      <c r="E259" s="3" t="s">
        <v>393</v>
      </c>
      <c r="G259" s="3" t="e">
        <f>VLOOKUP(B259,MATERIALES!$A$2:$I$75,3,FALSE)</f>
        <v>#N/A</v>
      </c>
      <c r="H259" s="3" t="e">
        <f>VLOOKUP(B259,MATERIALES!$A$2:$I$75,4,FALSE)</f>
        <v>#N/A</v>
      </c>
      <c r="I259" s="3" t="e">
        <f>VLOOKUP(B259,MATERIALES!$A$2:$I$75,5,FALSE)</f>
        <v>#N/A</v>
      </c>
      <c r="J259" s="3" t="e">
        <f>VLOOKUP(B259,MATERIALES!$A$2:$I$75,6,FALSE)</f>
        <v>#N/A</v>
      </c>
      <c r="K259" s="3" t="str">
        <f t="shared" si="7"/>
        <v>CON</v>
      </c>
    </row>
    <row r="260" spans="1:11" x14ac:dyDescent="0.2">
      <c r="A260" s="2" t="s">
        <v>158</v>
      </c>
      <c r="E260" s="3" t="s">
        <v>393</v>
      </c>
      <c r="G260" s="3" t="e">
        <f>VLOOKUP(B260,MATERIALES!$A$2:$I$75,3,FALSE)</f>
        <v>#N/A</v>
      </c>
      <c r="H260" s="3" t="e">
        <f>VLOOKUP(B260,MATERIALES!$A$2:$I$75,4,FALSE)</f>
        <v>#N/A</v>
      </c>
      <c r="I260" s="3" t="e">
        <f>VLOOKUP(B260,MATERIALES!$A$2:$I$75,5,FALSE)</f>
        <v>#N/A</v>
      </c>
      <c r="J260" s="3" t="e">
        <f>VLOOKUP(B260,MATERIALES!$A$2:$I$75,6,FALSE)</f>
        <v>#N/A</v>
      </c>
      <c r="K260" s="3" t="str">
        <f t="shared" si="7"/>
        <v>CON</v>
      </c>
    </row>
    <row r="261" spans="1:11" x14ac:dyDescent="0.2">
      <c r="A261" s="2" t="s">
        <v>158</v>
      </c>
      <c r="E261" s="3" t="s">
        <v>393</v>
      </c>
      <c r="G261" s="3" t="e">
        <f>VLOOKUP(B261,MATERIALES!$A$2:$I$75,3,FALSE)</f>
        <v>#N/A</v>
      </c>
      <c r="H261" s="3" t="e">
        <f>VLOOKUP(B261,MATERIALES!$A$2:$I$75,4,FALSE)</f>
        <v>#N/A</v>
      </c>
      <c r="I261" s="3" t="e">
        <f>VLOOKUP(B261,MATERIALES!$A$2:$I$75,5,FALSE)</f>
        <v>#N/A</v>
      </c>
      <c r="J261" s="3" t="e">
        <f>VLOOKUP(B261,MATERIALES!$A$2:$I$75,6,FALSE)</f>
        <v>#N/A</v>
      </c>
      <c r="K261" s="3" t="str">
        <f t="shared" si="7"/>
        <v>CON</v>
      </c>
    </row>
    <row r="262" spans="1:11" x14ac:dyDescent="0.2">
      <c r="A262" s="2" t="s">
        <v>159</v>
      </c>
      <c r="B262" s="4" t="s">
        <v>257</v>
      </c>
      <c r="E262" s="3" t="s">
        <v>393</v>
      </c>
      <c r="G262" s="3">
        <f>VLOOKUP(B262,MATERIALES!$A$2:$I$75,3,FALSE)</f>
        <v>0</v>
      </c>
      <c r="H262" s="3">
        <f>VLOOKUP(B262,MATERIALES!$A$2:$I$75,4,FALSE)</f>
        <v>140</v>
      </c>
      <c r="I262" s="3">
        <f>VLOOKUP(B262,MATERIALES!$A$2:$I$75,5,FALSE)</f>
        <v>219.1</v>
      </c>
      <c r="J262" s="3">
        <f>VLOOKUP(B262,MATERIALES!$A$2:$I$75,6,FALSE)</f>
        <v>0</v>
      </c>
      <c r="K262" s="3" t="str">
        <f t="shared" si="7"/>
        <v>CON</v>
      </c>
    </row>
    <row r="263" spans="1:11" x14ac:dyDescent="0.2">
      <c r="A263" s="2" t="s">
        <v>159</v>
      </c>
      <c r="B263" s="4" t="s">
        <v>312</v>
      </c>
      <c r="D263" s="3">
        <v>50</v>
      </c>
      <c r="E263" s="3" t="s">
        <v>393</v>
      </c>
      <c r="G263" s="3">
        <f>VLOOKUP(B263,MATERIALES!$A$2:$I$75,3,FALSE)</f>
        <v>0</v>
      </c>
      <c r="H263" s="3">
        <f>VLOOKUP(B263,MATERIALES!$A$2:$I$75,4,FALSE)</f>
        <v>225</v>
      </c>
      <c r="I263" s="3">
        <f>VLOOKUP(B263,MATERIALES!$A$2:$I$75,5,FALSE)</f>
        <v>0</v>
      </c>
      <c r="J263" s="3">
        <f>VLOOKUP(B263,MATERIALES!$A$2:$I$75,6,FALSE)</f>
        <v>0</v>
      </c>
      <c r="K263" s="3" t="str">
        <f t="shared" si="7"/>
        <v>CON</v>
      </c>
    </row>
    <row r="264" spans="1:11" x14ac:dyDescent="0.2">
      <c r="A264" s="2" t="s">
        <v>159</v>
      </c>
      <c r="B264" s="4" t="s">
        <v>280</v>
      </c>
      <c r="D264" s="3">
        <v>50</v>
      </c>
      <c r="E264" s="3" t="s">
        <v>393</v>
      </c>
      <c r="G264" s="3">
        <f>VLOOKUP(B264,MATERIALES!$A$2:$I$75,3,FALSE)</f>
        <v>0</v>
      </c>
      <c r="H264" s="3">
        <f>VLOOKUP(B264,MATERIALES!$A$2:$I$75,4,FALSE)</f>
        <v>0</v>
      </c>
      <c r="I264" s="3">
        <f>VLOOKUP(B264,MATERIALES!$A$2:$I$75,5,FALSE)</f>
        <v>0</v>
      </c>
      <c r="J264" s="3">
        <f>VLOOKUP(B264,MATERIALES!$A$2:$I$75,6,FALSE)</f>
        <v>0</v>
      </c>
      <c r="K264" s="3" t="str">
        <f t="shared" si="7"/>
        <v>CON</v>
      </c>
    </row>
    <row r="265" spans="1:11" x14ac:dyDescent="0.2">
      <c r="A265" s="2" t="s">
        <v>159</v>
      </c>
      <c r="B265" s="3" t="s">
        <v>279</v>
      </c>
      <c r="D265" s="3">
        <v>50</v>
      </c>
      <c r="E265" s="3" t="s">
        <v>393</v>
      </c>
      <c r="G265" s="3">
        <f>VLOOKUP(B265,MATERIALES!$A$2:$I$75,3,FALSE)</f>
        <v>0</v>
      </c>
      <c r="H265" s="3">
        <f>VLOOKUP(B265,MATERIALES!$A$2:$I$75,4,FALSE)</f>
        <v>0</v>
      </c>
      <c r="I265" s="3">
        <f>VLOOKUP(B265,MATERIALES!$A$2:$I$75,5,FALSE)</f>
        <v>0</v>
      </c>
      <c r="J265" s="3">
        <f>VLOOKUP(B265,MATERIALES!$A$2:$I$75,6,FALSE)</f>
        <v>0</v>
      </c>
      <c r="K265" s="3" t="str">
        <f t="shared" si="7"/>
        <v>CON</v>
      </c>
    </row>
    <row r="266" spans="1:11" x14ac:dyDescent="0.2">
      <c r="A266" s="2" t="s">
        <v>159</v>
      </c>
      <c r="E266" s="3" t="s">
        <v>393</v>
      </c>
      <c r="G266" s="3" t="e">
        <f>VLOOKUP(B266,MATERIALES!$A$2:$I$75,3,FALSE)</f>
        <v>#N/A</v>
      </c>
      <c r="H266" s="3" t="e">
        <f>VLOOKUP(B266,MATERIALES!$A$2:$I$75,4,FALSE)</f>
        <v>#N/A</v>
      </c>
      <c r="I266" s="3" t="e">
        <f>VLOOKUP(B266,MATERIALES!$A$2:$I$75,5,FALSE)</f>
        <v>#N/A</v>
      </c>
      <c r="J266" s="3" t="e">
        <f>VLOOKUP(B266,MATERIALES!$A$2:$I$75,6,FALSE)</f>
        <v>#N/A</v>
      </c>
      <c r="K266" s="3" t="str">
        <f t="shared" si="7"/>
        <v>CON</v>
      </c>
    </row>
    <row r="267" spans="1:11" x14ac:dyDescent="0.2">
      <c r="A267" s="2" t="s">
        <v>160</v>
      </c>
      <c r="B267" s="4" t="s">
        <v>281</v>
      </c>
      <c r="E267" s="3">
        <v>857</v>
      </c>
      <c r="G267" s="3">
        <f>VLOOKUP(B267,MATERIALES!$A$2:$I$75,3,FALSE)</f>
        <v>0</v>
      </c>
      <c r="H267" s="3">
        <f>VLOOKUP(B267,MATERIALES!$A$2:$I$75,4,FALSE)</f>
        <v>857</v>
      </c>
      <c r="I267" s="3">
        <f>VLOOKUP(B267,MATERIALES!$A$2:$I$75,5,FALSE)</f>
        <v>0</v>
      </c>
      <c r="J267" s="3">
        <f>VLOOKUP(B267,MATERIALES!$A$2:$I$75,6,FALSE)</f>
        <v>3.2</v>
      </c>
      <c r="K267" s="3" t="str">
        <f t="shared" si="7"/>
        <v>CON</v>
      </c>
    </row>
    <row r="268" spans="1:11" x14ac:dyDescent="0.2">
      <c r="A268" s="2" t="s">
        <v>160</v>
      </c>
      <c r="B268" s="4" t="s">
        <v>312</v>
      </c>
      <c r="D268" s="3">
        <v>50</v>
      </c>
      <c r="E268" s="3" t="s">
        <v>393</v>
      </c>
      <c r="G268" s="3">
        <f>VLOOKUP(B268,MATERIALES!$A$2:$I$75,3,FALSE)</f>
        <v>0</v>
      </c>
      <c r="H268" s="3">
        <f>VLOOKUP(B268,MATERIALES!$A$2:$I$75,4,FALSE)</f>
        <v>225</v>
      </c>
      <c r="I268" s="3">
        <f>VLOOKUP(B268,MATERIALES!$A$2:$I$75,5,FALSE)</f>
        <v>0</v>
      </c>
      <c r="J268" s="3">
        <f>VLOOKUP(B268,MATERIALES!$A$2:$I$75,6,FALSE)</f>
        <v>0</v>
      </c>
      <c r="K268" s="3" t="str">
        <f t="shared" si="7"/>
        <v>CON</v>
      </c>
    </row>
    <row r="269" spans="1:11" x14ac:dyDescent="0.2">
      <c r="A269" s="2" t="s">
        <v>160</v>
      </c>
      <c r="B269" s="3" t="s">
        <v>280</v>
      </c>
      <c r="D269" s="3">
        <v>50</v>
      </c>
      <c r="E269" s="3" t="s">
        <v>393</v>
      </c>
      <c r="G269" s="3">
        <f>VLOOKUP(B269,MATERIALES!$A$2:$I$75,3,FALSE)</f>
        <v>0</v>
      </c>
      <c r="H269" s="3">
        <f>VLOOKUP(B269,MATERIALES!$A$2:$I$75,4,FALSE)</f>
        <v>0</v>
      </c>
      <c r="I269" s="3">
        <f>VLOOKUP(B269,MATERIALES!$A$2:$I$75,5,FALSE)</f>
        <v>0</v>
      </c>
      <c r="J269" s="3">
        <f>VLOOKUP(B269,MATERIALES!$A$2:$I$75,6,FALSE)</f>
        <v>0</v>
      </c>
      <c r="K269" s="3" t="str">
        <f t="shared" si="7"/>
        <v>CON</v>
      </c>
    </row>
    <row r="270" spans="1:11" x14ac:dyDescent="0.2">
      <c r="A270" s="2" t="s">
        <v>160</v>
      </c>
      <c r="B270" s="3" t="s">
        <v>279</v>
      </c>
      <c r="D270" s="3">
        <v>50</v>
      </c>
      <c r="E270" s="3" t="s">
        <v>393</v>
      </c>
      <c r="G270" s="3">
        <f>VLOOKUP(B270,MATERIALES!$A$2:$I$75,3,FALSE)</f>
        <v>0</v>
      </c>
      <c r="H270" s="3">
        <f>VLOOKUP(B270,MATERIALES!$A$2:$I$75,4,FALSE)</f>
        <v>0</v>
      </c>
      <c r="I270" s="3">
        <f>VLOOKUP(B270,MATERIALES!$A$2:$I$75,5,FALSE)</f>
        <v>0</v>
      </c>
      <c r="J270" s="3">
        <f>VLOOKUP(B270,MATERIALES!$A$2:$I$75,6,FALSE)</f>
        <v>0</v>
      </c>
      <c r="K270" s="3" t="str">
        <f t="shared" si="7"/>
        <v>CON</v>
      </c>
    </row>
    <row r="271" spans="1:11" x14ac:dyDescent="0.2">
      <c r="A271" s="2" t="s">
        <v>160</v>
      </c>
      <c r="E271" s="3" t="s">
        <v>393</v>
      </c>
      <c r="G271" s="3" t="e">
        <f>VLOOKUP(B271,MATERIALES!$A$2:$I$75,3,FALSE)</f>
        <v>#N/A</v>
      </c>
      <c r="H271" s="3" t="e">
        <f>VLOOKUP(B271,MATERIALES!$A$2:$I$75,4,FALSE)</f>
        <v>#N/A</v>
      </c>
      <c r="I271" s="3" t="e">
        <f>VLOOKUP(B271,MATERIALES!$A$2:$I$75,5,FALSE)</f>
        <v>#N/A</v>
      </c>
      <c r="J271" s="3" t="e">
        <f>VLOOKUP(B271,MATERIALES!$A$2:$I$75,6,FALSE)</f>
        <v>#N/A</v>
      </c>
      <c r="K271" s="3" t="str">
        <f t="shared" si="7"/>
        <v>CON</v>
      </c>
    </row>
    <row r="272" spans="1:11" x14ac:dyDescent="0.2">
      <c r="A272" s="2" t="s">
        <v>161</v>
      </c>
      <c r="B272" s="4" t="s">
        <v>282</v>
      </c>
      <c r="E272" s="3">
        <v>875</v>
      </c>
      <c r="G272" s="3">
        <f>VLOOKUP(B272,MATERIALES!$A$2:$I$75,3,FALSE)</f>
        <v>0</v>
      </c>
      <c r="H272" s="3">
        <f>VLOOKUP(B272,MATERIALES!$A$2:$I$75,4,FALSE)</f>
        <v>875</v>
      </c>
      <c r="I272" s="3">
        <f>VLOOKUP(B272,MATERIALES!$A$2:$I$75,5,FALSE)</f>
        <v>0</v>
      </c>
      <c r="J272" s="3">
        <f>VLOOKUP(B272,MATERIALES!$A$2:$I$75,6,FALSE)</f>
        <v>3.2</v>
      </c>
      <c r="K272" s="3" t="str">
        <f t="shared" si="7"/>
        <v>CON</v>
      </c>
    </row>
    <row r="273" spans="1:11" x14ac:dyDescent="0.2">
      <c r="A273" s="2" t="s">
        <v>161</v>
      </c>
      <c r="B273" s="4" t="s">
        <v>312</v>
      </c>
      <c r="D273" s="3">
        <v>50</v>
      </c>
      <c r="E273" s="3" t="s">
        <v>393</v>
      </c>
      <c r="G273" s="3">
        <f>VLOOKUP(B273,MATERIALES!$A$2:$I$75,3,FALSE)</f>
        <v>0</v>
      </c>
      <c r="H273" s="3">
        <f>VLOOKUP(B273,MATERIALES!$A$2:$I$75,4,FALSE)</f>
        <v>225</v>
      </c>
      <c r="I273" s="3">
        <f>VLOOKUP(B273,MATERIALES!$A$2:$I$75,5,FALSE)</f>
        <v>0</v>
      </c>
      <c r="J273" s="3">
        <f>VLOOKUP(B273,MATERIALES!$A$2:$I$75,6,FALSE)</f>
        <v>0</v>
      </c>
      <c r="K273" s="3" t="str">
        <f t="shared" si="7"/>
        <v>CON</v>
      </c>
    </row>
    <row r="274" spans="1:11" x14ac:dyDescent="0.2">
      <c r="A274" s="2" t="s">
        <v>161</v>
      </c>
      <c r="B274" s="3" t="s">
        <v>280</v>
      </c>
      <c r="D274" s="3">
        <v>50</v>
      </c>
      <c r="E274" s="3" t="s">
        <v>393</v>
      </c>
      <c r="G274" s="3">
        <f>VLOOKUP(B274,MATERIALES!$A$2:$I$75,3,FALSE)</f>
        <v>0</v>
      </c>
      <c r="H274" s="3">
        <f>VLOOKUP(B274,MATERIALES!$A$2:$I$75,4,FALSE)</f>
        <v>0</v>
      </c>
      <c r="I274" s="3">
        <f>VLOOKUP(B274,MATERIALES!$A$2:$I$75,5,FALSE)</f>
        <v>0</v>
      </c>
      <c r="J274" s="3">
        <f>VLOOKUP(B274,MATERIALES!$A$2:$I$75,6,FALSE)</f>
        <v>0</v>
      </c>
      <c r="K274" s="3" t="str">
        <f t="shared" si="7"/>
        <v>CON</v>
      </c>
    </row>
    <row r="275" spans="1:11" x14ac:dyDescent="0.2">
      <c r="A275" s="2" t="s">
        <v>161</v>
      </c>
      <c r="B275" s="3" t="s">
        <v>279</v>
      </c>
      <c r="D275" s="3">
        <v>50</v>
      </c>
      <c r="E275" s="3" t="s">
        <v>393</v>
      </c>
      <c r="G275" s="3">
        <f>VLOOKUP(B275,MATERIALES!$A$2:$I$75,3,FALSE)</f>
        <v>0</v>
      </c>
      <c r="H275" s="3">
        <f>VLOOKUP(B275,MATERIALES!$A$2:$I$75,4,FALSE)</f>
        <v>0</v>
      </c>
      <c r="I275" s="3">
        <f>VLOOKUP(B275,MATERIALES!$A$2:$I$75,5,FALSE)</f>
        <v>0</v>
      </c>
      <c r="J275" s="3">
        <f>VLOOKUP(B275,MATERIALES!$A$2:$I$75,6,FALSE)</f>
        <v>0</v>
      </c>
      <c r="K275" s="3" t="str">
        <f t="shared" si="7"/>
        <v>CON</v>
      </c>
    </row>
    <row r="276" spans="1:11" x14ac:dyDescent="0.2">
      <c r="A276" s="2" t="s">
        <v>161</v>
      </c>
      <c r="E276" s="3" t="s">
        <v>393</v>
      </c>
      <c r="G276" s="3" t="e">
        <f>VLOOKUP(B276,MATERIALES!$A$2:$I$75,3,FALSE)</f>
        <v>#N/A</v>
      </c>
      <c r="H276" s="3" t="e">
        <f>VLOOKUP(B276,MATERIALES!$A$2:$I$75,4,FALSE)</f>
        <v>#N/A</v>
      </c>
      <c r="I276" s="3" t="e">
        <f>VLOOKUP(B276,MATERIALES!$A$2:$I$75,5,FALSE)</f>
        <v>#N/A</v>
      </c>
      <c r="J276" s="3" t="e">
        <f>VLOOKUP(B276,MATERIALES!$A$2:$I$75,6,FALSE)</f>
        <v>#N/A</v>
      </c>
      <c r="K276" s="3" t="str">
        <f t="shared" si="7"/>
        <v>CON</v>
      </c>
    </row>
    <row r="277" spans="1:11" x14ac:dyDescent="0.2">
      <c r="A277" s="2" t="s">
        <v>162</v>
      </c>
      <c r="B277" s="4" t="s">
        <v>283</v>
      </c>
      <c r="E277" s="3">
        <v>930</v>
      </c>
      <c r="G277" s="3">
        <f>VLOOKUP(B277,MATERIALES!$A$2:$I$75,3,FALSE)</f>
        <v>0</v>
      </c>
      <c r="H277" s="3">
        <f>VLOOKUP(B277,MATERIALES!$A$2:$I$75,4,FALSE)</f>
        <v>930</v>
      </c>
      <c r="I277" s="3">
        <f>VLOOKUP(B277,MATERIALES!$A$2:$I$75,5,FALSE)</f>
        <v>0</v>
      </c>
      <c r="J277" s="3">
        <f>VLOOKUP(B277,MATERIALES!$A$2:$I$75,6,FALSE)</f>
        <v>3.2</v>
      </c>
      <c r="K277" s="3" t="str">
        <f t="shared" si="7"/>
        <v>CON</v>
      </c>
    </row>
    <row r="278" spans="1:11" x14ac:dyDescent="0.2">
      <c r="A278" s="2" t="s">
        <v>162</v>
      </c>
      <c r="B278" s="4" t="s">
        <v>312</v>
      </c>
      <c r="D278" s="3">
        <v>50</v>
      </c>
      <c r="E278" s="3" t="s">
        <v>393</v>
      </c>
      <c r="G278" s="3">
        <f>VLOOKUP(B278,MATERIALES!$A$2:$I$75,3,FALSE)</f>
        <v>0</v>
      </c>
      <c r="H278" s="3">
        <f>VLOOKUP(B278,MATERIALES!$A$2:$I$75,4,FALSE)</f>
        <v>225</v>
      </c>
      <c r="I278" s="3">
        <f>VLOOKUP(B278,MATERIALES!$A$2:$I$75,5,FALSE)</f>
        <v>0</v>
      </c>
      <c r="J278" s="3">
        <f>VLOOKUP(B278,MATERIALES!$A$2:$I$75,6,FALSE)</f>
        <v>0</v>
      </c>
      <c r="K278" s="3" t="str">
        <f t="shared" si="7"/>
        <v>CON</v>
      </c>
    </row>
    <row r="279" spans="1:11" x14ac:dyDescent="0.2">
      <c r="A279" s="2" t="s">
        <v>162</v>
      </c>
      <c r="B279" s="3" t="s">
        <v>280</v>
      </c>
      <c r="D279" s="3">
        <v>50</v>
      </c>
      <c r="E279" s="3" t="s">
        <v>393</v>
      </c>
      <c r="G279" s="3">
        <f>VLOOKUP(B279,MATERIALES!$A$2:$I$75,3,FALSE)</f>
        <v>0</v>
      </c>
      <c r="H279" s="3">
        <f>VLOOKUP(B279,MATERIALES!$A$2:$I$75,4,FALSE)</f>
        <v>0</v>
      </c>
      <c r="I279" s="3">
        <f>VLOOKUP(B279,MATERIALES!$A$2:$I$75,5,FALSE)</f>
        <v>0</v>
      </c>
      <c r="J279" s="3">
        <f>VLOOKUP(B279,MATERIALES!$A$2:$I$75,6,FALSE)</f>
        <v>0</v>
      </c>
      <c r="K279" s="3" t="str">
        <f t="shared" si="7"/>
        <v>CON</v>
      </c>
    </row>
    <row r="280" spans="1:11" x14ac:dyDescent="0.2">
      <c r="A280" s="2" t="s">
        <v>162</v>
      </c>
      <c r="B280" s="3" t="s">
        <v>279</v>
      </c>
      <c r="D280" s="3">
        <v>50</v>
      </c>
      <c r="E280" s="3" t="s">
        <v>393</v>
      </c>
      <c r="G280" s="3">
        <f>VLOOKUP(B280,MATERIALES!$A$2:$I$75,3,FALSE)</f>
        <v>0</v>
      </c>
      <c r="H280" s="3">
        <f>VLOOKUP(B280,MATERIALES!$A$2:$I$75,4,FALSE)</f>
        <v>0</v>
      </c>
      <c r="I280" s="3">
        <f>VLOOKUP(B280,MATERIALES!$A$2:$I$75,5,FALSE)</f>
        <v>0</v>
      </c>
      <c r="J280" s="3">
        <f>VLOOKUP(B280,MATERIALES!$A$2:$I$75,6,FALSE)</f>
        <v>0</v>
      </c>
      <c r="K280" s="3" t="str">
        <f t="shared" si="7"/>
        <v>CON</v>
      </c>
    </row>
    <row r="281" spans="1:11" x14ac:dyDescent="0.2">
      <c r="A281" s="2" t="s">
        <v>162</v>
      </c>
      <c r="E281" s="3" t="s">
        <v>393</v>
      </c>
      <c r="G281" s="3" t="e">
        <f>VLOOKUP(B281,MATERIALES!$A$2:$I$75,3,FALSE)</f>
        <v>#N/A</v>
      </c>
      <c r="H281" s="3" t="e">
        <f>VLOOKUP(B281,MATERIALES!$A$2:$I$75,4,FALSE)</f>
        <v>#N/A</v>
      </c>
      <c r="I281" s="3" t="e">
        <f>VLOOKUP(B281,MATERIALES!$A$2:$I$75,5,FALSE)</f>
        <v>#N/A</v>
      </c>
      <c r="J281" s="3" t="e">
        <f>VLOOKUP(B281,MATERIALES!$A$2:$I$75,6,FALSE)</f>
        <v>#N/A</v>
      </c>
      <c r="K281" s="3" t="str">
        <f t="shared" si="7"/>
        <v>CON</v>
      </c>
    </row>
    <row r="282" spans="1:11" x14ac:dyDescent="0.2">
      <c r="A282" s="2" t="s">
        <v>163</v>
      </c>
      <c r="B282" s="4" t="s">
        <v>284</v>
      </c>
      <c r="E282" s="3">
        <v>980</v>
      </c>
      <c r="G282" s="3">
        <f>VLOOKUP(B282,MATERIALES!$A$2:$I$75,3,FALSE)</f>
        <v>0</v>
      </c>
      <c r="H282" s="3">
        <f>VLOOKUP(B282,MATERIALES!$A$2:$I$75,4,FALSE)</f>
        <v>980</v>
      </c>
      <c r="I282" s="3">
        <f>VLOOKUP(B282,MATERIALES!$A$2:$I$75,5,FALSE)</f>
        <v>0</v>
      </c>
      <c r="J282" s="3">
        <f>VLOOKUP(B282,MATERIALES!$A$2:$I$75,6,FALSE)</f>
        <v>3.2</v>
      </c>
      <c r="K282" s="3" t="str">
        <f t="shared" si="7"/>
        <v>CON</v>
      </c>
    </row>
    <row r="283" spans="1:11" x14ac:dyDescent="0.2">
      <c r="A283" s="2" t="s">
        <v>163</v>
      </c>
      <c r="B283" s="4" t="s">
        <v>260</v>
      </c>
      <c r="D283" s="3">
        <v>50</v>
      </c>
      <c r="E283" s="3" t="s">
        <v>393</v>
      </c>
      <c r="G283" s="3">
        <f>VLOOKUP(B283,MATERIALES!$A$2:$I$75,3,FALSE)</f>
        <v>0</v>
      </c>
      <c r="H283" s="3">
        <f>VLOOKUP(B283,MATERIALES!$A$2:$I$75,4,FALSE)</f>
        <v>280</v>
      </c>
      <c r="I283" s="3">
        <f>VLOOKUP(B283,MATERIALES!$A$2:$I$75,5,FALSE)</f>
        <v>0</v>
      </c>
      <c r="J283" s="3">
        <f>VLOOKUP(B283,MATERIALES!$A$2:$I$75,6,FALSE)</f>
        <v>0</v>
      </c>
      <c r="K283" s="3" t="str">
        <f t="shared" si="7"/>
        <v>CON</v>
      </c>
    </row>
    <row r="284" spans="1:11" x14ac:dyDescent="0.2">
      <c r="A284" s="2" t="s">
        <v>163</v>
      </c>
      <c r="B284" s="3" t="s">
        <v>280</v>
      </c>
      <c r="D284" s="3">
        <v>50</v>
      </c>
      <c r="E284" s="3" t="s">
        <v>393</v>
      </c>
      <c r="G284" s="3">
        <f>VLOOKUP(B284,MATERIALES!$A$2:$I$75,3,FALSE)</f>
        <v>0</v>
      </c>
      <c r="H284" s="3">
        <f>VLOOKUP(B284,MATERIALES!$A$2:$I$75,4,FALSE)</f>
        <v>0</v>
      </c>
      <c r="I284" s="3">
        <f>VLOOKUP(B284,MATERIALES!$A$2:$I$75,5,FALSE)</f>
        <v>0</v>
      </c>
      <c r="J284" s="3">
        <f>VLOOKUP(B284,MATERIALES!$A$2:$I$75,6,FALSE)</f>
        <v>0</v>
      </c>
      <c r="K284" s="3" t="str">
        <f t="shared" si="7"/>
        <v>CON</v>
      </c>
    </row>
    <row r="285" spans="1:11" x14ac:dyDescent="0.2">
      <c r="A285" s="2" t="s">
        <v>163</v>
      </c>
      <c r="B285" s="3" t="s">
        <v>279</v>
      </c>
      <c r="D285" s="3">
        <v>50</v>
      </c>
      <c r="E285" s="3" t="s">
        <v>393</v>
      </c>
      <c r="G285" s="3">
        <f>VLOOKUP(B285,MATERIALES!$A$2:$I$75,3,FALSE)</f>
        <v>0</v>
      </c>
      <c r="H285" s="3">
        <f>VLOOKUP(B285,MATERIALES!$A$2:$I$75,4,FALSE)</f>
        <v>0</v>
      </c>
      <c r="I285" s="3">
        <f>VLOOKUP(B285,MATERIALES!$A$2:$I$75,5,FALSE)</f>
        <v>0</v>
      </c>
      <c r="J285" s="3">
        <f>VLOOKUP(B285,MATERIALES!$A$2:$I$75,6,FALSE)</f>
        <v>0</v>
      </c>
      <c r="K285" s="3" t="str">
        <f t="shared" si="7"/>
        <v>CON</v>
      </c>
    </row>
    <row r="286" spans="1:11" x14ac:dyDescent="0.2">
      <c r="A286" s="2" t="s">
        <v>163</v>
      </c>
      <c r="E286" s="3" t="s">
        <v>393</v>
      </c>
      <c r="G286" s="3" t="e">
        <f>VLOOKUP(B286,MATERIALES!$A$2:$I$75,3,FALSE)</f>
        <v>#N/A</v>
      </c>
      <c r="H286" s="3" t="e">
        <f>VLOOKUP(B286,MATERIALES!$A$2:$I$75,4,FALSE)</f>
        <v>#N/A</v>
      </c>
      <c r="I286" s="3" t="e">
        <f>VLOOKUP(B286,MATERIALES!$A$2:$I$75,5,FALSE)</f>
        <v>#N/A</v>
      </c>
      <c r="J286" s="3" t="e">
        <f>VLOOKUP(B286,MATERIALES!$A$2:$I$75,6,FALSE)</f>
        <v>#N/A</v>
      </c>
      <c r="K286" s="3" t="str">
        <f t="shared" si="7"/>
        <v>CON</v>
      </c>
    </row>
    <row r="287" spans="1:11" x14ac:dyDescent="0.2">
      <c r="A287" s="2" t="s">
        <v>164</v>
      </c>
      <c r="B287" s="4" t="s">
        <v>285</v>
      </c>
      <c r="E287" s="3">
        <v>1030</v>
      </c>
      <c r="G287" s="3">
        <f>VLOOKUP(B287,MATERIALES!$A$2:$I$75,3,FALSE)</f>
        <v>0</v>
      </c>
      <c r="H287" s="3">
        <f>VLOOKUP(B287,MATERIALES!$A$2:$I$75,4,FALSE)</f>
        <v>1030</v>
      </c>
      <c r="I287" s="3">
        <f>VLOOKUP(B287,MATERIALES!$A$2:$I$75,5,FALSE)</f>
        <v>0</v>
      </c>
      <c r="J287" s="3">
        <f>VLOOKUP(B287,MATERIALES!$A$2:$I$75,6,FALSE)</f>
        <v>3.2</v>
      </c>
      <c r="K287" s="3" t="str">
        <f t="shared" si="7"/>
        <v>CON</v>
      </c>
    </row>
    <row r="288" spans="1:11" x14ac:dyDescent="0.2">
      <c r="A288" s="2" t="s">
        <v>164</v>
      </c>
      <c r="B288" s="4" t="s">
        <v>260</v>
      </c>
      <c r="D288" s="3">
        <v>50</v>
      </c>
      <c r="E288" s="3" t="s">
        <v>393</v>
      </c>
      <c r="G288" s="3">
        <f>VLOOKUP(B288,MATERIALES!$A$2:$I$75,3,FALSE)</f>
        <v>0</v>
      </c>
      <c r="H288" s="3">
        <f>VLOOKUP(B288,MATERIALES!$A$2:$I$75,4,FALSE)</f>
        <v>280</v>
      </c>
      <c r="I288" s="3">
        <f>VLOOKUP(B288,MATERIALES!$A$2:$I$75,5,FALSE)</f>
        <v>0</v>
      </c>
      <c r="J288" s="3">
        <f>VLOOKUP(B288,MATERIALES!$A$2:$I$75,6,FALSE)</f>
        <v>0</v>
      </c>
      <c r="K288" s="3" t="str">
        <f t="shared" si="7"/>
        <v>CON</v>
      </c>
    </row>
    <row r="289" spans="1:11" x14ac:dyDescent="0.2">
      <c r="A289" s="2" t="s">
        <v>164</v>
      </c>
      <c r="B289" s="3" t="s">
        <v>280</v>
      </c>
      <c r="D289" s="3">
        <v>50</v>
      </c>
      <c r="E289" s="3" t="s">
        <v>393</v>
      </c>
      <c r="G289" s="3">
        <f>VLOOKUP(B289,MATERIALES!$A$2:$I$75,3,FALSE)</f>
        <v>0</v>
      </c>
      <c r="H289" s="3">
        <f>VLOOKUP(B289,MATERIALES!$A$2:$I$75,4,FALSE)</f>
        <v>0</v>
      </c>
      <c r="I289" s="3">
        <f>VLOOKUP(B289,MATERIALES!$A$2:$I$75,5,FALSE)</f>
        <v>0</v>
      </c>
      <c r="J289" s="3">
        <f>VLOOKUP(B289,MATERIALES!$A$2:$I$75,6,FALSE)</f>
        <v>0</v>
      </c>
      <c r="K289" s="3" t="str">
        <f t="shared" si="7"/>
        <v>CON</v>
      </c>
    </row>
    <row r="290" spans="1:11" x14ac:dyDescent="0.2">
      <c r="A290" s="2" t="s">
        <v>164</v>
      </c>
      <c r="B290" s="3" t="s">
        <v>279</v>
      </c>
      <c r="D290" s="3">
        <v>50</v>
      </c>
      <c r="E290" s="3" t="s">
        <v>393</v>
      </c>
      <c r="G290" s="3">
        <f>VLOOKUP(B290,MATERIALES!$A$2:$I$75,3,FALSE)</f>
        <v>0</v>
      </c>
      <c r="H290" s="3">
        <f>VLOOKUP(B290,MATERIALES!$A$2:$I$75,4,FALSE)</f>
        <v>0</v>
      </c>
      <c r="I290" s="3">
        <f>VLOOKUP(B290,MATERIALES!$A$2:$I$75,5,FALSE)</f>
        <v>0</v>
      </c>
      <c r="J290" s="3">
        <f>VLOOKUP(B290,MATERIALES!$A$2:$I$75,6,FALSE)</f>
        <v>0</v>
      </c>
      <c r="K290" s="3" t="str">
        <f t="shared" si="7"/>
        <v>CON</v>
      </c>
    </row>
    <row r="291" spans="1:11" x14ac:dyDescent="0.2">
      <c r="A291" s="2" t="s">
        <v>164</v>
      </c>
      <c r="E291" s="3" t="s">
        <v>393</v>
      </c>
      <c r="G291" s="3" t="e">
        <f>VLOOKUP(B291,MATERIALES!$A$2:$I$75,3,FALSE)</f>
        <v>#N/A</v>
      </c>
      <c r="H291" s="3" t="e">
        <f>VLOOKUP(B291,MATERIALES!$A$2:$I$75,4,FALSE)</f>
        <v>#N/A</v>
      </c>
      <c r="I291" s="3" t="e">
        <f>VLOOKUP(B291,MATERIALES!$A$2:$I$75,5,FALSE)</f>
        <v>#N/A</v>
      </c>
      <c r="J291" s="3" t="e">
        <f>VLOOKUP(B291,MATERIALES!$A$2:$I$75,6,FALSE)</f>
        <v>#N/A</v>
      </c>
      <c r="K291" s="3" t="str">
        <f t="shared" si="7"/>
        <v>CON</v>
      </c>
    </row>
    <row r="292" spans="1:11" x14ac:dyDescent="0.2">
      <c r="A292" s="2" t="s">
        <v>165</v>
      </c>
      <c r="B292" s="4" t="s">
        <v>286</v>
      </c>
      <c r="E292" s="3">
        <v>1050</v>
      </c>
      <c r="G292" s="3">
        <f>VLOOKUP(B292,MATERIALES!$A$2:$I$75,3,FALSE)</f>
        <v>0</v>
      </c>
      <c r="H292" s="3">
        <f>VLOOKUP(B292,MATERIALES!$A$2:$I$75,4,FALSE)</f>
        <v>1050</v>
      </c>
      <c r="I292" s="3">
        <f>VLOOKUP(B292,MATERIALES!$A$2:$I$75,5,FALSE)</f>
        <v>0</v>
      </c>
      <c r="J292" s="3">
        <f>VLOOKUP(B292,MATERIALES!$A$2:$I$75,6,FALSE)</f>
        <v>3.2</v>
      </c>
      <c r="K292" s="3" t="str">
        <f t="shared" si="7"/>
        <v>CON</v>
      </c>
    </row>
    <row r="293" spans="1:11" x14ac:dyDescent="0.2">
      <c r="A293" s="2" t="s">
        <v>165</v>
      </c>
      <c r="B293" s="4" t="s">
        <v>260</v>
      </c>
      <c r="D293" s="3">
        <v>50</v>
      </c>
      <c r="E293" s="3" t="s">
        <v>393</v>
      </c>
      <c r="G293" s="3">
        <f>VLOOKUP(B293,MATERIALES!$A$2:$I$75,3,FALSE)</f>
        <v>0</v>
      </c>
      <c r="H293" s="3">
        <f>VLOOKUP(B293,MATERIALES!$A$2:$I$75,4,FALSE)</f>
        <v>280</v>
      </c>
      <c r="I293" s="3">
        <f>VLOOKUP(B293,MATERIALES!$A$2:$I$75,5,FALSE)</f>
        <v>0</v>
      </c>
      <c r="J293" s="3">
        <f>VLOOKUP(B293,MATERIALES!$A$2:$I$75,6,FALSE)</f>
        <v>0</v>
      </c>
      <c r="K293" s="3" t="str">
        <f t="shared" si="7"/>
        <v>CON</v>
      </c>
    </row>
    <row r="294" spans="1:11" x14ac:dyDescent="0.2">
      <c r="A294" s="2" t="s">
        <v>165</v>
      </c>
      <c r="B294" s="3" t="s">
        <v>280</v>
      </c>
      <c r="D294" s="3">
        <v>50</v>
      </c>
      <c r="E294" s="3" t="s">
        <v>393</v>
      </c>
      <c r="G294" s="3">
        <f>VLOOKUP(B294,MATERIALES!$A$2:$I$75,3,FALSE)</f>
        <v>0</v>
      </c>
      <c r="H294" s="3">
        <f>VLOOKUP(B294,MATERIALES!$A$2:$I$75,4,FALSE)</f>
        <v>0</v>
      </c>
      <c r="I294" s="3">
        <f>VLOOKUP(B294,MATERIALES!$A$2:$I$75,5,FALSE)</f>
        <v>0</v>
      </c>
      <c r="J294" s="3">
        <f>VLOOKUP(B294,MATERIALES!$A$2:$I$75,6,FALSE)</f>
        <v>0</v>
      </c>
      <c r="K294" s="3" t="str">
        <f t="shared" si="7"/>
        <v>CON</v>
      </c>
    </row>
    <row r="295" spans="1:11" x14ac:dyDescent="0.2">
      <c r="A295" s="2" t="s">
        <v>165</v>
      </c>
      <c r="B295" s="3" t="s">
        <v>279</v>
      </c>
      <c r="D295" s="3">
        <v>50</v>
      </c>
      <c r="E295" s="3" t="s">
        <v>393</v>
      </c>
      <c r="G295" s="3">
        <f>VLOOKUP(B295,MATERIALES!$A$2:$I$75,3,FALSE)</f>
        <v>0</v>
      </c>
      <c r="H295" s="3">
        <f>VLOOKUP(B295,MATERIALES!$A$2:$I$75,4,FALSE)</f>
        <v>0</v>
      </c>
      <c r="I295" s="3">
        <f>VLOOKUP(B295,MATERIALES!$A$2:$I$75,5,FALSE)</f>
        <v>0</v>
      </c>
      <c r="J295" s="3">
        <f>VLOOKUP(B295,MATERIALES!$A$2:$I$75,6,FALSE)</f>
        <v>0</v>
      </c>
      <c r="K295" s="3" t="str">
        <f t="shared" si="7"/>
        <v>CON</v>
      </c>
    </row>
    <row r="296" spans="1:11" x14ac:dyDescent="0.2">
      <c r="A296" s="2" t="s">
        <v>165</v>
      </c>
      <c r="E296" s="3" t="s">
        <v>393</v>
      </c>
      <c r="G296" s="3" t="e">
        <f>VLOOKUP(B296,MATERIALES!$A$2:$I$75,3,FALSE)</f>
        <v>#N/A</v>
      </c>
      <c r="H296" s="3" t="e">
        <f>VLOOKUP(B296,MATERIALES!$A$2:$I$75,4,FALSE)</f>
        <v>#N/A</v>
      </c>
      <c r="I296" s="3" t="e">
        <f>VLOOKUP(B296,MATERIALES!$A$2:$I$75,5,FALSE)</f>
        <v>#N/A</v>
      </c>
      <c r="J296" s="3" t="e">
        <f>VLOOKUP(B296,MATERIALES!$A$2:$I$75,6,FALSE)</f>
        <v>#N/A</v>
      </c>
      <c r="K296" s="3" t="str">
        <f t="shared" si="7"/>
        <v>CON</v>
      </c>
    </row>
    <row r="297" spans="1:11" x14ac:dyDescent="0.2">
      <c r="A297" s="2" t="s">
        <v>166</v>
      </c>
      <c r="B297" s="4" t="s">
        <v>287</v>
      </c>
      <c r="E297" s="3">
        <v>1125</v>
      </c>
      <c r="G297" s="3">
        <f>VLOOKUP(B297,MATERIALES!$A$2:$I$75,3,FALSE)</f>
        <v>0</v>
      </c>
      <c r="H297" s="3">
        <f>VLOOKUP(B297,MATERIALES!$A$2:$I$75,4,FALSE)</f>
        <v>1125</v>
      </c>
      <c r="I297" s="3">
        <f>VLOOKUP(B297,MATERIALES!$A$2:$I$75,5,FALSE)</f>
        <v>0</v>
      </c>
      <c r="J297" s="3">
        <f>VLOOKUP(B297,MATERIALES!$A$2:$I$75,6,FALSE)</f>
        <v>3.2</v>
      </c>
      <c r="K297" s="3" t="str">
        <f t="shared" si="7"/>
        <v>CON</v>
      </c>
    </row>
    <row r="298" spans="1:11" x14ac:dyDescent="0.2">
      <c r="A298" s="2" t="s">
        <v>166</v>
      </c>
      <c r="B298" s="4" t="s">
        <v>260</v>
      </c>
      <c r="D298" s="3">
        <v>50</v>
      </c>
      <c r="E298" s="3" t="s">
        <v>393</v>
      </c>
      <c r="G298" s="3">
        <f>VLOOKUP(B298,MATERIALES!$A$2:$I$75,3,FALSE)</f>
        <v>0</v>
      </c>
      <c r="H298" s="3">
        <f>VLOOKUP(B298,MATERIALES!$A$2:$I$75,4,FALSE)</f>
        <v>280</v>
      </c>
      <c r="I298" s="3">
        <f>VLOOKUP(B298,MATERIALES!$A$2:$I$75,5,FALSE)</f>
        <v>0</v>
      </c>
      <c r="J298" s="3">
        <f>VLOOKUP(B298,MATERIALES!$A$2:$I$75,6,FALSE)</f>
        <v>0</v>
      </c>
      <c r="K298" s="3" t="str">
        <f t="shared" si="7"/>
        <v>CON</v>
      </c>
    </row>
    <row r="299" spans="1:11" x14ac:dyDescent="0.2">
      <c r="A299" s="2" t="s">
        <v>166</v>
      </c>
      <c r="B299" s="3" t="s">
        <v>280</v>
      </c>
      <c r="D299" s="3">
        <v>50</v>
      </c>
      <c r="E299" s="3" t="s">
        <v>393</v>
      </c>
      <c r="G299" s="3">
        <f>VLOOKUP(B299,MATERIALES!$A$2:$I$75,3,FALSE)</f>
        <v>0</v>
      </c>
      <c r="H299" s="3">
        <f>VLOOKUP(B299,MATERIALES!$A$2:$I$75,4,FALSE)</f>
        <v>0</v>
      </c>
      <c r="I299" s="3">
        <f>VLOOKUP(B299,MATERIALES!$A$2:$I$75,5,FALSE)</f>
        <v>0</v>
      </c>
      <c r="J299" s="3">
        <f>VLOOKUP(B299,MATERIALES!$A$2:$I$75,6,FALSE)</f>
        <v>0</v>
      </c>
      <c r="K299" s="3" t="str">
        <f t="shared" si="7"/>
        <v>CON</v>
      </c>
    </row>
    <row r="300" spans="1:11" x14ac:dyDescent="0.2">
      <c r="A300" s="2" t="s">
        <v>166</v>
      </c>
      <c r="B300" s="3" t="s">
        <v>279</v>
      </c>
      <c r="D300" s="3">
        <v>50</v>
      </c>
      <c r="E300" s="3" t="s">
        <v>393</v>
      </c>
      <c r="G300" s="3">
        <f>VLOOKUP(B300,MATERIALES!$A$2:$I$75,3,FALSE)</f>
        <v>0</v>
      </c>
      <c r="H300" s="3">
        <f>VLOOKUP(B300,MATERIALES!$A$2:$I$75,4,FALSE)</f>
        <v>0</v>
      </c>
      <c r="I300" s="3">
        <f>VLOOKUP(B300,MATERIALES!$A$2:$I$75,5,FALSE)</f>
        <v>0</v>
      </c>
      <c r="J300" s="3">
        <f>VLOOKUP(B300,MATERIALES!$A$2:$I$75,6,FALSE)</f>
        <v>0</v>
      </c>
      <c r="K300" s="3" t="str">
        <f t="shared" si="7"/>
        <v>CON</v>
      </c>
    </row>
    <row r="301" spans="1:11" x14ac:dyDescent="0.2">
      <c r="A301" s="2" t="s">
        <v>166</v>
      </c>
      <c r="E301" s="3" t="s">
        <v>393</v>
      </c>
      <c r="G301" s="3" t="e">
        <f>VLOOKUP(B301,MATERIALES!$A$2:$I$75,3,FALSE)</f>
        <v>#N/A</v>
      </c>
      <c r="H301" s="3" t="e">
        <f>VLOOKUP(B301,MATERIALES!$A$2:$I$75,4,FALSE)</f>
        <v>#N/A</v>
      </c>
      <c r="I301" s="3" t="e">
        <f>VLOOKUP(B301,MATERIALES!$A$2:$I$75,5,FALSE)</f>
        <v>#N/A</v>
      </c>
      <c r="J301" s="3" t="e">
        <f>VLOOKUP(B301,MATERIALES!$A$2:$I$75,6,FALSE)</f>
        <v>#N/A</v>
      </c>
      <c r="K301" s="3" t="str">
        <f t="shared" si="7"/>
        <v>CON</v>
      </c>
    </row>
    <row r="302" spans="1:11" x14ac:dyDescent="0.2">
      <c r="A302" s="2" t="s">
        <v>167</v>
      </c>
      <c r="B302" s="4" t="s">
        <v>288</v>
      </c>
      <c r="E302" s="3">
        <v>1140</v>
      </c>
      <c r="G302" s="3">
        <f>VLOOKUP(B302,MATERIALES!$A$2:$I$75,3,FALSE)</f>
        <v>0</v>
      </c>
      <c r="H302" s="3">
        <f>VLOOKUP(B302,MATERIALES!$A$2:$I$75,4,FALSE)</f>
        <v>1140</v>
      </c>
      <c r="I302" s="3">
        <f>VLOOKUP(B302,MATERIALES!$A$2:$I$75,5,FALSE)</f>
        <v>0</v>
      </c>
      <c r="J302" s="3">
        <f>VLOOKUP(B302,MATERIALES!$A$2:$I$75,6,FALSE)</f>
        <v>3.2</v>
      </c>
      <c r="K302" s="3" t="str">
        <f t="shared" si="7"/>
        <v>CON</v>
      </c>
    </row>
    <row r="303" spans="1:11" x14ac:dyDescent="0.2">
      <c r="A303" s="2" t="s">
        <v>167</v>
      </c>
      <c r="B303" s="4" t="s">
        <v>260</v>
      </c>
      <c r="D303" s="3">
        <v>50</v>
      </c>
      <c r="E303" s="3" t="s">
        <v>393</v>
      </c>
      <c r="G303" s="3">
        <f>VLOOKUP(B303,MATERIALES!$A$2:$I$75,3,FALSE)</f>
        <v>0</v>
      </c>
      <c r="H303" s="3">
        <f>VLOOKUP(B303,MATERIALES!$A$2:$I$75,4,FALSE)</f>
        <v>280</v>
      </c>
      <c r="I303" s="3">
        <f>VLOOKUP(B303,MATERIALES!$A$2:$I$75,5,FALSE)</f>
        <v>0</v>
      </c>
      <c r="J303" s="3">
        <f>VLOOKUP(B303,MATERIALES!$A$2:$I$75,6,FALSE)</f>
        <v>0</v>
      </c>
      <c r="K303" s="3" t="str">
        <f t="shared" si="7"/>
        <v>CON</v>
      </c>
    </row>
    <row r="304" spans="1:11" x14ac:dyDescent="0.2">
      <c r="A304" s="2" t="s">
        <v>167</v>
      </c>
      <c r="B304" s="3" t="s">
        <v>280</v>
      </c>
      <c r="D304" s="3">
        <v>50</v>
      </c>
      <c r="E304" s="3" t="s">
        <v>393</v>
      </c>
      <c r="G304" s="3">
        <f>VLOOKUP(B304,MATERIALES!$A$2:$I$75,3,FALSE)</f>
        <v>0</v>
      </c>
      <c r="H304" s="3">
        <f>VLOOKUP(B304,MATERIALES!$A$2:$I$75,4,FALSE)</f>
        <v>0</v>
      </c>
      <c r="I304" s="3">
        <f>VLOOKUP(B304,MATERIALES!$A$2:$I$75,5,FALSE)</f>
        <v>0</v>
      </c>
      <c r="J304" s="3">
        <f>VLOOKUP(B304,MATERIALES!$A$2:$I$75,6,FALSE)</f>
        <v>0</v>
      </c>
      <c r="K304" s="3" t="str">
        <f t="shared" si="7"/>
        <v>CON</v>
      </c>
    </row>
    <row r="305" spans="1:11" x14ac:dyDescent="0.2">
      <c r="A305" s="2" t="s">
        <v>167</v>
      </c>
      <c r="B305" s="3" t="s">
        <v>279</v>
      </c>
      <c r="D305" s="3">
        <v>50</v>
      </c>
      <c r="E305" s="3" t="s">
        <v>393</v>
      </c>
      <c r="G305" s="3">
        <f>VLOOKUP(B305,MATERIALES!$A$2:$I$75,3,FALSE)</f>
        <v>0</v>
      </c>
      <c r="H305" s="3">
        <f>VLOOKUP(B305,MATERIALES!$A$2:$I$75,4,FALSE)</f>
        <v>0</v>
      </c>
      <c r="I305" s="3">
        <f>VLOOKUP(B305,MATERIALES!$A$2:$I$75,5,FALSE)</f>
        <v>0</v>
      </c>
      <c r="J305" s="3">
        <f>VLOOKUP(B305,MATERIALES!$A$2:$I$75,6,FALSE)</f>
        <v>0</v>
      </c>
      <c r="K305" s="3" t="str">
        <f t="shared" si="7"/>
        <v>CON</v>
      </c>
    </row>
    <row r="306" spans="1:11" x14ac:dyDescent="0.2">
      <c r="A306" s="2" t="s">
        <v>167</v>
      </c>
      <c r="E306" s="3" t="s">
        <v>393</v>
      </c>
      <c r="G306" s="3" t="e">
        <f>VLOOKUP(B306,MATERIALES!$A$2:$I$75,3,FALSE)</f>
        <v>#N/A</v>
      </c>
      <c r="H306" s="3" t="e">
        <f>VLOOKUP(B306,MATERIALES!$A$2:$I$75,4,FALSE)</f>
        <v>#N/A</v>
      </c>
      <c r="I306" s="3" t="e">
        <f>VLOOKUP(B306,MATERIALES!$A$2:$I$75,5,FALSE)</f>
        <v>#N/A</v>
      </c>
      <c r="J306" s="3" t="e">
        <f>VLOOKUP(B306,MATERIALES!$A$2:$I$75,6,FALSE)</f>
        <v>#N/A</v>
      </c>
      <c r="K306" s="3" t="str">
        <f t="shared" si="7"/>
        <v>CON</v>
      </c>
    </row>
    <row r="307" spans="1:11" x14ac:dyDescent="0.2">
      <c r="A307" s="2" t="s">
        <v>168</v>
      </c>
      <c r="B307" s="4" t="s">
        <v>289</v>
      </c>
      <c r="E307" s="3">
        <v>1160</v>
      </c>
      <c r="G307" s="3">
        <f>VLOOKUP(B307,MATERIALES!$A$2:$I$75,3,FALSE)</f>
        <v>0</v>
      </c>
      <c r="H307" s="3">
        <f>VLOOKUP(B307,MATERIALES!$A$2:$I$75,4,FALSE)</f>
        <v>1160</v>
      </c>
      <c r="I307" s="3">
        <f>VLOOKUP(B307,MATERIALES!$A$2:$I$75,5,FALSE)</f>
        <v>0</v>
      </c>
      <c r="J307" s="3">
        <f>VLOOKUP(B307,MATERIALES!$A$2:$I$75,6,FALSE)</f>
        <v>3.2</v>
      </c>
      <c r="K307" s="3" t="str">
        <f t="shared" si="7"/>
        <v>CON</v>
      </c>
    </row>
    <row r="308" spans="1:11" x14ac:dyDescent="0.2">
      <c r="A308" s="2" t="s">
        <v>168</v>
      </c>
      <c r="B308" s="4" t="s">
        <v>260</v>
      </c>
      <c r="D308" s="3">
        <v>50</v>
      </c>
      <c r="E308" s="3" t="s">
        <v>393</v>
      </c>
      <c r="G308" s="3">
        <f>VLOOKUP(B308,MATERIALES!$A$2:$I$75,3,FALSE)</f>
        <v>0</v>
      </c>
      <c r="H308" s="3">
        <f>VLOOKUP(B308,MATERIALES!$A$2:$I$75,4,FALSE)</f>
        <v>280</v>
      </c>
      <c r="I308" s="3">
        <f>VLOOKUP(B308,MATERIALES!$A$2:$I$75,5,FALSE)</f>
        <v>0</v>
      </c>
      <c r="J308" s="3">
        <f>VLOOKUP(B308,MATERIALES!$A$2:$I$75,6,FALSE)</f>
        <v>0</v>
      </c>
      <c r="K308" s="3" t="str">
        <f t="shared" si="7"/>
        <v>CON</v>
      </c>
    </row>
    <row r="309" spans="1:11" x14ac:dyDescent="0.2">
      <c r="A309" s="2" t="s">
        <v>168</v>
      </c>
      <c r="B309" s="3" t="s">
        <v>280</v>
      </c>
      <c r="D309" s="3">
        <v>50</v>
      </c>
      <c r="E309" s="3" t="s">
        <v>393</v>
      </c>
      <c r="G309" s="3">
        <f>VLOOKUP(B309,MATERIALES!$A$2:$I$75,3,FALSE)</f>
        <v>0</v>
      </c>
      <c r="H309" s="3">
        <f>VLOOKUP(B309,MATERIALES!$A$2:$I$75,4,FALSE)</f>
        <v>0</v>
      </c>
      <c r="I309" s="3">
        <f>VLOOKUP(B309,MATERIALES!$A$2:$I$75,5,FALSE)</f>
        <v>0</v>
      </c>
      <c r="J309" s="3">
        <f>VLOOKUP(B309,MATERIALES!$A$2:$I$75,6,FALSE)</f>
        <v>0</v>
      </c>
      <c r="K309" s="3" t="str">
        <f t="shared" si="7"/>
        <v>CON</v>
      </c>
    </row>
    <row r="310" spans="1:11" x14ac:dyDescent="0.2">
      <c r="A310" s="2" t="s">
        <v>168</v>
      </c>
      <c r="B310" s="3" t="s">
        <v>279</v>
      </c>
      <c r="D310" s="3">
        <v>50</v>
      </c>
      <c r="E310" s="3" t="s">
        <v>393</v>
      </c>
      <c r="G310" s="3">
        <f>VLOOKUP(B310,MATERIALES!$A$2:$I$75,3,FALSE)</f>
        <v>0</v>
      </c>
      <c r="H310" s="3">
        <f>VLOOKUP(B310,MATERIALES!$A$2:$I$75,4,FALSE)</f>
        <v>0</v>
      </c>
      <c r="I310" s="3">
        <f>VLOOKUP(B310,MATERIALES!$A$2:$I$75,5,FALSE)</f>
        <v>0</v>
      </c>
      <c r="J310" s="3">
        <f>VLOOKUP(B310,MATERIALES!$A$2:$I$75,6,FALSE)</f>
        <v>0</v>
      </c>
      <c r="K310" s="3" t="str">
        <f t="shared" si="7"/>
        <v>CON</v>
      </c>
    </row>
    <row r="311" spans="1:11" x14ac:dyDescent="0.2">
      <c r="A311" s="2" t="s">
        <v>168</v>
      </c>
      <c r="E311" s="3" t="s">
        <v>393</v>
      </c>
      <c r="G311" s="3" t="e">
        <f>VLOOKUP(B311,MATERIALES!$A$2:$I$75,3,FALSE)</f>
        <v>#N/A</v>
      </c>
      <c r="H311" s="3" t="e">
        <f>VLOOKUP(B311,MATERIALES!$A$2:$I$75,4,FALSE)</f>
        <v>#N/A</v>
      </c>
      <c r="I311" s="3" t="e">
        <f>VLOOKUP(B311,MATERIALES!$A$2:$I$75,5,FALSE)</f>
        <v>#N/A</v>
      </c>
      <c r="J311" s="3" t="e">
        <f>VLOOKUP(B311,MATERIALES!$A$2:$I$75,6,FALSE)</f>
        <v>#N/A</v>
      </c>
      <c r="K311" s="3" t="str">
        <f t="shared" si="7"/>
        <v>CON</v>
      </c>
    </row>
    <row r="312" spans="1:11" x14ac:dyDescent="0.2">
      <c r="A312" s="2" t="s">
        <v>169</v>
      </c>
      <c r="B312" s="4" t="s">
        <v>290</v>
      </c>
      <c r="E312" s="3">
        <v>1210</v>
      </c>
      <c r="G312" s="3">
        <f>VLOOKUP(B312,MATERIALES!$A$2:$I$75,3,FALSE)</f>
        <v>0</v>
      </c>
      <c r="H312" s="3">
        <f>VLOOKUP(B312,MATERIALES!$A$2:$I$75,4,FALSE)</f>
        <v>1210</v>
      </c>
      <c r="I312" s="3">
        <f>VLOOKUP(B312,MATERIALES!$A$2:$I$75,5,FALSE)</f>
        <v>0</v>
      </c>
      <c r="J312" s="3">
        <f>VLOOKUP(B312,MATERIALES!$A$2:$I$75,6,FALSE)</f>
        <v>3.2</v>
      </c>
      <c r="K312" s="3" t="str">
        <f t="shared" si="7"/>
        <v>CON</v>
      </c>
    </row>
    <row r="313" spans="1:11" x14ac:dyDescent="0.2">
      <c r="A313" s="2" t="s">
        <v>169</v>
      </c>
      <c r="B313" s="4" t="s">
        <v>260</v>
      </c>
      <c r="D313" s="3">
        <v>50</v>
      </c>
      <c r="E313" s="3" t="s">
        <v>393</v>
      </c>
      <c r="G313" s="3">
        <f>VLOOKUP(B313,MATERIALES!$A$2:$I$75,3,FALSE)</f>
        <v>0</v>
      </c>
      <c r="H313" s="3">
        <f>VLOOKUP(B313,MATERIALES!$A$2:$I$75,4,FALSE)</f>
        <v>280</v>
      </c>
      <c r="I313" s="3">
        <f>VLOOKUP(B313,MATERIALES!$A$2:$I$75,5,FALSE)</f>
        <v>0</v>
      </c>
      <c r="J313" s="3">
        <f>VLOOKUP(B313,MATERIALES!$A$2:$I$75,6,FALSE)</f>
        <v>0</v>
      </c>
      <c r="K313" s="3" t="str">
        <f t="shared" si="7"/>
        <v>CON</v>
      </c>
    </row>
    <row r="314" spans="1:11" x14ac:dyDescent="0.2">
      <c r="A314" s="2" t="s">
        <v>169</v>
      </c>
      <c r="B314" s="3" t="s">
        <v>280</v>
      </c>
      <c r="D314" s="3">
        <v>50</v>
      </c>
      <c r="E314" s="3" t="s">
        <v>393</v>
      </c>
      <c r="G314" s="3">
        <f>VLOOKUP(B314,MATERIALES!$A$2:$I$75,3,FALSE)</f>
        <v>0</v>
      </c>
      <c r="H314" s="3">
        <f>VLOOKUP(B314,MATERIALES!$A$2:$I$75,4,FALSE)</f>
        <v>0</v>
      </c>
      <c r="I314" s="3">
        <f>VLOOKUP(B314,MATERIALES!$A$2:$I$75,5,FALSE)</f>
        <v>0</v>
      </c>
      <c r="J314" s="3">
        <f>VLOOKUP(B314,MATERIALES!$A$2:$I$75,6,FALSE)</f>
        <v>0</v>
      </c>
      <c r="K314" s="3" t="str">
        <f t="shared" si="7"/>
        <v>CON</v>
      </c>
    </row>
    <row r="315" spans="1:11" x14ac:dyDescent="0.2">
      <c r="A315" s="2" t="s">
        <v>169</v>
      </c>
      <c r="B315" s="3" t="s">
        <v>279</v>
      </c>
      <c r="D315" s="3">
        <v>50</v>
      </c>
      <c r="E315" s="3" t="s">
        <v>393</v>
      </c>
      <c r="G315" s="3">
        <f>VLOOKUP(B315,MATERIALES!$A$2:$I$75,3,FALSE)</f>
        <v>0</v>
      </c>
      <c r="H315" s="3">
        <f>VLOOKUP(B315,MATERIALES!$A$2:$I$75,4,FALSE)</f>
        <v>0</v>
      </c>
      <c r="I315" s="3">
        <f>VLOOKUP(B315,MATERIALES!$A$2:$I$75,5,FALSE)</f>
        <v>0</v>
      </c>
      <c r="J315" s="3">
        <f>VLOOKUP(B315,MATERIALES!$A$2:$I$75,6,FALSE)</f>
        <v>0</v>
      </c>
      <c r="K315" s="3" t="str">
        <f t="shared" ref="K315:K378" si="8">MID(A315,1,3)</f>
        <v>CON</v>
      </c>
    </row>
    <row r="316" spans="1:11" x14ac:dyDescent="0.2">
      <c r="A316" s="2" t="s">
        <v>169</v>
      </c>
      <c r="E316" s="3" t="s">
        <v>393</v>
      </c>
      <c r="G316" s="3" t="e">
        <f>VLOOKUP(B316,MATERIALES!$A$2:$I$75,3,FALSE)</f>
        <v>#N/A</v>
      </c>
      <c r="H316" s="3" t="e">
        <f>VLOOKUP(B316,MATERIALES!$A$2:$I$75,4,FALSE)</f>
        <v>#N/A</v>
      </c>
      <c r="I316" s="3" t="e">
        <f>VLOOKUP(B316,MATERIALES!$A$2:$I$75,5,FALSE)</f>
        <v>#N/A</v>
      </c>
      <c r="J316" s="3" t="e">
        <f>VLOOKUP(B316,MATERIALES!$A$2:$I$75,6,FALSE)</f>
        <v>#N/A</v>
      </c>
      <c r="K316" s="3" t="str">
        <f t="shared" si="8"/>
        <v>CON</v>
      </c>
    </row>
    <row r="317" spans="1:11" x14ac:dyDescent="0.2">
      <c r="A317" s="2" t="s">
        <v>170</v>
      </c>
      <c r="B317" s="4" t="s">
        <v>291</v>
      </c>
      <c r="E317" s="3">
        <v>1250</v>
      </c>
      <c r="G317" s="3">
        <f>VLOOKUP(B317,MATERIALES!$A$2:$I$75,3,FALSE)</f>
        <v>0</v>
      </c>
      <c r="H317" s="3">
        <f>VLOOKUP(B317,MATERIALES!$A$2:$I$75,4,FALSE)</f>
        <v>1250</v>
      </c>
      <c r="I317" s="3">
        <f>VLOOKUP(B317,MATERIALES!$A$2:$I$75,5,FALSE)</f>
        <v>0</v>
      </c>
      <c r="J317" s="3">
        <f>VLOOKUP(B317,MATERIALES!$A$2:$I$75,6,FALSE)</f>
        <v>3.2</v>
      </c>
      <c r="K317" s="3" t="str">
        <f t="shared" si="8"/>
        <v>CON</v>
      </c>
    </row>
    <row r="318" spans="1:11" x14ac:dyDescent="0.2">
      <c r="A318" s="2" t="s">
        <v>170</v>
      </c>
      <c r="B318" s="4" t="s">
        <v>222</v>
      </c>
      <c r="D318" s="3">
        <v>50</v>
      </c>
      <c r="E318" s="3" t="s">
        <v>393</v>
      </c>
      <c r="G318" s="3">
        <f>VLOOKUP(B318,MATERIALES!$A$2:$I$75,3,FALSE)</f>
        <v>0</v>
      </c>
      <c r="H318" s="3">
        <f>VLOOKUP(B318,MATERIALES!$A$2:$I$75,4,FALSE)</f>
        <v>300</v>
      </c>
      <c r="I318" s="3">
        <f>VLOOKUP(B318,MATERIALES!$A$2:$I$75,5,FALSE)</f>
        <v>0</v>
      </c>
      <c r="J318" s="3">
        <f>VLOOKUP(B318,MATERIALES!$A$2:$I$75,6,FALSE)</f>
        <v>0</v>
      </c>
      <c r="K318" s="3" t="str">
        <f t="shared" si="8"/>
        <v>CON</v>
      </c>
    </row>
    <row r="319" spans="1:11" x14ac:dyDescent="0.2">
      <c r="A319" s="2" t="s">
        <v>170</v>
      </c>
      <c r="B319" s="3" t="s">
        <v>280</v>
      </c>
      <c r="D319" s="3">
        <v>50</v>
      </c>
      <c r="E319" s="3" t="s">
        <v>393</v>
      </c>
      <c r="G319" s="3">
        <f>VLOOKUP(B319,MATERIALES!$A$2:$I$75,3,FALSE)</f>
        <v>0</v>
      </c>
      <c r="H319" s="3">
        <f>VLOOKUP(B319,MATERIALES!$A$2:$I$75,4,FALSE)</f>
        <v>0</v>
      </c>
      <c r="I319" s="3">
        <f>VLOOKUP(B319,MATERIALES!$A$2:$I$75,5,FALSE)</f>
        <v>0</v>
      </c>
      <c r="J319" s="3">
        <f>VLOOKUP(B319,MATERIALES!$A$2:$I$75,6,FALSE)</f>
        <v>0</v>
      </c>
      <c r="K319" s="3" t="str">
        <f t="shared" si="8"/>
        <v>CON</v>
      </c>
    </row>
    <row r="320" spans="1:11" x14ac:dyDescent="0.2">
      <c r="A320" s="2" t="s">
        <v>170</v>
      </c>
      <c r="B320" s="3" t="s">
        <v>279</v>
      </c>
      <c r="D320" s="3">
        <v>50</v>
      </c>
      <c r="E320" s="3" t="s">
        <v>393</v>
      </c>
      <c r="G320" s="3">
        <f>VLOOKUP(B320,MATERIALES!$A$2:$I$75,3,FALSE)</f>
        <v>0</v>
      </c>
      <c r="H320" s="3">
        <f>VLOOKUP(B320,MATERIALES!$A$2:$I$75,4,FALSE)</f>
        <v>0</v>
      </c>
      <c r="I320" s="3">
        <f>VLOOKUP(B320,MATERIALES!$A$2:$I$75,5,FALSE)</f>
        <v>0</v>
      </c>
      <c r="J320" s="3">
        <f>VLOOKUP(B320,MATERIALES!$A$2:$I$75,6,FALSE)</f>
        <v>0</v>
      </c>
      <c r="K320" s="3" t="str">
        <f t="shared" si="8"/>
        <v>CON</v>
      </c>
    </row>
    <row r="321" spans="1:11" x14ac:dyDescent="0.2">
      <c r="A321" s="2" t="s">
        <v>170</v>
      </c>
      <c r="E321" s="3" t="s">
        <v>393</v>
      </c>
      <c r="G321" s="3" t="e">
        <f>VLOOKUP(B321,MATERIALES!$A$2:$I$75,3,FALSE)</f>
        <v>#N/A</v>
      </c>
      <c r="H321" s="3" t="e">
        <f>VLOOKUP(B321,MATERIALES!$A$2:$I$75,4,FALSE)</f>
        <v>#N/A</v>
      </c>
      <c r="I321" s="3" t="e">
        <f>VLOOKUP(B321,MATERIALES!$A$2:$I$75,5,FALSE)</f>
        <v>#N/A</v>
      </c>
      <c r="J321" s="3" t="e">
        <f>VLOOKUP(B321,MATERIALES!$A$2:$I$75,6,FALSE)</f>
        <v>#N/A</v>
      </c>
      <c r="K321" s="3" t="str">
        <f t="shared" si="8"/>
        <v>CON</v>
      </c>
    </row>
    <row r="322" spans="1:11" x14ac:dyDescent="0.2">
      <c r="A322" s="2" t="s">
        <v>315</v>
      </c>
      <c r="B322" s="4" t="s">
        <v>222</v>
      </c>
      <c r="D322" s="3">
        <v>50</v>
      </c>
      <c r="E322" s="3" t="s">
        <v>393</v>
      </c>
      <c r="G322" s="3">
        <f>VLOOKUP(B322,MATERIALES!$A$2:$I$75,3,FALSE)</f>
        <v>0</v>
      </c>
      <c r="H322" s="3">
        <f>VLOOKUP(B322,MATERIALES!$A$2:$I$75,4,FALSE)</f>
        <v>300</v>
      </c>
      <c r="I322" s="3">
        <f>VLOOKUP(B322,MATERIALES!$A$2:$I$75,5,FALSE)</f>
        <v>0</v>
      </c>
      <c r="J322" s="3">
        <f>VLOOKUP(B322,MATERIALES!$A$2:$I$75,6,FALSE)</f>
        <v>0</v>
      </c>
      <c r="K322" s="3" t="str">
        <f t="shared" si="8"/>
        <v>CON</v>
      </c>
    </row>
    <row r="323" spans="1:11" x14ac:dyDescent="0.2">
      <c r="A323" s="2" t="s">
        <v>315</v>
      </c>
      <c r="B323" s="3" t="s">
        <v>280</v>
      </c>
      <c r="D323" s="3">
        <v>50</v>
      </c>
      <c r="E323" s="3" t="s">
        <v>393</v>
      </c>
      <c r="G323" s="3">
        <f>VLOOKUP(B323,MATERIALES!$A$2:$I$75,3,FALSE)</f>
        <v>0</v>
      </c>
      <c r="H323" s="3">
        <f>VLOOKUP(B323,MATERIALES!$A$2:$I$75,4,FALSE)</f>
        <v>0</v>
      </c>
      <c r="I323" s="3">
        <f>VLOOKUP(B323,MATERIALES!$A$2:$I$75,5,FALSE)</f>
        <v>0</v>
      </c>
      <c r="J323" s="3">
        <f>VLOOKUP(B323,MATERIALES!$A$2:$I$75,6,FALSE)</f>
        <v>0</v>
      </c>
      <c r="K323" s="3" t="str">
        <f t="shared" si="8"/>
        <v>CON</v>
      </c>
    </row>
    <row r="324" spans="1:11" x14ac:dyDescent="0.2">
      <c r="A324" s="2" t="s">
        <v>315</v>
      </c>
      <c r="B324" s="3" t="s">
        <v>279</v>
      </c>
      <c r="D324" s="3">
        <v>50</v>
      </c>
      <c r="E324" s="3" t="s">
        <v>393</v>
      </c>
      <c r="G324" s="3">
        <f>VLOOKUP(B324,MATERIALES!$A$2:$I$75,3,FALSE)</f>
        <v>0</v>
      </c>
      <c r="H324" s="3">
        <f>VLOOKUP(B324,MATERIALES!$A$2:$I$75,4,FALSE)</f>
        <v>0</v>
      </c>
      <c r="I324" s="3">
        <f>VLOOKUP(B324,MATERIALES!$A$2:$I$75,5,FALSE)</f>
        <v>0</v>
      </c>
      <c r="J324" s="3">
        <f>VLOOKUP(B324,MATERIALES!$A$2:$I$75,6,FALSE)</f>
        <v>0</v>
      </c>
      <c r="K324" s="3" t="str">
        <f t="shared" si="8"/>
        <v>CON</v>
      </c>
    </row>
    <row r="325" spans="1:11" x14ac:dyDescent="0.2">
      <c r="A325" s="2" t="s">
        <v>315</v>
      </c>
      <c r="E325" s="3" t="s">
        <v>393</v>
      </c>
      <c r="G325" s="3" t="e">
        <f>VLOOKUP(B325,MATERIALES!$A$2:$I$75,3,FALSE)</f>
        <v>#N/A</v>
      </c>
      <c r="H325" s="3" t="e">
        <f>VLOOKUP(B325,MATERIALES!$A$2:$I$75,4,FALSE)</f>
        <v>#N/A</v>
      </c>
      <c r="I325" s="3" t="e">
        <f>VLOOKUP(B325,MATERIALES!$A$2:$I$75,5,FALSE)</f>
        <v>#N/A</v>
      </c>
      <c r="J325" s="3" t="e">
        <f>VLOOKUP(B325,MATERIALES!$A$2:$I$75,6,FALSE)</f>
        <v>#N/A</v>
      </c>
      <c r="K325" s="3" t="str">
        <f t="shared" si="8"/>
        <v>CON</v>
      </c>
    </row>
    <row r="326" spans="1:11" x14ac:dyDescent="0.2">
      <c r="A326" s="2" t="s">
        <v>315</v>
      </c>
      <c r="E326" s="3" t="s">
        <v>393</v>
      </c>
      <c r="G326" s="3" t="e">
        <f>VLOOKUP(B326,MATERIALES!$A$2:$I$75,3,FALSE)</f>
        <v>#N/A</v>
      </c>
      <c r="H326" s="3" t="e">
        <f>VLOOKUP(B326,MATERIALES!$A$2:$I$75,4,FALSE)</f>
        <v>#N/A</v>
      </c>
      <c r="I326" s="3" t="e">
        <f>VLOOKUP(B326,MATERIALES!$A$2:$I$75,5,FALSE)</f>
        <v>#N/A</v>
      </c>
      <c r="J326" s="3" t="e">
        <f>VLOOKUP(B326,MATERIALES!$A$2:$I$75,6,FALSE)</f>
        <v>#N/A</v>
      </c>
      <c r="K326" s="3" t="str">
        <f t="shared" si="8"/>
        <v>CON</v>
      </c>
    </row>
    <row r="327" spans="1:11" x14ac:dyDescent="0.2">
      <c r="A327" s="2" t="s">
        <v>171</v>
      </c>
      <c r="B327" s="4" t="s">
        <v>292</v>
      </c>
      <c r="E327" s="3">
        <v>1260</v>
      </c>
      <c r="F327" s="3">
        <v>1</v>
      </c>
      <c r="G327" s="3">
        <f>VLOOKUP(B327,MATERIALES!$A$2:$I$75,3,FALSE)</f>
        <v>0</v>
      </c>
      <c r="H327" s="3">
        <f>VLOOKUP(B327,MATERIALES!$A$2:$I$75,4,FALSE)</f>
        <v>1260</v>
      </c>
      <c r="I327" s="3">
        <f>VLOOKUP(B327,MATERIALES!$A$2:$I$75,5,FALSE)</f>
        <v>0</v>
      </c>
      <c r="J327" s="3">
        <f>VLOOKUP(B327,MATERIALES!$A$2:$I$75,6,FALSE)</f>
        <v>4.75</v>
      </c>
      <c r="K327" s="3" t="str">
        <f t="shared" si="8"/>
        <v>CON</v>
      </c>
    </row>
    <row r="328" spans="1:11" x14ac:dyDescent="0.2">
      <c r="A328" s="2" t="s">
        <v>171</v>
      </c>
      <c r="B328" s="4" t="s">
        <v>259</v>
      </c>
      <c r="E328" s="3" t="s">
        <v>393</v>
      </c>
      <c r="G328" s="3">
        <f>VLOOKUP(B328,MATERIALES!$A$2:$I$75,3,FALSE)</f>
        <v>0</v>
      </c>
      <c r="H328" s="3">
        <f>VLOOKUP(B328,MATERIALES!$A$2:$I$75,4,FALSE)</f>
        <v>250</v>
      </c>
      <c r="I328" s="3">
        <f>VLOOKUP(B328,MATERIALES!$A$2:$I$75,5,FALSE)</f>
        <v>0</v>
      </c>
      <c r="J328" s="3">
        <f>VLOOKUP(B328,MATERIALES!$A$2:$I$75,6,FALSE)</f>
        <v>0</v>
      </c>
      <c r="K328" s="3" t="str">
        <f t="shared" si="8"/>
        <v>CON</v>
      </c>
    </row>
    <row r="329" spans="1:11" x14ac:dyDescent="0.2">
      <c r="A329" s="2" t="s">
        <v>171</v>
      </c>
      <c r="B329" s="3" t="s">
        <v>280</v>
      </c>
      <c r="E329" s="3" t="s">
        <v>393</v>
      </c>
      <c r="G329" s="3">
        <f>VLOOKUP(B329,MATERIALES!$A$2:$I$75,3,FALSE)</f>
        <v>0</v>
      </c>
      <c r="H329" s="3">
        <f>VLOOKUP(B329,MATERIALES!$A$2:$I$75,4,FALSE)</f>
        <v>0</v>
      </c>
      <c r="I329" s="3">
        <f>VLOOKUP(B329,MATERIALES!$A$2:$I$75,5,FALSE)</f>
        <v>0</v>
      </c>
      <c r="J329" s="3">
        <f>VLOOKUP(B329,MATERIALES!$A$2:$I$75,6,FALSE)</f>
        <v>0</v>
      </c>
      <c r="K329" s="3" t="str">
        <f t="shared" si="8"/>
        <v>CON</v>
      </c>
    </row>
    <row r="330" spans="1:11" x14ac:dyDescent="0.2">
      <c r="A330" s="2" t="s">
        <v>171</v>
      </c>
      <c r="B330" s="3" t="s">
        <v>279</v>
      </c>
      <c r="E330" s="3" t="s">
        <v>393</v>
      </c>
      <c r="G330" s="3">
        <f>VLOOKUP(B330,MATERIALES!$A$2:$I$75,3,FALSE)</f>
        <v>0</v>
      </c>
      <c r="H330" s="3">
        <f>VLOOKUP(B330,MATERIALES!$A$2:$I$75,4,FALSE)</f>
        <v>0</v>
      </c>
      <c r="I330" s="3">
        <f>VLOOKUP(B330,MATERIALES!$A$2:$I$75,5,FALSE)</f>
        <v>0</v>
      </c>
      <c r="J330" s="3">
        <f>VLOOKUP(B330,MATERIALES!$A$2:$I$75,6,FALSE)</f>
        <v>0</v>
      </c>
      <c r="K330" s="3" t="str">
        <f t="shared" si="8"/>
        <v>CON</v>
      </c>
    </row>
    <row r="331" spans="1:11" x14ac:dyDescent="0.2">
      <c r="A331" s="2" t="s">
        <v>171</v>
      </c>
      <c r="B331" s="4"/>
      <c r="E331" s="3" t="s">
        <v>393</v>
      </c>
      <c r="G331" s="3" t="e">
        <f>VLOOKUP(B331,MATERIALES!$A$2:$I$75,3,FALSE)</f>
        <v>#N/A</v>
      </c>
      <c r="H331" s="3" t="e">
        <f>VLOOKUP(B331,MATERIALES!$A$2:$I$75,4,FALSE)</f>
        <v>#N/A</v>
      </c>
      <c r="I331" s="3" t="e">
        <f>VLOOKUP(B331,MATERIALES!$A$2:$I$75,5,FALSE)</f>
        <v>#N/A</v>
      </c>
      <c r="J331" s="3" t="e">
        <f>VLOOKUP(B331,MATERIALES!$A$2:$I$75,6,FALSE)</f>
        <v>#N/A</v>
      </c>
      <c r="K331" s="3" t="str">
        <f t="shared" si="8"/>
        <v>CON</v>
      </c>
    </row>
    <row r="332" spans="1:11" x14ac:dyDescent="0.2">
      <c r="A332" s="2" t="s">
        <v>172</v>
      </c>
      <c r="B332" s="4" t="s">
        <v>293</v>
      </c>
      <c r="E332" s="3">
        <v>1360</v>
      </c>
      <c r="F332" s="3">
        <v>1</v>
      </c>
      <c r="G332" s="3">
        <f>VLOOKUP(B332,MATERIALES!$A$2:$I$75,3,FALSE)</f>
        <v>0</v>
      </c>
      <c r="H332" s="3">
        <f>VLOOKUP(B332,MATERIALES!$A$2:$I$75,4,FALSE)</f>
        <v>1360</v>
      </c>
      <c r="I332" s="3">
        <f>VLOOKUP(B332,MATERIALES!$A$2:$I$75,5,FALSE)</f>
        <v>0</v>
      </c>
      <c r="J332" s="3">
        <f>VLOOKUP(B332,MATERIALES!$A$2:$I$75,6,FALSE)</f>
        <v>4.75</v>
      </c>
      <c r="K332" s="3" t="str">
        <f t="shared" si="8"/>
        <v>CON</v>
      </c>
    </row>
    <row r="333" spans="1:11" x14ac:dyDescent="0.2">
      <c r="A333" s="2" t="s">
        <v>172</v>
      </c>
      <c r="B333" s="4" t="s">
        <v>222</v>
      </c>
      <c r="D333" s="3">
        <v>50</v>
      </c>
      <c r="E333" s="3" t="s">
        <v>393</v>
      </c>
      <c r="G333" s="3">
        <f>VLOOKUP(B333,MATERIALES!$A$2:$I$75,3,FALSE)</f>
        <v>0</v>
      </c>
      <c r="H333" s="3">
        <f>VLOOKUP(B333,MATERIALES!$A$2:$I$75,4,FALSE)</f>
        <v>300</v>
      </c>
      <c r="I333" s="3">
        <f>VLOOKUP(B333,MATERIALES!$A$2:$I$75,5,FALSE)</f>
        <v>0</v>
      </c>
      <c r="J333" s="3">
        <f>VLOOKUP(B333,MATERIALES!$A$2:$I$75,6,FALSE)</f>
        <v>0</v>
      </c>
      <c r="K333" s="3" t="str">
        <f t="shared" si="8"/>
        <v>CON</v>
      </c>
    </row>
    <row r="334" spans="1:11" x14ac:dyDescent="0.2">
      <c r="A334" s="2" t="s">
        <v>172</v>
      </c>
      <c r="B334" s="3" t="s">
        <v>280</v>
      </c>
      <c r="D334" s="3">
        <v>50</v>
      </c>
      <c r="E334" s="3" t="s">
        <v>393</v>
      </c>
      <c r="G334" s="3">
        <f>VLOOKUP(B334,MATERIALES!$A$2:$I$75,3,FALSE)</f>
        <v>0</v>
      </c>
      <c r="H334" s="3">
        <f>VLOOKUP(B334,MATERIALES!$A$2:$I$75,4,FALSE)</f>
        <v>0</v>
      </c>
      <c r="I334" s="3">
        <f>VLOOKUP(B334,MATERIALES!$A$2:$I$75,5,FALSE)</f>
        <v>0</v>
      </c>
      <c r="J334" s="3">
        <f>VLOOKUP(B334,MATERIALES!$A$2:$I$75,6,FALSE)</f>
        <v>0</v>
      </c>
      <c r="K334" s="3" t="str">
        <f t="shared" si="8"/>
        <v>CON</v>
      </c>
    </row>
    <row r="335" spans="1:11" x14ac:dyDescent="0.2">
      <c r="A335" s="2" t="s">
        <v>172</v>
      </c>
      <c r="B335" s="3" t="s">
        <v>279</v>
      </c>
      <c r="D335" s="3">
        <v>50</v>
      </c>
      <c r="E335" s="3" t="s">
        <v>393</v>
      </c>
      <c r="G335" s="3">
        <f>VLOOKUP(B335,MATERIALES!$A$2:$I$75,3,FALSE)</f>
        <v>0</v>
      </c>
      <c r="H335" s="3">
        <f>VLOOKUP(B335,MATERIALES!$A$2:$I$75,4,FALSE)</f>
        <v>0</v>
      </c>
      <c r="I335" s="3">
        <f>VLOOKUP(B335,MATERIALES!$A$2:$I$75,5,FALSE)</f>
        <v>0</v>
      </c>
      <c r="J335" s="3">
        <f>VLOOKUP(B335,MATERIALES!$A$2:$I$75,6,FALSE)</f>
        <v>0</v>
      </c>
      <c r="K335" s="3" t="str">
        <f t="shared" si="8"/>
        <v>CON</v>
      </c>
    </row>
    <row r="336" spans="1:11" x14ac:dyDescent="0.2">
      <c r="A336" s="2" t="s">
        <v>172</v>
      </c>
      <c r="E336" s="3" t="s">
        <v>393</v>
      </c>
      <c r="G336" s="3" t="e">
        <f>VLOOKUP(B336,MATERIALES!$A$2:$I$75,3,FALSE)</f>
        <v>#N/A</v>
      </c>
      <c r="H336" s="3" t="e">
        <f>VLOOKUP(B336,MATERIALES!$A$2:$I$75,4,FALSE)</f>
        <v>#N/A</v>
      </c>
      <c r="I336" s="3" t="e">
        <f>VLOOKUP(B336,MATERIALES!$A$2:$I$75,5,FALSE)</f>
        <v>#N/A</v>
      </c>
      <c r="J336" s="3" t="e">
        <f>VLOOKUP(B336,MATERIALES!$A$2:$I$75,6,FALSE)</f>
        <v>#N/A</v>
      </c>
      <c r="K336" s="3" t="str">
        <f t="shared" si="8"/>
        <v>CON</v>
      </c>
    </row>
    <row r="337" spans="1:11" x14ac:dyDescent="0.2">
      <c r="A337" s="2" t="s">
        <v>317</v>
      </c>
      <c r="E337" s="3" t="s">
        <v>393</v>
      </c>
      <c r="G337" s="3" t="e">
        <f>VLOOKUP(B337,MATERIALES!$A$2:$I$75,3,FALSE)</f>
        <v>#N/A</v>
      </c>
      <c r="H337" s="3" t="e">
        <f>VLOOKUP(B337,MATERIALES!$A$2:$I$75,4,FALSE)</f>
        <v>#N/A</v>
      </c>
      <c r="I337" s="3" t="e">
        <f>VLOOKUP(B337,MATERIALES!$A$2:$I$75,5,FALSE)</f>
        <v>#N/A</v>
      </c>
      <c r="J337" s="3" t="e">
        <f>VLOOKUP(B337,MATERIALES!$A$2:$I$75,6,FALSE)</f>
        <v>#N/A</v>
      </c>
      <c r="K337" s="3" t="str">
        <f t="shared" si="8"/>
        <v>CON</v>
      </c>
    </row>
    <row r="338" spans="1:11" x14ac:dyDescent="0.2">
      <c r="A338" s="2" t="s">
        <v>317</v>
      </c>
      <c r="B338" s="4" t="s">
        <v>222</v>
      </c>
      <c r="D338" s="3">
        <v>50</v>
      </c>
      <c r="E338" s="3" t="s">
        <v>393</v>
      </c>
      <c r="G338" s="3">
        <f>VLOOKUP(B338,MATERIALES!$A$2:$I$75,3,FALSE)</f>
        <v>0</v>
      </c>
      <c r="H338" s="3">
        <f>VLOOKUP(B338,MATERIALES!$A$2:$I$75,4,FALSE)</f>
        <v>300</v>
      </c>
      <c r="I338" s="3">
        <f>VLOOKUP(B338,MATERIALES!$A$2:$I$75,5,FALSE)</f>
        <v>0</v>
      </c>
      <c r="J338" s="3">
        <f>VLOOKUP(B338,MATERIALES!$A$2:$I$75,6,FALSE)</f>
        <v>0</v>
      </c>
      <c r="K338" s="3" t="str">
        <f t="shared" si="8"/>
        <v>CON</v>
      </c>
    </row>
    <row r="339" spans="1:11" x14ac:dyDescent="0.2">
      <c r="A339" s="2" t="s">
        <v>317</v>
      </c>
      <c r="B339" s="3" t="s">
        <v>280</v>
      </c>
      <c r="D339" s="3">
        <v>50</v>
      </c>
      <c r="E339" s="3" t="s">
        <v>393</v>
      </c>
      <c r="G339" s="3">
        <f>VLOOKUP(B339,MATERIALES!$A$2:$I$75,3,FALSE)</f>
        <v>0</v>
      </c>
      <c r="H339" s="3">
        <f>VLOOKUP(B339,MATERIALES!$A$2:$I$75,4,FALSE)</f>
        <v>0</v>
      </c>
      <c r="I339" s="3">
        <f>VLOOKUP(B339,MATERIALES!$A$2:$I$75,5,FALSE)</f>
        <v>0</v>
      </c>
      <c r="J339" s="3">
        <f>VLOOKUP(B339,MATERIALES!$A$2:$I$75,6,FALSE)</f>
        <v>0</v>
      </c>
      <c r="K339" s="3" t="str">
        <f t="shared" si="8"/>
        <v>CON</v>
      </c>
    </row>
    <row r="340" spans="1:11" x14ac:dyDescent="0.2">
      <c r="A340" s="2" t="s">
        <v>317</v>
      </c>
      <c r="B340" s="3" t="s">
        <v>279</v>
      </c>
      <c r="D340" s="3">
        <v>50</v>
      </c>
      <c r="E340" s="3" t="s">
        <v>393</v>
      </c>
      <c r="G340" s="3">
        <f>VLOOKUP(B340,MATERIALES!$A$2:$I$75,3,FALSE)</f>
        <v>0</v>
      </c>
      <c r="H340" s="3">
        <f>VLOOKUP(B340,MATERIALES!$A$2:$I$75,4,FALSE)</f>
        <v>0</v>
      </c>
      <c r="I340" s="3">
        <f>VLOOKUP(B340,MATERIALES!$A$2:$I$75,5,FALSE)</f>
        <v>0</v>
      </c>
      <c r="J340" s="3">
        <f>VLOOKUP(B340,MATERIALES!$A$2:$I$75,6,FALSE)</f>
        <v>0</v>
      </c>
      <c r="K340" s="3" t="str">
        <f t="shared" si="8"/>
        <v>CON</v>
      </c>
    </row>
    <row r="341" spans="1:11" x14ac:dyDescent="0.2">
      <c r="A341" s="2" t="s">
        <v>317</v>
      </c>
      <c r="E341" s="3" t="s">
        <v>393</v>
      </c>
      <c r="G341" s="3" t="e">
        <f>VLOOKUP(B341,MATERIALES!$A$2:$I$75,3,FALSE)</f>
        <v>#N/A</v>
      </c>
      <c r="H341" s="3" t="e">
        <f>VLOOKUP(B341,MATERIALES!$A$2:$I$75,4,FALSE)</f>
        <v>#N/A</v>
      </c>
      <c r="I341" s="3" t="e">
        <f>VLOOKUP(B341,MATERIALES!$A$2:$I$75,5,FALSE)</f>
        <v>#N/A</v>
      </c>
      <c r="J341" s="3" t="e">
        <f>VLOOKUP(B341,MATERIALES!$A$2:$I$75,6,FALSE)</f>
        <v>#N/A</v>
      </c>
      <c r="K341" s="3" t="str">
        <f t="shared" si="8"/>
        <v>CON</v>
      </c>
    </row>
    <row r="342" spans="1:11" x14ac:dyDescent="0.2">
      <c r="A342" s="2" t="s">
        <v>173</v>
      </c>
      <c r="B342" s="4" t="s">
        <v>294</v>
      </c>
      <c r="E342" s="3">
        <v>1380</v>
      </c>
      <c r="F342" s="3">
        <v>1</v>
      </c>
      <c r="G342" s="3">
        <f>VLOOKUP(B342,MATERIALES!$A$2:$I$75,3,FALSE)</f>
        <v>0</v>
      </c>
      <c r="H342" s="3">
        <f>VLOOKUP(B342,MATERIALES!$A$2:$I$75,4,FALSE)</f>
        <v>1380</v>
      </c>
      <c r="I342" s="3">
        <f>VLOOKUP(B342,MATERIALES!$A$2:$I$75,5,FALSE)</f>
        <v>0</v>
      </c>
      <c r="J342" s="3">
        <f>VLOOKUP(B342,MATERIALES!$A$2:$I$75,6,FALSE)</f>
        <v>4.75</v>
      </c>
      <c r="K342" s="3" t="str">
        <f t="shared" si="8"/>
        <v>CON</v>
      </c>
    </row>
    <row r="343" spans="1:11" x14ac:dyDescent="0.2">
      <c r="A343" s="2" t="s">
        <v>173</v>
      </c>
      <c r="B343" s="4" t="s">
        <v>222</v>
      </c>
      <c r="E343" s="3" t="s">
        <v>393</v>
      </c>
      <c r="G343" s="3">
        <f>VLOOKUP(B343,MATERIALES!$A$2:$I$75,3,FALSE)</f>
        <v>0</v>
      </c>
      <c r="H343" s="3">
        <f>VLOOKUP(B343,MATERIALES!$A$2:$I$75,4,FALSE)</f>
        <v>300</v>
      </c>
      <c r="I343" s="3">
        <f>VLOOKUP(B343,MATERIALES!$A$2:$I$75,5,FALSE)</f>
        <v>0</v>
      </c>
      <c r="J343" s="3">
        <f>VLOOKUP(B343,MATERIALES!$A$2:$I$75,6,FALSE)</f>
        <v>0</v>
      </c>
      <c r="K343" s="3" t="str">
        <f t="shared" si="8"/>
        <v>CON</v>
      </c>
    </row>
    <row r="344" spans="1:11" x14ac:dyDescent="0.2">
      <c r="A344" s="2" t="s">
        <v>173</v>
      </c>
      <c r="B344" s="3" t="s">
        <v>280</v>
      </c>
      <c r="E344" s="3" t="s">
        <v>393</v>
      </c>
      <c r="G344" s="3">
        <f>VLOOKUP(B344,MATERIALES!$A$2:$I$75,3,FALSE)</f>
        <v>0</v>
      </c>
      <c r="H344" s="3">
        <f>VLOOKUP(B344,MATERIALES!$A$2:$I$75,4,FALSE)</f>
        <v>0</v>
      </c>
      <c r="I344" s="3">
        <f>VLOOKUP(B344,MATERIALES!$A$2:$I$75,5,FALSE)</f>
        <v>0</v>
      </c>
      <c r="J344" s="3">
        <f>VLOOKUP(B344,MATERIALES!$A$2:$I$75,6,FALSE)</f>
        <v>0</v>
      </c>
      <c r="K344" s="3" t="str">
        <f t="shared" si="8"/>
        <v>CON</v>
      </c>
    </row>
    <row r="345" spans="1:11" x14ac:dyDescent="0.2">
      <c r="A345" s="2" t="s">
        <v>173</v>
      </c>
      <c r="B345" s="3" t="s">
        <v>279</v>
      </c>
      <c r="E345" s="3" t="s">
        <v>393</v>
      </c>
      <c r="G345" s="3">
        <f>VLOOKUP(B345,MATERIALES!$A$2:$I$75,3,FALSE)</f>
        <v>0</v>
      </c>
      <c r="H345" s="3">
        <f>VLOOKUP(B345,MATERIALES!$A$2:$I$75,4,FALSE)</f>
        <v>0</v>
      </c>
      <c r="I345" s="3">
        <f>VLOOKUP(B345,MATERIALES!$A$2:$I$75,5,FALSE)</f>
        <v>0</v>
      </c>
      <c r="J345" s="3">
        <f>VLOOKUP(B345,MATERIALES!$A$2:$I$75,6,FALSE)</f>
        <v>0</v>
      </c>
      <c r="K345" s="3" t="str">
        <f t="shared" si="8"/>
        <v>CON</v>
      </c>
    </row>
    <row r="346" spans="1:11" x14ac:dyDescent="0.2">
      <c r="A346" s="2" t="s">
        <v>173</v>
      </c>
      <c r="E346" s="3" t="s">
        <v>393</v>
      </c>
      <c r="G346" s="3" t="e">
        <f>VLOOKUP(B346,MATERIALES!$A$2:$I$75,3,FALSE)</f>
        <v>#N/A</v>
      </c>
      <c r="H346" s="3" t="e">
        <f>VLOOKUP(B346,MATERIALES!$A$2:$I$75,4,FALSE)</f>
        <v>#N/A</v>
      </c>
      <c r="I346" s="3" t="e">
        <f>VLOOKUP(B346,MATERIALES!$A$2:$I$75,5,FALSE)</f>
        <v>#N/A</v>
      </c>
      <c r="J346" s="3" t="e">
        <f>VLOOKUP(B346,MATERIALES!$A$2:$I$75,6,FALSE)</f>
        <v>#N/A</v>
      </c>
      <c r="K346" s="3" t="str">
        <f t="shared" si="8"/>
        <v>CON</v>
      </c>
    </row>
    <row r="347" spans="1:11" x14ac:dyDescent="0.2">
      <c r="A347" s="2" t="s">
        <v>212</v>
      </c>
      <c r="B347" s="4" t="s">
        <v>210</v>
      </c>
      <c r="E347" s="3" t="s">
        <v>393</v>
      </c>
      <c r="G347" s="3" t="e">
        <f>VLOOKUP(#REF!,MATERIALES!$A$2:$I$75,3,FALSE)</f>
        <v>#REF!</v>
      </c>
      <c r="H347" s="3" t="e">
        <f>VLOOKUP(#REF!,MATERIALES!$A$2:$I$75,4,FALSE)</f>
        <v>#REF!</v>
      </c>
      <c r="I347" s="3" t="e">
        <f>VLOOKUP(#REF!,MATERIALES!$A$2:$I$75,5,FALSE)</f>
        <v>#REF!</v>
      </c>
      <c r="J347" s="3" t="e">
        <f>VLOOKUP(#REF!,MATERIALES!$A$2:$I$75,6,FALSE)</f>
        <v>#REF!</v>
      </c>
      <c r="K347" s="3" t="str">
        <f t="shared" si="8"/>
        <v>CON</v>
      </c>
    </row>
    <row r="348" spans="1:11" x14ac:dyDescent="0.2">
      <c r="A348" s="2" t="s">
        <v>212</v>
      </c>
      <c r="B348" s="4" t="s">
        <v>264</v>
      </c>
      <c r="E348" s="3" t="s">
        <v>393</v>
      </c>
      <c r="G348" s="3">
        <f>VLOOKUP(B348,MATERIALES!$A$2:$I$75,3,FALSE)</f>
        <v>0</v>
      </c>
      <c r="H348" s="3">
        <f>VLOOKUP(B348,MATERIALES!$A$2:$I$75,4,FALSE)</f>
        <v>165</v>
      </c>
      <c r="I348" s="3">
        <f>VLOOKUP(B348,MATERIALES!$A$2:$I$75,5,FALSE)</f>
        <v>0</v>
      </c>
      <c r="J348" s="3">
        <f>VLOOKUP(B348,MATERIALES!$A$2:$I$75,6,FALSE)</f>
        <v>0</v>
      </c>
      <c r="K348" s="3" t="str">
        <f t="shared" si="8"/>
        <v>CON</v>
      </c>
    </row>
    <row r="349" spans="1:11" x14ac:dyDescent="0.2">
      <c r="A349" s="2" t="s">
        <v>212</v>
      </c>
      <c r="B349" s="4" t="s">
        <v>280</v>
      </c>
      <c r="E349" s="3" t="s">
        <v>393</v>
      </c>
      <c r="G349" s="3">
        <f>VLOOKUP(B349,MATERIALES!$A$2:$I$75,3,FALSE)</f>
        <v>0</v>
      </c>
      <c r="H349" s="3">
        <f>VLOOKUP(B349,MATERIALES!$A$2:$I$75,4,FALSE)</f>
        <v>0</v>
      </c>
      <c r="I349" s="3">
        <f>VLOOKUP(B349,MATERIALES!$A$2:$I$75,5,FALSE)</f>
        <v>0</v>
      </c>
      <c r="J349" s="3">
        <f>VLOOKUP(B349,MATERIALES!$A$2:$I$75,6,FALSE)</f>
        <v>0</v>
      </c>
      <c r="K349" s="3" t="str">
        <f t="shared" si="8"/>
        <v>CON</v>
      </c>
    </row>
    <row r="350" spans="1:11" x14ac:dyDescent="0.2">
      <c r="A350" s="2" t="s">
        <v>212</v>
      </c>
      <c r="B350" s="3" t="s">
        <v>279</v>
      </c>
      <c r="E350" s="3" t="s">
        <v>393</v>
      </c>
      <c r="G350" s="3">
        <f>VLOOKUP(B350,MATERIALES!$A$2:$I$75,3,FALSE)</f>
        <v>0</v>
      </c>
      <c r="H350" s="3">
        <f>VLOOKUP(B350,MATERIALES!$A$2:$I$75,4,FALSE)</f>
        <v>0</v>
      </c>
      <c r="I350" s="3">
        <f>VLOOKUP(B350,MATERIALES!$A$2:$I$75,5,FALSE)</f>
        <v>0</v>
      </c>
      <c r="J350" s="3">
        <f>VLOOKUP(B350,MATERIALES!$A$2:$I$75,6,FALSE)</f>
        <v>0</v>
      </c>
      <c r="K350" s="3" t="str">
        <f t="shared" si="8"/>
        <v>CON</v>
      </c>
    </row>
    <row r="351" spans="1:11" x14ac:dyDescent="0.2">
      <c r="A351" s="2" t="s">
        <v>212</v>
      </c>
      <c r="E351" s="3" t="s">
        <v>393</v>
      </c>
      <c r="G351" s="3">
        <f>VLOOKUP(B347,MATERIALES!$A$2:$I$75,3,FALSE)</f>
        <v>0</v>
      </c>
      <c r="H351" s="3">
        <f>VLOOKUP(B347,MATERIALES!$A$2:$I$75,4,FALSE)</f>
        <v>90</v>
      </c>
      <c r="I351" s="3">
        <f>VLOOKUP(B347,MATERIALES!$A$2:$I$75,5,FALSE)</f>
        <v>73</v>
      </c>
      <c r="J351" s="3">
        <f>VLOOKUP(B347,MATERIALES!$A$2:$I$75,6,FALSE)</f>
        <v>0</v>
      </c>
      <c r="K351" s="3" t="str">
        <f t="shared" si="8"/>
        <v>CON</v>
      </c>
    </row>
    <row r="352" spans="1:11" x14ac:dyDescent="0.2">
      <c r="A352" s="2" t="s">
        <v>224</v>
      </c>
      <c r="B352" s="4" t="s">
        <v>210</v>
      </c>
      <c r="C352" s="3">
        <v>1</v>
      </c>
      <c r="E352" s="3" t="s">
        <v>393</v>
      </c>
      <c r="G352" s="3">
        <f>VLOOKUP(B352,MATERIALES!$A$2:$I$75,3,FALSE)</f>
        <v>0</v>
      </c>
      <c r="H352" s="3">
        <f>VLOOKUP(B352,MATERIALES!$A$2:$I$75,4,FALSE)</f>
        <v>90</v>
      </c>
      <c r="I352" s="3">
        <f>VLOOKUP(B352,MATERIALES!$A$2:$I$75,5,FALSE)</f>
        <v>73</v>
      </c>
      <c r="J352" s="3">
        <f>VLOOKUP(B352,MATERIALES!$A$2:$I$75,6,FALSE)</f>
        <v>0</v>
      </c>
      <c r="K352" s="3" t="str">
        <f t="shared" si="8"/>
        <v>CON</v>
      </c>
    </row>
    <row r="353" spans="1:11" x14ac:dyDescent="0.2">
      <c r="A353" s="2" t="s">
        <v>224</v>
      </c>
      <c r="B353" s="4" t="s">
        <v>264</v>
      </c>
      <c r="D353" s="3">
        <v>50</v>
      </c>
      <c r="E353" s="3" t="s">
        <v>393</v>
      </c>
      <c r="G353" s="3">
        <f>VLOOKUP(B353,MATERIALES!$A$2:$I$75,3,FALSE)</f>
        <v>0</v>
      </c>
      <c r="H353" s="3">
        <f>VLOOKUP(B353,MATERIALES!$A$2:$I$75,4,FALSE)</f>
        <v>165</v>
      </c>
      <c r="I353" s="3">
        <f>VLOOKUP(B353,MATERIALES!$A$2:$I$75,5,FALSE)</f>
        <v>0</v>
      </c>
      <c r="J353" s="3">
        <f>VLOOKUP(B353,MATERIALES!$A$2:$I$75,6,FALSE)</f>
        <v>0</v>
      </c>
      <c r="K353" s="3" t="str">
        <f t="shared" si="8"/>
        <v>CON</v>
      </c>
    </row>
    <row r="354" spans="1:11" x14ac:dyDescent="0.2">
      <c r="A354" s="2" t="s">
        <v>224</v>
      </c>
      <c r="B354" s="4" t="s">
        <v>280</v>
      </c>
      <c r="D354" s="3">
        <v>50</v>
      </c>
      <c r="E354" s="3" t="s">
        <v>393</v>
      </c>
      <c r="G354" s="3">
        <f>VLOOKUP(B354,MATERIALES!$A$2:$I$75,3,FALSE)</f>
        <v>0</v>
      </c>
      <c r="H354" s="3">
        <f>VLOOKUP(B354,MATERIALES!$A$2:$I$75,4,FALSE)</f>
        <v>0</v>
      </c>
      <c r="I354" s="3">
        <f>VLOOKUP(B354,MATERIALES!$A$2:$I$75,5,FALSE)</f>
        <v>0</v>
      </c>
      <c r="J354" s="3">
        <f>VLOOKUP(B354,MATERIALES!$A$2:$I$75,6,FALSE)</f>
        <v>0</v>
      </c>
      <c r="K354" s="3" t="str">
        <f t="shared" si="8"/>
        <v>CON</v>
      </c>
    </row>
    <row r="355" spans="1:11" x14ac:dyDescent="0.2">
      <c r="A355" s="2" t="s">
        <v>224</v>
      </c>
      <c r="B355" s="3" t="s">
        <v>279</v>
      </c>
      <c r="D355" s="3">
        <v>50</v>
      </c>
      <c r="E355" s="3" t="s">
        <v>393</v>
      </c>
      <c r="G355" s="3">
        <f>VLOOKUP(B355,MATERIALES!$A$2:$I$75,3,FALSE)</f>
        <v>0</v>
      </c>
      <c r="H355" s="3">
        <f>VLOOKUP(B355,MATERIALES!$A$2:$I$75,4,FALSE)</f>
        <v>0</v>
      </c>
      <c r="I355" s="3">
        <f>VLOOKUP(B355,MATERIALES!$A$2:$I$75,5,FALSE)</f>
        <v>0</v>
      </c>
      <c r="J355" s="3">
        <f>VLOOKUP(B355,MATERIALES!$A$2:$I$75,6,FALSE)</f>
        <v>0</v>
      </c>
      <c r="K355" s="3" t="str">
        <f t="shared" si="8"/>
        <v>CON</v>
      </c>
    </row>
    <row r="356" spans="1:11" x14ac:dyDescent="0.2">
      <c r="A356" s="2" t="s">
        <v>224</v>
      </c>
      <c r="E356" s="3" t="s">
        <v>393</v>
      </c>
      <c r="G356" s="3" t="e">
        <f>VLOOKUP(B356,MATERIALES!$A$2:$I$75,3,FALSE)</f>
        <v>#N/A</v>
      </c>
      <c r="H356" s="3" t="e">
        <f>VLOOKUP(B356,MATERIALES!$A$2:$I$75,4,FALSE)</f>
        <v>#N/A</v>
      </c>
      <c r="I356" s="3" t="e">
        <f>VLOOKUP(B356,MATERIALES!$A$2:$I$75,5,FALSE)</f>
        <v>#N/A</v>
      </c>
      <c r="J356" s="3" t="e">
        <f>VLOOKUP(B356,MATERIALES!$A$2:$I$75,6,FALSE)</f>
        <v>#N/A</v>
      </c>
      <c r="K356" s="3" t="str">
        <f t="shared" si="8"/>
        <v>CON</v>
      </c>
    </row>
    <row r="357" spans="1:11" x14ac:dyDescent="0.2">
      <c r="A357" s="2" t="s">
        <v>174</v>
      </c>
      <c r="B357" s="4" t="s">
        <v>295</v>
      </c>
      <c r="E357" s="3">
        <v>1425</v>
      </c>
      <c r="F357" s="3">
        <v>1</v>
      </c>
      <c r="G357" s="3">
        <f>VLOOKUP(B357,MATERIALES!$A$2:$I$75,3,FALSE)</f>
        <v>0</v>
      </c>
      <c r="H357" s="3">
        <f>VLOOKUP(B357,MATERIALES!$A$2:$I$75,4,FALSE)</f>
        <v>1425</v>
      </c>
      <c r="I357" s="3">
        <f>VLOOKUP(B357,MATERIALES!$A$2:$I$75,5,FALSE)</f>
        <v>0</v>
      </c>
      <c r="J357" s="3">
        <f>VLOOKUP(B357,MATERIALES!$A$2:$I$75,6,FALSE)</f>
        <v>4.75</v>
      </c>
      <c r="K357" s="3" t="str">
        <f t="shared" si="8"/>
        <v>CON</v>
      </c>
    </row>
    <row r="358" spans="1:11" x14ac:dyDescent="0.2">
      <c r="A358" s="2" t="s">
        <v>174</v>
      </c>
      <c r="B358" s="4" t="s">
        <v>222</v>
      </c>
      <c r="E358" s="3" t="s">
        <v>393</v>
      </c>
      <c r="G358" s="3">
        <f>VLOOKUP(B358,MATERIALES!$A$2:$I$75,3,FALSE)</f>
        <v>0</v>
      </c>
      <c r="H358" s="3">
        <f>VLOOKUP(B358,MATERIALES!$A$2:$I$75,4,FALSE)</f>
        <v>300</v>
      </c>
      <c r="I358" s="3">
        <f>VLOOKUP(B358,MATERIALES!$A$2:$I$75,5,FALSE)</f>
        <v>0</v>
      </c>
      <c r="J358" s="3">
        <f>VLOOKUP(B358,MATERIALES!$A$2:$I$75,6,FALSE)</f>
        <v>0</v>
      </c>
      <c r="K358" s="3" t="str">
        <f t="shared" si="8"/>
        <v>CON</v>
      </c>
    </row>
    <row r="359" spans="1:11" x14ac:dyDescent="0.2">
      <c r="A359" s="2" t="s">
        <v>174</v>
      </c>
      <c r="B359" s="3" t="s">
        <v>280</v>
      </c>
      <c r="E359" s="3" t="s">
        <v>393</v>
      </c>
      <c r="G359" s="3">
        <f>VLOOKUP(B359,MATERIALES!$A$2:$I$75,3,FALSE)</f>
        <v>0</v>
      </c>
      <c r="H359" s="3">
        <f>VLOOKUP(B359,MATERIALES!$A$2:$I$75,4,FALSE)</f>
        <v>0</v>
      </c>
      <c r="I359" s="3">
        <f>VLOOKUP(B359,MATERIALES!$A$2:$I$75,5,FALSE)</f>
        <v>0</v>
      </c>
      <c r="J359" s="3">
        <f>VLOOKUP(B359,MATERIALES!$A$2:$I$75,6,FALSE)</f>
        <v>0</v>
      </c>
      <c r="K359" s="3" t="str">
        <f t="shared" si="8"/>
        <v>CON</v>
      </c>
    </row>
    <row r="360" spans="1:11" x14ac:dyDescent="0.2">
      <c r="A360" s="2" t="s">
        <v>174</v>
      </c>
      <c r="B360" s="3" t="s">
        <v>279</v>
      </c>
      <c r="E360" s="3" t="s">
        <v>393</v>
      </c>
      <c r="G360" s="3">
        <f>VLOOKUP(B360,MATERIALES!$A$2:$I$75,3,FALSE)</f>
        <v>0</v>
      </c>
      <c r="H360" s="3">
        <f>VLOOKUP(B360,MATERIALES!$A$2:$I$75,4,FALSE)</f>
        <v>0</v>
      </c>
      <c r="I360" s="3">
        <f>VLOOKUP(B360,MATERIALES!$A$2:$I$75,5,FALSE)</f>
        <v>0</v>
      </c>
      <c r="J360" s="3">
        <f>VLOOKUP(B360,MATERIALES!$A$2:$I$75,6,FALSE)</f>
        <v>0</v>
      </c>
      <c r="K360" s="3" t="str">
        <f t="shared" si="8"/>
        <v>CON</v>
      </c>
    </row>
    <row r="361" spans="1:11" x14ac:dyDescent="0.2">
      <c r="A361" s="2" t="s">
        <v>174</v>
      </c>
      <c r="E361" s="3" t="s">
        <v>393</v>
      </c>
      <c r="G361" s="3" t="e">
        <f>VLOOKUP(B361,MATERIALES!$A$2:$I$75,3,FALSE)</f>
        <v>#N/A</v>
      </c>
      <c r="H361" s="3" t="e">
        <f>VLOOKUP(B361,MATERIALES!$A$2:$I$75,4,FALSE)</f>
        <v>#N/A</v>
      </c>
      <c r="I361" s="3" t="e">
        <f>VLOOKUP(B361,MATERIALES!$A$2:$I$75,5,FALSE)</f>
        <v>#N/A</v>
      </c>
      <c r="J361" s="3" t="e">
        <f>VLOOKUP(B361,MATERIALES!$A$2:$I$75,6,FALSE)</f>
        <v>#N/A</v>
      </c>
      <c r="K361" s="3" t="str">
        <f t="shared" si="8"/>
        <v>CON</v>
      </c>
    </row>
    <row r="362" spans="1:11" x14ac:dyDescent="0.2">
      <c r="A362" s="2" t="s">
        <v>175</v>
      </c>
      <c r="B362" s="4" t="s">
        <v>296</v>
      </c>
      <c r="E362" s="3">
        <v>1490</v>
      </c>
      <c r="F362" s="3">
        <v>1</v>
      </c>
      <c r="G362" s="3">
        <f>VLOOKUP(B362,MATERIALES!$A$2:$I$75,3,FALSE)</f>
        <v>0</v>
      </c>
      <c r="H362" s="3">
        <f>VLOOKUP(B362,MATERIALES!$A$2:$I$75,4,FALSE)</f>
        <v>1490</v>
      </c>
      <c r="I362" s="3">
        <f>VLOOKUP(B362,MATERIALES!$A$2:$I$75,5,FALSE)</f>
        <v>0</v>
      </c>
      <c r="J362" s="3">
        <f>VLOOKUP(B362,MATERIALES!$A$2:$I$75,6,FALSE)</f>
        <v>4.75</v>
      </c>
      <c r="K362" s="3" t="str">
        <f t="shared" si="8"/>
        <v>CON</v>
      </c>
    </row>
    <row r="363" spans="1:11" x14ac:dyDescent="0.2">
      <c r="A363" s="2" t="s">
        <v>175</v>
      </c>
      <c r="B363" s="4" t="s">
        <v>222</v>
      </c>
      <c r="E363" s="3" t="s">
        <v>393</v>
      </c>
      <c r="G363" s="3">
        <f>VLOOKUP(B363,MATERIALES!$A$2:$I$75,3,FALSE)</f>
        <v>0</v>
      </c>
      <c r="H363" s="3">
        <f>VLOOKUP(B363,MATERIALES!$A$2:$I$75,4,FALSE)</f>
        <v>300</v>
      </c>
      <c r="I363" s="3">
        <f>VLOOKUP(B363,MATERIALES!$A$2:$I$75,5,FALSE)</f>
        <v>0</v>
      </c>
      <c r="J363" s="3">
        <f>VLOOKUP(B363,MATERIALES!$A$2:$I$75,6,FALSE)</f>
        <v>0</v>
      </c>
      <c r="K363" s="3" t="str">
        <f t="shared" si="8"/>
        <v>CON</v>
      </c>
    </row>
    <row r="364" spans="1:11" x14ac:dyDescent="0.2">
      <c r="A364" s="2" t="s">
        <v>175</v>
      </c>
      <c r="B364" s="3" t="s">
        <v>280</v>
      </c>
      <c r="E364" s="3" t="s">
        <v>393</v>
      </c>
      <c r="G364" s="3">
        <f>VLOOKUP(B364,MATERIALES!$A$2:$I$75,3,FALSE)</f>
        <v>0</v>
      </c>
      <c r="H364" s="3">
        <f>VLOOKUP(B364,MATERIALES!$A$2:$I$75,4,FALSE)</f>
        <v>0</v>
      </c>
      <c r="I364" s="3">
        <f>VLOOKUP(B364,MATERIALES!$A$2:$I$75,5,FALSE)</f>
        <v>0</v>
      </c>
      <c r="J364" s="3">
        <f>VLOOKUP(B364,MATERIALES!$A$2:$I$75,6,FALSE)</f>
        <v>0</v>
      </c>
      <c r="K364" s="3" t="str">
        <f t="shared" si="8"/>
        <v>CON</v>
      </c>
    </row>
    <row r="365" spans="1:11" x14ac:dyDescent="0.2">
      <c r="A365" s="2" t="s">
        <v>175</v>
      </c>
      <c r="B365" s="3" t="s">
        <v>279</v>
      </c>
      <c r="E365" s="3" t="s">
        <v>393</v>
      </c>
      <c r="G365" s="3">
        <f>VLOOKUP(B365,MATERIALES!$A$2:$I$75,3,FALSE)</f>
        <v>0</v>
      </c>
      <c r="H365" s="3">
        <f>VLOOKUP(B365,MATERIALES!$A$2:$I$75,4,FALSE)</f>
        <v>0</v>
      </c>
      <c r="I365" s="3">
        <f>VLOOKUP(B365,MATERIALES!$A$2:$I$75,5,FALSE)</f>
        <v>0</v>
      </c>
      <c r="J365" s="3">
        <f>VLOOKUP(B365,MATERIALES!$A$2:$I$75,6,FALSE)</f>
        <v>0</v>
      </c>
      <c r="K365" s="3" t="str">
        <f t="shared" si="8"/>
        <v>CON</v>
      </c>
    </row>
    <row r="366" spans="1:11" x14ac:dyDescent="0.2">
      <c r="A366" s="2" t="s">
        <v>175</v>
      </c>
      <c r="E366" s="3" t="s">
        <v>393</v>
      </c>
      <c r="G366" s="3" t="e">
        <f>VLOOKUP(B366,MATERIALES!$A$2:$I$75,3,FALSE)</f>
        <v>#N/A</v>
      </c>
      <c r="H366" s="3" t="e">
        <f>VLOOKUP(B366,MATERIALES!$A$2:$I$75,4,FALSE)</f>
        <v>#N/A</v>
      </c>
      <c r="I366" s="3" t="e">
        <f>VLOOKUP(B366,MATERIALES!$A$2:$I$75,5,FALSE)</f>
        <v>#N/A</v>
      </c>
      <c r="J366" s="3" t="e">
        <f>VLOOKUP(B366,MATERIALES!$A$2:$I$75,6,FALSE)</f>
        <v>#N/A</v>
      </c>
      <c r="K366" s="3" t="str">
        <f t="shared" si="8"/>
        <v>CON</v>
      </c>
    </row>
    <row r="367" spans="1:11" x14ac:dyDescent="0.2">
      <c r="A367" s="2" t="s">
        <v>176</v>
      </c>
      <c r="B367" s="4" t="s">
        <v>297</v>
      </c>
      <c r="E367" s="3">
        <v>1515</v>
      </c>
      <c r="F367" s="3">
        <v>1</v>
      </c>
      <c r="G367" s="3">
        <f>VLOOKUP(B367,MATERIALES!$A$2:$I$75,3,FALSE)</f>
        <v>0</v>
      </c>
      <c r="H367" s="3">
        <f>VLOOKUP(B367,MATERIALES!$A$2:$I$75,4,FALSE)</f>
        <v>1515</v>
      </c>
      <c r="I367" s="3">
        <f>VLOOKUP(B367,MATERIALES!$A$2:$I$75,5,FALSE)</f>
        <v>0</v>
      </c>
      <c r="J367" s="3">
        <f>VLOOKUP(B367,MATERIALES!$A$2:$I$75,6,FALSE)</f>
        <v>4.75</v>
      </c>
      <c r="K367" s="3" t="str">
        <f t="shared" si="8"/>
        <v>CON</v>
      </c>
    </row>
    <row r="368" spans="1:11" x14ac:dyDescent="0.2">
      <c r="A368" s="2" t="s">
        <v>176</v>
      </c>
      <c r="B368" s="4" t="s">
        <v>222</v>
      </c>
      <c r="E368" s="3" t="s">
        <v>393</v>
      </c>
      <c r="G368" s="3">
        <f>VLOOKUP(B368,MATERIALES!$A$2:$I$75,3,FALSE)</f>
        <v>0</v>
      </c>
      <c r="H368" s="3">
        <f>VLOOKUP(B368,MATERIALES!$A$2:$I$75,4,FALSE)</f>
        <v>300</v>
      </c>
      <c r="I368" s="3">
        <f>VLOOKUP(B368,MATERIALES!$A$2:$I$75,5,FALSE)</f>
        <v>0</v>
      </c>
      <c r="J368" s="3">
        <f>VLOOKUP(B368,MATERIALES!$A$2:$I$75,6,FALSE)</f>
        <v>0</v>
      </c>
      <c r="K368" s="3" t="str">
        <f t="shared" si="8"/>
        <v>CON</v>
      </c>
    </row>
    <row r="369" spans="1:11" x14ac:dyDescent="0.2">
      <c r="A369" s="2" t="s">
        <v>176</v>
      </c>
      <c r="B369" s="3" t="s">
        <v>280</v>
      </c>
      <c r="E369" s="3" t="s">
        <v>393</v>
      </c>
      <c r="G369" s="3">
        <f>VLOOKUP(B369,MATERIALES!$A$2:$I$75,3,FALSE)</f>
        <v>0</v>
      </c>
      <c r="H369" s="3">
        <f>VLOOKUP(B369,MATERIALES!$A$2:$I$75,4,FALSE)</f>
        <v>0</v>
      </c>
      <c r="I369" s="3">
        <f>VLOOKUP(B369,MATERIALES!$A$2:$I$75,5,FALSE)</f>
        <v>0</v>
      </c>
      <c r="J369" s="3">
        <f>VLOOKUP(B369,MATERIALES!$A$2:$I$75,6,FALSE)</f>
        <v>0</v>
      </c>
      <c r="K369" s="3" t="str">
        <f t="shared" si="8"/>
        <v>CON</v>
      </c>
    </row>
    <row r="370" spans="1:11" x14ac:dyDescent="0.2">
      <c r="A370" s="2" t="s">
        <v>176</v>
      </c>
      <c r="B370" s="3" t="s">
        <v>279</v>
      </c>
      <c r="E370" s="3" t="s">
        <v>393</v>
      </c>
      <c r="G370" s="3">
        <f>VLOOKUP(B370,MATERIALES!$A$2:$I$75,3,FALSE)</f>
        <v>0</v>
      </c>
      <c r="H370" s="3">
        <f>VLOOKUP(B370,MATERIALES!$A$2:$I$75,4,FALSE)</f>
        <v>0</v>
      </c>
      <c r="I370" s="3">
        <f>VLOOKUP(B370,MATERIALES!$A$2:$I$75,5,FALSE)</f>
        <v>0</v>
      </c>
      <c r="J370" s="3">
        <f>VLOOKUP(B370,MATERIALES!$A$2:$I$75,6,FALSE)</f>
        <v>0</v>
      </c>
      <c r="K370" s="3" t="str">
        <f t="shared" si="8"/>
        <v>CON</v>
      </c>
    </row>
    <row r="371" spans="1:11" x14ac:dyDescent="0.2">
      <c r="A371" s="2" t="s">
        <v>176</v>
      </c>
      <c r="E371" s="3" t="s">
        <v>393</v>
      </c>
      <c r="G371" s="3" t="e">
        <f>VLOOKUP(B371,MATERIALES!$A$2:$I$75,3,FALSE)</f>
        <v>#N/A</v>
      </c>
      <c r="H371" s="3" t="e">
        <f>VLOOKUP(B371,MATERIALES!$A$2:$I$75,4,FALSE)</f>
        <v>#N/A</v>
      </c>
      <c r="I371" s="3" t="e">
        <f>VLOOKUP(B371,MATERIALES!$A$2:$I$75,5,FALSE)</f>
        <v>#N/A</v>
      </c>
      <c r="J371" s="3" t="e">
        <f>VLOOKUP(B371,MATERIALES!$A$2:$I$75,6,FALSE)</f>
        <v>#N/A</v>
      </c>
      <c r="K371" s="3" t="str">
        <f t="shared" si="8"/>
        <v>CON</v>
      </c>
    </row>
    <row r="372" spans="1:11" x14ac:dyDescent="0.2">
      <c r="A372" s="2" t="s">
        <v>177</v>
      </c>
      <c r="B372" s="4" t="s">
        <v>298</v>
      </c>
      <c r="E372" s="3">
        <v>1590</v>
      </c>
      <c r="F372" s="3">
        <v>1</v>
      </c>
      <c r="G372" s="3">
        <f>VLOOKUP(B372,MATERIALES!$A$2:$I$75,3,FALSE)</f>
        <v>0</v>
      </c>
      <c r="H372" s="3">
        <f>VLOOKUP(B372,MATERIALES!$A$2:$I$75,4,FALSE)</f>
        <v>1590</v>
      </c>
      <c r="I372" s="3">
        <f>VLOOKUP(B372,MATERIALES!$A$2:$I$75,5,FALSE)</f>
        <v>0</v>
      </c>
      <c r="J372" s="3">
        <f>VLOOKUP(B372,MATERIALES!$A$2:$I$75,6,FALSE)</f>
        <v>4.75</v>
      </c>
      <c r="K372" s="3" t="str">
        <f t="shared" si="8"/>
        <v>CON</v>
      </c>
    </row>
    <row r="373" spans="1:11" x14ac:dyDescent="0.2">
      <c r="A373" s="2" t="s">
        <v>177</v>
      </c>
      <c r="B373" s="4" t="s">
        <v>222</v>
      </c>
      <c r="E373" s="3" t="s">
        <v>393</v>
      </c>
      <c r="G373" s="3">
        <f>VLOOKUP(B373,MATERIALES!$A$2:$I$75,3,FALSE)</f>
        <v>0</v>
      </c>
      <c r="H373" s="3">
        <f>VLOOKUP(B373,MATERIALES!$A$2:$I$75,4,FALSE)</f>
        <v>300</v>
      </c>
      <c r="I373" s="3">
        <f>VLOOKUP(B373,MATERIALES!$A$2:$I$75,5,FALSE)</f>
        <v>0</v>
      </c>
      <c r="J373" s="3">
        <f>VLOOKUP(B373,MATERIALES!$A$2:$I$75,6,FALSE)</f>
        <v>0</v>
      </c>
      <c r="K373" s="3" t="str">
        <f t="shared" si="8"/>
        <v>CON</v>
      </c>
    </row>
    <row r="374" spans="1:11" x14ac:dyDescent="0.2">
      <c r="A374" s="2" t="s">
        <v>177</v>
      </c>
      <c r="B374" s="3" t="s">
        <v>280</v>
      </c>
      <c r="E374" s="3" t="s">
        <v>393</v>
      </c>
      <c r="G374" s="3">
        <f>VLOOKUP(B374,MATERIALES!$A$2:$I$75,3,FALSE)</f>
        <v>0</v>
      </c>
      <c r="H374" s="3">
        <f>VLOOKUP(B374,MATERIALES!$A$2:$I$75,4,FALSE)</f>
        <v>0</v>
      </c>
      <c r="I374" s="3">
        <f>VLOOKUP(B374,MATERIALES!$A$2:$I$75,5,FALSE)</f>
        <v>0</v>
      </c>
      <c r="J374" s="3">
        <f>VLOOKUP(B374,MATERIALES!$A$2:$I$75,6,FALSE)</f>
        <v>0</v>
      </c>
      <c r="K374" s="3" t="str">
        <f t="shared" si="8"/>
        <v>CON</v>
      </c>
    </row>
    <row r="375" spans="1:11" x14ac:dyDescent="0.2">
      <c r="A375" s="2" t="s">
        <v>177</v>
      </c>
      <c r="B375" s="3" t="s">
        <v>279</v>
      </c>
      <c r="E375" s="3" t="s">
        <v>393</v>
      </c>
      <c r="G375" s="3">
        <f>VLOOKUP(B375,MATERIALES!$A$2:$I$75,3,FALSE)</f>
        <v>0</v>
      </c>
      <c r="H375" s="3">
        <f>VLOOKUP(B375,MATERIALES!$A$2:$I$75,4,FALSE)</f>
        <v>0</v>
      </c>
      <c r="I375" s="3">
        <f>VLOOKUP(B375,MATERIALES!$A$2:$I$75,5,FALSE)</f>
        <v>0</v>
      </c>
      <c r="J375" s="3">
        <f>VLOOKUP(B375,MATERIALES!$A$2:$I$75,6,FALSE)</f>
        <v>0</v>
      </c>
      <c r="K375" s="3" t="str">
        <f t="shared" si="8"/>
        <v>CON</v>
      </c>
    </row>
    <row r="376" spans="1:11" x14ac:dyDescent="0.2">
      <c r="A376" s="2" t="s">
        <v>177</v>
      </c>
      <c r="E376" s="3" t="s">
        <v>393</v>
      </c>
      <c r="G376" s="3" t="e">
        <f>VLOOKUP(B376,MATERIALES!$A$2:$I$75,3,FALSE)</f>
        <v>#N/A</v>
      </c>
      <c r="H376" s="3" t="e">
        <f>VLOOKUP(B376,MATERIALES!$A$2:$I$75,4,FALSE)</f>
        <v>#N/A</v>
      </c>
      <c r="I376" s="3" t="e">
        <f>VLOOKUP(B376,MATERIALES!$A$2:$I$75,5,FALSE)</f>
        <v>#N/A</v>
      </c>
      <c r="J376" s="3" t="e">
        <f>VLOOKUP(B376,MATERIALES!$A$2:$I$75,6,FALSE)</f>
        <v>#N/A</v>
      </c>
      <c r="K376" s="3" t="str">
        <f t="shared" si="8"/>
        <v>CON</v>
      </c>
    </row>
    <row r="377" spans="1:11" x14ac:dyDescent="0.2">
      <c r="A377" s="2" t="s">
        <v>178</v>
      </c>
      <c r="B377" s="4" t="s">
        <v>299</v>
      </c>
      <c r="E377" s="3">
        <v>1600</v>
      </c>
      <c r="F377" s="3">
        <v>1</v>
      </c>
      <c r="G377" s="3">
        <f>VLOOKUP(B377,MATERIALES!$A$2:$I$75,3,FALSE)</f>
        <v>0</v>
      </c>
      <c r="H377" s="3">
        <f>VLOOKUP(B377,MATERIALES!$A$2:$I$75,4,FALSE)</f>
        <v>1600</v>
      </c>
      <c r="I377" s="3">
        <f>VLOOKUP(B377,MATERIALES!$A$2:$I$75,5,FALSE)</f>
        <v>0</v>
      </c>
      <c r="J377" s="3">
        <f>VLOOKUP(B377,MATERIALES!$A$2:$I$75,6,FALSE)</f>
        <v>4.75</v>
      </c>
      <c r="K377" s="3" t="str">
        <f t="shared" si="8"/>
        <v>CON</v>
      </c>
    </row>
    <row r="378" spans="1:11" x14ac:dyDescent="0.2">
      <c r="A378" s="2" t="s">
        <v>178</v>
      </c>
      <c r="B378" s="4" t="s">
        <v>222</v>
      </c>
      <c r="E378" s="3" t="s">
        <v>393</v>
      </c>
      <c r="G378" s="3">
        <f>VLOOKUP(B378,MATERIALES!$A$2:$I$75,3,FALSE)</f>
        <v>0</v>
      </c>
      <c r="H378" s="3">
        <f>VLOOKUP(B378,MATERIALES!$A$2:$I$75,4,FALSE)</f>
        <v>300</v>
      </c>
      <c r="I378" s="3">
        <f>VLOOKUP(B378,MATERIALES!$A$2:$I$75,5,FALSE)</f>
        <v>0</v>
      </c>
      <c r="J378" s="3">
        <f>VLOOKUP(B378,MATERIALES!$A$2:$I$75,6,FALSE)</f>
        <v>0</v>
      </c>
      <c r="K378" s="3" t="str">
        <f t="shared" si="8"/>
        <v>CON</v>
      </c>
    </row>
    <row r="379" spans="1:11" x14ac:dyDescent="0.2">
      <c r="A379" s="2" t="s">
        <v>178</v>
      </c>
      <c r="B379" s="3" t="s">
        <v>280</v>
      </c>
      <c r="E379" s="3" t="s">
        <v>393</v>
      </c>
      <c r="G379" s="3">
        <f>VLOOKUP(B379,MATERIALES!$A$2:$I$75,3,FALSE)</f>
        <v>0</v>
      </c>
      <c r="H379" s="3">
        <f>VLOOKUP(B379,MATERIALES!$A$2:$I$75,4,FALSE)</f>
        <v>0</v>
      </c>
      <c r="I379" s="3">
        <f>VLOOKUP(B379,MATERIALES!$A$2:$I$75,5,FALSE)</f>
        <v>0</v>
      </c>
      <c r="J379" s="3">
        <f>VLOOKUP(B379,MATERIALES!$A$2:$I$75,6,FALSE)</f>
        <v>0</v>
      </c>
      <c r="K379" s="3" t="str">
        <f t="shared" ref="K379:K442" si="9">MID(A379,1,3)</f>
        <v>CON</v>
      </c>
    </row>
    <row r="380" spans="1:11" x14ac:dyDescent="0.2">
      <c r="A380" s="2" t="s">
        <v>178</v>
      </c>
      <c r="B380" s="3" t="s">
        <v>279</v>
      </c>
      <c r="E380" s="3" t="s">
        <v>393</v>
      </c>
      <c r="G380" s="3">
        <f>VLOOKUP(B380,MATERIALES!$A$2:$I$75,3,FALSE)</f>
        <v>0</v>
      </c>
      <c r="H380" s="3">
        <f>VLOOKUP(B380,MATERIALES!$A$2:$I$75,4,FALSE)</f>
        <v>0</v>
      </c>
      <c r="I380" s="3">
        <f>VLOOKUP(B380,MATERIALES!$A$2:$I$75,5,FALSE)</f>
        <v>0</v>
      </c>
      <c r="J380" s="3">
        <f>VLOOKUP(B380,MATERIALES!$A$2:$I$75,6,FALSE)</f>
        <v>0</v>
      </c>
      <c r="K380" s="3" t="str">
        <f t="shared" si="9"/>
        <v>CON</v>
      </c>
    </row>
    <row r="381" spans="1:11" x14ac:dyDescent="0.2">
      <c r="A381" s="2" t="s">
        <v>178</v>
      </c>
      <c r="E381" s="3" t="s">
        <v>393</v>
      </c>
      <c r="G381" s="3" t="e">
        <f>VLOOKUP(B381,MATERIALES!$A$2:$I$75,3,FALSE)</f>
        <v>#N/A</v>
      </c>
      <c r="H381" s="3" t="e">
        <f>VLOOKUP(B381,MATERIALES!$A$2:$I$75,4,FALSE)</f>
        <v>#N/A</v>
      </c>
      <c r="I381" s="3" t="e">
        <f>VLOOKUP(B381,MATERIALES!$A$2:$I$75,5,FALSE)</f>
        <v>#N/A</v>
      </c>
      <c r="J381" s="3" t="e">
        <f>VLOOKUP(B381,MATERIALES!$A$2:$I$75,6,FALSE)</f>
        <v>#N/A</v>
      </c>
      <c r="K381" s="3" t="str">
        <f t="shared" si="9"/>
        <v>CON</v>
      </c>
    </row>
    <row r="382" spans="1:11" x14ac:dyDescent="0.2">
      <c r="A382" s="2" t="s">
        <v>311</v>
      </c>
      <c r="B382" s="4" t="s">
        <v>251</v>
      </c>
      <c r="E382" s="3" t="s">
        <v>393</v>
      </c>
      <c r="G382" s="3">
        <f>VLOOKUP(B382,MATERIALES!$A$2:$I$75,3,FALSE)</f>
        <v>0</v>
      </c>
      <c r="H382" s="3">
        <f>VLOOKUP(B382,MATERIALES!$A$2:$I$75,4,FALSE)</f>
        <v>90</v>
      </c>
      <c r="I382" s="3">
        <f>VLOOKUP(B382,MATERIALES!$A$2:$I$75,5,FALSE)</f>
        <v>88.3</v>
      </c>
      <c r="J382" s="3">
        <f>VLOOKUP(B382,MATERIALES!$A$2:$I$75,6,FALSE)</f>
        <v>0</v>
      </c>
      <c r="K382" s="3" t="str">
        <f t="shared" si="9"/>
        <v>CON</v>
      </c>
    </row>
    <row r="383" spans="1:11" x14ac:dyDescent="0.2">
      <c r="A383" s="2" t="s">
        <v>311</v>
      </c>
      <c r="B383" s="4" t="s">
        <v>265</v>
      </c>
      <c r="D383" s="3">
        <v>50</v>
      </c>
      <c r="E383" s="3" t="s">
        <v>393</v>
      </c>
      <c r="G383" s="3">
        <f>VLOOKUP(B383,MATERIALES!$A$2:$I$75,3,FALSE)</f>
        <v>0</v>
      </c>
      <c r="H383" s="3">
        <f>VLOOKUP(B383,MATERIALES!$A$2:$I$75,4,FALSE)</f>
        <v>175</v>
      </c>
      <c r="I383" s="3">
        <f>VLOOKUP(B383,MATERIALES!$A$2:$I$75,5,FALSE)</f>
        <v>0</v>
      </c>
      <c r="J383" s="3">
        <f>VLOOKUP(B383,MATERIALES!$A$2:$I$75,6,FALSE)</f>
        <v>0</v>
      </c>
      <c r="K383" s="3" t="str">
        <f t="shared" si="9"/>
        <v>CON</v>
      </c>
    </row>
    <row r="384" spans="1:11" x14ac:dyDescent="0.2">
      <c r="A384" s="2" t="s">
        <v>311</v>
      </c>
      <c r="B384" s="4" t="s">
        <v>280</v>
      </c>
      <c r="D384" s="3">
        <v>50</v>
      </c>
      <c r="E384" s="3" t="s">
        <v>393</v>
      </c>
      <c r="G384" s="3">
        <f>VLOOKUP(B384,MATERIALES!$A$2:$I$75,3,FALSE)</f>
        <v>0</v>
      </c>
      <c r="H384" s="3">
        <f>VLOOKUP(B384,MATERIALES!$A$2:$I$75,4,FALSE)</f>
        <v>0</v>
      </c>
      <c r="I384" s="3">
        <f>VLOOKUP(B384,MATERIALES!$A$2:$I$75,5,FALSE)</f>
        <v>0</v>
      </c>
      <c r="J384" s="3">
        <f>VLOOKUP(B384,MATERIALES!$A$2:$I$75,6,FALSE)</f>
        <v>0</v>
      </c>
      <c r="K384" s="3" t="str">
        <f t="shared" si="9"/>
        <v>CON</v>
      </c>
    </row>
    <row r="385" spans="1:11" x14ac:dyDescent="0.2">
      <c r="A385" s="2" t="s">
        <v>311</v>
      </c>
      <c r="B385" s="3" t="s">
        <v>279</v>
      </c>
      <c r="D385" s="3">
        <v>50</v>
      </c>
      <c r="E385" s="3" t="s">
        <v>393</v>
      </c>
      <c r="G385" s="3">
        <f>VLOOKUP(B385,MATERIALES!$A$2:$I$75,3,FALSE)</f>
        <v>0</v>
      </c>
      <c r="H385" s="3">
        <f>VLOOKUP(B385,MATERIALES!$A$2:$I$75,4,FALSE)</f>
        <v>0</v>
      </c>
      <c r="I385" s="3">
        <f>VLOOKUP(B385,MATERIALES!$A$2:$I$75,5,FALSE)</f>
        <v>0</v>
      </c>
      <c r="J385" s="3">
        <f>VLOOKUP(B385,MATERIALES!$A$2:$I$75,6,FALSE)</f>
        <v>0</v>
      </c>
      <c r="K385" s="3" t="str">
        <f t="shared" si="9"/>
        <v>CON</v>
      </c>
    </row>
    <row r="386" spans="1:11" x14ac:dyDescent="0.2">
      <c r="A386" s="2" t="s">
        <v>311</v>
      </c>
      <c r="E386" s="3" t="s">
        <v>393</v>
      </c>
      <c r="G386" s="3" t="e">
        <f>VLOOKUP(B386,MATERIALES!$A$2:$I$75,3,FALSE)</f>
        <v>#N/A</v>
      </c>
      <c r="H386" s="3" t="e">
        <f>VLOOKUP(B386,MATERIALES!$A$2:$I$75,4,FALSE)</f>
        <v>#N/A</v>
      </c>
      <c r="I386" s="3" t="e">
        <f>VLOOKUP(B386,MATERIALES!$A$2:$I$75,5,FALSE)</f>
        <v>#N/A</v>
      </c>
      <c r="J386" s="3" t="e">
        <f>VLOOKUP(B386,MATERIALES!$A$2:$I$75,6,FALSE)</f>
        <v>#N/A</v>
      </c>
      <c r="K386" s="3" t="str">
        <f t="shared" si="9"/>
        <v>CON</v>
      </c>
    </row>
    <row r="387" spans="1:11" x14ac:dyDescent="0.2">
      <c r="A387" s="2" t="s">
        <v>149</v>
      </c>
      <c r="E387" s="3" t="s">
        <v>393</v>
      </c>
      <c r="G387" s="3">
        <f>VLOOKUP(B388,MATERIALES!$A$2:$I$75,3,FALSE)</f>
        <v>0</v>
      </c>
      <c r="H387" s="3">
        <f>VLOOKUP(B388,MATERIALES!$A$2:$I$75,4,FALSE)</f>
        <v>175</v>
      </c>
      <c r="I387" s="3">
        <f>VLOOKUP(B388,MATERIALES!$A$2:$I$75,5,FALSE)</f>
        <v>0</v>
      </c>
      <c r="J387" s="3">
        <f>VLOOKUP(B388,MATERIALES!$A$2:$I$75,6,FALSE)</f>
        <v>0</v>
      </c>
      <c r="K387" s="3" t="str">
        <f t="shared" si="9"/>
        <v>CON</v>
      </c>
    </row>
    <row r="388" spans="1:11" x14ac:dyDescent="0.2">
      <c r="A388" s="2" t="s">
        <v>149</v>
      </c>
      <c r="B388" s="4" t="s">
        <v>265</v>
      </c>
      <c r="D388" s="3">
        <v>50</v>
      </c>
      <c r="E388" s="3" t="s">
        <v>393</v>
      </c>
      <c r="G388" s="3">
        <f>VLOOKUP(B389,MATERIALES!$A$2:$I$75,3,FALSE)</f>
        <v>0</v>
      </c>
      <c r="H388" s="3">
        <f>VLOOKUP(B389,MATERIALES!$A$2:$I$75,4,FALSE)</f>
        <v>0</v>
      </c>
      <c r="I388" s="3">
        <f>VLOOKUP(B389,MATERIALES!$A$2:$I$75,5,FALSE)</f>
        <v>0</v>
      </c>
      <c r="J388" s="3">
        <f>VLOOKUP(B389,MATERIALES!$A$2:$I$75,6,FALSE)</f>
        <v>0</v>
      </c>
      <c r="K388" s="3" t="str">
        <f t="shared" si="9"/>
        <v>CON</v>
      </c>
    </row>
    <row r="389" spans="1:11" x14ac:dyDescent="0.2">
      <c r="A389" s="2" t="s">
        <v>149</v>
      </c>
      <c r="B389" s="3" t="s">
        <v>280</v>
      </c>
      <c r="D389" s="3">
        <v>50</v>
      </c>
      <c r="E389" s="3" t="s">
        <v>393</v>
      </c>
      <c r="G389" s="3">
        <f>VLOOKUP(B390,MATERIALES!$A$2:$I$75,3,FALSE)</f>
        <v>0</v>
      </c>
      <c r="H389" s="3">
        <f>VLOOKUP(B390,MATERIALES!$A$2:$I$75,4,FALSE)</f>
        <v>0</v>
      </c>
      <c r="I389" s="3">
        <f>VLOOKUP(B390,MATERIALES!$A$2:$I$75,5,FALSE)</f>
        <v>0</v>
      </c>
      <c r="J389" s="3">
        <f>VLOOKUP(B390,MATERIALES!$A$2:$I$75,6,FALSE)</f>
        <v>0</v>
      </c>
      <c r="K389" s="3" t="str">
        <f t="shared" si="9"/>
        <v>CON</v>
      </c>
    </row>
    <row r="390" spans="1:11" x14ac:dyDescent="0.2">
      <c r="A390" s="2" t="s">
        <v>149</v>
      </c>
      <c r="B390" s="3" t="s">
        <v>279</v>
      </c>
      <c r="E390" s="3" t="s">
        <v>393</v>
      </c>
      <c r="G390" s="3" t="e">
        <f>VLOOKUP(#REF!,MATERIALES!$A$2:$I$75,3,FALSE)</f>
        <v>#REF!</v>
      </c>
      <c r="H390" s="3" t="e">
        <f>VLOOKUP(#REF!,MATERIALES!$A$2:$I$75,4,FALSE)</f>
        <v>#REF!</v>
      </c>
      <c r="I390" s="3" t="e">
        <f>VLOOKUP(#REF!,MATERIALES!$A$2:$I$75,5,FALSE)</f>
        <v>#REF!</v>
      </c>
      <c r="J390" s="3" t="e">
        <f>VLOOKUP(#REF!,MATERIALES!$A$2:$I$75,6,FALSE)</f>
        <v>#REF!</v>
      </c>
      <c r="K390" s="3" t="str">
        <f t="shared" si="9"/>
        <v>CON</v>
      </c>
    </row>
    <row r="391" spans="1:11" x14ac:dyDescent="0.2">
      <c r="A391" s="2" t="s">
        <v>149</v>
      </c>
      <c r="E391" s="3" t="s">
        <v>393</v>
      </c>
      <c r="G391" s="3" t="e">
        <f>VLOOKUP(B391,MATERIALES!$A$2:$I$75,3,FALSE)</f>
        <v>#N/A</v>
      </c>
      <c r="H391" s="3" t="e">
        <f>VLOOKUP(B391,MATERIALES!$A$2:$I$75,4,FALSE)</f>
        <v>#N/A</v>
      </c>
      <c r="I391" s="3" t="e">
        <f>VLOOKUP(B391,MATERIALES!$A$2:$I$75,5,FALSE)</f>
        <v>#N/A</v>
      </c>
      <c r="J391" s="3" t="e">
        <f>VLOOKUP(B391,MATERIALES!$A$2:$I$75,6,FALSE)</f>
        <v>#N/A</v>
      </c>
      <c r="K391" s="3" t="str">
        <f t="shared" si="9"/>
        <v>CON</v>
      </c>
    </row>
    <row r="392" spans="1:11" x14ac:dyDescent="0.2">
      <c r="A392" s="2" t="s">
        <v>179</v>
      </c>
      <c r="B392" s="4" t="s">
        <v>300</v>
      </c>
      <c r="E392" s="3">
        <v>1705</v>
      </c>
      <c r="F392" s="3">
        <v>1</v>
      </c>
      <c r="G392" s="3">
        <f>VLOOKUP(B392,MATERIALES!$A$2:$I$75,3,FALSE)</f>
        <v>0</v>
      </c>
      <c r="H392" s="3">
        <f>VLOOKUP(B392,MATERIALES!$A$2:$I$75,4,FALSE)</f>
        <v>1705</v>
      </c>
      <c r="I392" s="3">
        <f>VLOOKUP(B392,MATERIALES!$A$2:$I$75,5,FALSE)</f>
        <v>0</v>
      </c>
      <c r="J392" s="3">
        <f>VLOOKUP(B392,MATERIALES!$A$2:$I$75,6,FALSE)</f>
        <v>4.75</v>
      </c>
      <c r="K392" s="3" t="str">
        <f t="shared" si="9"/>
        <v>CON</v>
      </c>
    </row>
    <row r="393" spans="1:11" x14ac:dyDescent="0.2">
      <c r="A393" s="2" t="s">
        <v>179</v>
      </c>
      <c r="B393" s="4" t="s">
        <v>222</v>
      </c>
      <c r="E393" s="3" t="s">
        <v>393</v>
      </c>
      <c r="G393" s="3">
        <f>VLOOKUP(B393,MATERIALES!$A$2:$I$75,3,FALSE)</f>
        <v>0</v>
      </c>
      <c r="H393" s="3">
        <f>VLOOKUP(B393,MATERIALES!$A$2:$I$75,4,FALSE)</f>
        <v>300</v>
      </c>
      <c r="I393" s="3">
        <f>VLOOKUP(B393,MATERIALES!$A$2:$I$75,5,FALSE)</f>
        <v>0</v>
      </c>
      <c r="J393" s="3">
        <f>VLOOKUP(B393,MATERIALES!$A$2:$I$75,6,FALSE)</f>
        <v>0</v>
      </c>
      <c r="K393" s="3" t="str">
        <f t="shared" si="9"/>
        <v>CON</v>
      </c>
    </row>
    <row r="394" spans="1:11" x14ac:dyDescent="0.2">
      <c r="A394" s="2" t="s">
        <v>179</v>
      </c>
      <c r="B394" s="3" t="s">
        <v>280</v>
      </c>
      <c r="E394" s="3" t="s">
        <v>393</v>
      </c>
      <c r="G394" s="3">
        <f>VLOOKUP(B394,MATERIALES!$A$2:$I$75,3,FALSE)</f>
        <v>0</v>
      </c>
      <c r="H394" s="3">
        <f>VLOOKUP(B394,MATERIALES!$A$2:$I$75,4,FALSE)</f>
        <v>0</v>
      </c>
      <c r="I394" s="3">
        <f>VLOOKUP(B394,MATERIALES!$A$2:$I$75,5,FALSE)</f>
        <v>0</v>
      </c>
      <c r="J394" s="3">
        <f>VLOOKUP(B394,MATERIALES!$A$2:$I$75,6,FALSE)</f>
        <v>0</v>
      </c>
      <c r="K394" s="3" t="str">
        <f t="shared" si="9"/>
        <v>CON</v>
      </c>
    </row>
    <row r="395" spans="1:11" x14ac:dyDescent="0.2">
      <c r="A395" s="2" t="s">
        <v>179</v>
      </c>
      <c r="B395" s="3" t="s">
        <v>279</v>
      </c>
      <c r="E395" s="3" t="s">
        <v>393</v>
      </c>
      <c r="G395" s="3">
        <f>VLOOKUP(B395,MATERIALES!$A$2:$I$75,3,FALSE)</f>
        <v>0</v>
      </c>
      <c r="H395" s="3">
        <f>VLOOKUP(B395,MATERIALES!$A$2:$I$75,4,FALSE)</f>
        <v>0</v>
      </c>
      <c r="I395" s="3">
        <f>VLOOKUP(B395,MATERIALES!$A$2:$I$75,5,FALSE)</f>
        <v>0</v>
      </c>
      <c r="J395" s="3">
        <f>VLOOKUP(B395,MATERIALES!$A$2:$I$75,6,FALSE)</f>
        <v>0</v>
      </c>
      <c r="K395" s="3" t="str">
        <f t="shared" si="9"/>
        <v>CON</v>
      </c>
    </row>
    <row r="396" spans="1:11" x14ac:dyDescent="0.2">
      <c r="A396" s="2" t="s">
        <v>179</v>
      </c>
      <c r="E396" s="3" t="s">
        <v>393</v>
      </c>
      <c r="G396" s="3" t="e">
        <f>VLOOKUP(B396,MATERIALES!$A$2:$I$75,3,FALSE)</f>
        <v>#N/A</v>
      </c>
      <c r="H396" s="3" t="e">
        <f>VLOOKUP(B396,MATERIALES!$A$2:$I$75,4,FALSE)</f>
        <v>#N/A</v>
      </c>
      <c r="I396" s="3" t="e">
        <f>VLOOKUP(B396,MATERIALES!$A$2:$I$75,5,FALSE)</f>
        <v>#N/A</v>
      </c>
      <c r="J396" s="3" t="e">
        <f>VLOOKUP(B396,MATERIALES!$A$2:$I$75,6,FALSE)</f>
        <v>#N/A</v>
      </c>
      <c r="K396" s="3" t="str">
        <f t="shared" si="9"/>
        <v>CON</v>
      </c>
    </row>
    <row r="397" spans="1:11" x14ac:dyDescent="0.2">
      <c r="A397" s="2" t="s">
        <v>180</v>
      </c>
      <c r="B397" s="4" t="s">
        <v>301</v>
      </c>
      <c r="E397" s="3">
        <v>1920</v>
      </c>
      <c r="F397" s="3">
        <v>1</v>
      </c>
      <c r="G397" s="3">
        <f>VLOOKUP(B397,MATERIALES!$A$2:$I$75,3,FALSE)</f>
        <v>0</v>
      </c>
      <c r="H397" s="3">
        <f>VLOOKUP(B397,MATERIALES!$A$2:$I$75,4,FALSE)</f>
        <v>1920</v>
      </c>
      <c r="I397" s="3">
        <f>VLOOKUP(B397,MATERIALES!$A$2:$I$75,5,FALSE)</f>
        <v>0</v>
      </c>
      <c r="J397" s="3">
        <f>VLOOKUP(B397,MATERIALES!$A$2:$I$75,6,FALSE)</f>
        <v>4.75</v>
      </c>
      <c r="K397" s="3" t="str">
        <f t="shared" si="9"/>
        <v>CON</v>
      </c>
    </row>
    <row r="398" spans="1:11" x14ac:dyDescent="0.2">
      <c r="A398" s="2" t="s">
        <v>180</v>
      </c>
      <c r="B398" s="4" t="s">
        <v>222</v>
      </c>
      <c r="E398" s="3" t="s">
        <v>393</v>
      </c>
      <c r="G398" s="3">
        <f>VLOOKUP(B398,MATERIALES!$A$2:$I$75,3,FALSE)</f>
        <v>0</v>
      </c>
      <c r="H398" s="3">
        <f>VLOOKUP(B398,MATERIALES!$A$2:$I$75,4,FALSE)</f>
        <v>300</v>
      </c>
      <c r="I398" s="3">
        <f>VLOOKUP(B398,MATERIALES!$A$2:$I$75,5,FALSE)</f>
        <v>0</v>
      </c>
      <c r="J398" s="3">
        <f>VLOOKUP(B398,MATERIALES!$A$2:$I$75,6,FALSE)</f>
        <v>0</v>
      </c>
      <c r="K398" s="3" t="str">
        <f t="shared" si="9"/>
        <v>CON</v>
      </c>
    </row>
    <row r="399" spans="1:11" x14ac:dyDescent="0.2">
      <c r="A399" s="2" t="s">
        <v>180</v>
      </c>
      <c r="B399" s="3" t="s">
        <v>280</v>
      </c>
      <c r="E399" s="3" t="s">
        <v>393</v>
      </c>
      <c r="G399" s="3">
        <f>VLOOKUP(B399,MATERIALES!$A$2:$I$75,3,FALSE)</f>
        <v>0</v>
      </c>
      <c r="H399" s="3">
        <f>VLOOKUP(B399,MATERIALES!$A$2:$I$75,4,FALSE)</f>
        <v>0</v>
      </c>
      <c r="I399" s="3">
        <f>VLOOKUP(B399,MATERIALES!$A$2:$I$75,5,FALSE)</f>
        <v>0</v>
      </c>
      <c r="J399" s="3">
        <f>VLOOKUP(B399,MATERIALES!$A$2:$I$75,6,FALSE)</f>
        <v>0</v>
      </c>
      <c r="K399" s="3" t="str">
        <f t="shared" si="9"/>
        <v>CON</v>
      </c>
    </row>
    <row r="400" spans="1:11" x14ac:dyDescent="0.2">
      <c r="A400" s="2" t="s">
        <v>180</v>
      </c>
      <c r="B400" s="3" t="s">
        <v>279</v>
      </c>
      <c r="E400" s="3" t="s">
        <v>393</v>
      </c>
      <c r="G400" s="3">
        <f>VLOOKUP(B400,MATERIALES!$A$2:$I$75,3,FALSE)</f>
        <v>0</v>
      </c>
      <c r="H400" s="3">
        <f>VLOOKUP(B400,MATERIALES!$A$2:$I$75,4,FALSE)</f>
        <v>0</v>
      </c>
      <c r="I400" s="3">
        <f>VLOOKUP(B400,MATERIALES!$A$2:$I$75,5,FALSE)</f>
        <v>0</v>
      </c>
      <c r="J400" s="3">
        <f>VLOOKUP(B400,MATERIALES!$A$2:$I$75,6,FALSE)</f>
        <v>0</v>
      </c>
      <c r="K400" s="3" t="str">
        <f t="shared" si="9"/>
        <v>CON</v>
      </c>
    </row>
    <row r="401" spans="1:11" x14ac:dyDescent="0.2">
      <c r="A401" s="2" t="s">
        <v>180</v>
      </c>
      <c r="E401" s="3" t="s">
        <v>393</v>
      </c>
      <c r="G401" s="3" t="e">
        <f>VLOOKUP(B401,MATERIALES!$A$2:$I$75,3,FALSE)</f>
        <v>#N/A</v>
      </c>
      <c r="H401" s="3" t="e">
        <f>VLOOKUP(B401,MATERIALES!$A$2:$I$75,4,FALSE)</f>
        <v>#N/A</v>
      </c>
      <c r="I401" s="3" t="e">
        <f>VLOOKUP(B401,MATERIALES!$A$2:$I$75,5,FALSE)</f>
        <v>#N/A</v>
      </c>
      <c r="J401" s="3" t="e">
        <f>VLOOKUP(B401,MATERIALES!$A$2:$I$75,6,FALSE)</f>
        <v>#N/A</v>
      </c>
      <c r="K401" s="3" t="str">
        <f t="shared" si="9"/>
        <v>CON</v>
      </c>
    </row>
    <row r="402" spans="1:11" x14ac:dyDescent="0.2">
      <c r="A402" s="2" t="s">
        <v>181</v>
      </c>
      <c r="B402" s="4" t="s">
        <v>302</v>
      </c>
      <c r="E402" s="3">
        <v>1930</v>
      </c>
      <c r="F402" s="3">
        <v>1</v>
      </c>
      <c r="G402" s="3">
        <f>VLOOKUP(B402,MATERIALES!$A$2:$I$75,3,FALSE)</f>
        <v>0</v>
      </c>
      <c r="H402" s="3">
        <f>VLOOKUP(B402,MATERIALES!$A$2:$I$75,4,FALSE)</f>
        <v>1930</v>
      </c>
      <c r="I402" s="3">
        <f>VLOOKUP(B402,MATERIALES!$A$2:$I$75,5,FALSE)</f>
        <v>0</v>
      </c>
      <c r="J402" s="3">
        <f>VLOOKUP(B402,MATERIALES!$A$2:$I$75,6,FALSE)</f>
        <v>4.75</v>
      </c>
      <c r="K402" s="3" t="str">
        <f t="shared" si="9"/>
        <v>CON</v>
      </c>
    </row>
    <row r="403" spans="1:11" x14ac:dyDescent="0.2">
      <c r="A403" s="2" t="s">
        <v>181</v>
      </c>
      <c r="B403" s="4" t="s">
        <v>222</v>
      </c>
      <c r="E403" s="3" t="s">
        <v>393</v>
      </c>
      <c r="G403" s="3">
        <f>VLOOKUP(B403,MATERIALES!$A$2:$I$75,3,FALSE)</f>
        <v>0</v>
      </c>
      <c r="H403" s="3">
        <f>VLOOKUP(B403,MATERIALES!$A$2:$I$75,4,FALSE)</f>
        <v>300</v>
      </c>
      <c r="I403" s="3">
        <f>VLOOKUP(B403,MATERIALES!$A$2:$I$75,5,FALSE)</f>
        <v>0</v>
      </c>
      <c r="J403" s="3">
        <f>VLOOKUP(B403,MATERIALES!$A$2:$I$75,6,FALSE)</f>
        <v>0</v>
      </c>
      <c r="K403" s="3" t="str">
        <f t="shared" si="9"/>
        <v>CON</v>
      </c>
    </row>
    <row r="404" spans="1:11" x14ac:dyDescent="0.2">
      <c r="A404" s="2" t="s">
        <v>181</v>
      </c>
      <c r="B404" s="3" t="s">
        <v>280</v>
      </c>
      <c r="E404" s="3" t="s">
        <v>393</v>
      </c>
      <c r="G404" s="3">
        <f>VLOOKUP(B404,MATERIALES!$A$2:$I$75,3,FALSE)</f>
        <v>0</v>
      </c>
      <c r="H404" s="3">
        <f>VLOOKUP(B404,MATERIALES!$A$2:$I$75,4,FALSE)</f>
        <v>0</v>
      </c>
      <c r="I404" s="3">
        <f>VLOOKUP(B404,MATERIALES!$A$2:$I$75,5,FALSE)</f>
        <v>0</v>
      </c>
      <c r="J404" s="3">
        <f>VLOOKUP(B404,MATERIALES!$A$2:$I$75,6,FALSE)</f>
        <v>0</v>
      </c>
      <c r="K404" s="3" t="str">
        <f t="shared" si="9"/>
        <v>CON</v>
      </c>
    </row>
    <row r="405" spans="1:11" x14ac:dyDescent="0.2">
      <c r="A405" s="2" t="s">
        <v>181</v>
      </c>
      <c r="B405" s="3" t="s">
        <v>279</v>
      </c>
      <c r="E405" s="3" t="s">
        <v>393</v>
      </c>
      <c r="G405" s="3">
        <f>VLOOKUP(B405,MATERIALES!$A$2:$I$75,3,FALSE)</f>
        <v>0</v>
      </c>
      <c r="H405" s="3">
        <f>VLOOKUP(B405,MATERIALES!$A$2:$I$75,4,FALSE)</f>
        <v>0</v>
      </c>
      <c r="I405" s="3">
        <f>VLOOKUP(B405,MATERIALES!$A$2:$I$75,5,FALSE)</f>
        <v>0</v>
      </c>
      <c r="J405" s="3">
        <f>VLOOKUP(B405,MATERIALES!$A$2:$I$75,6,FALSE)</f>
        <v>0</v>
      </c>
      <c r="K405" s="3" t="str">
        <f t="shared" si="9"/>
        <v>CON</v>
      </c>
    </row>
    <row r="406" spans="1:11" x14ac:dyDescent="0.2">
      <c r="A406" s="2" t="s">
        <v>181</v>
      </c>
      <c r="E406" s="3" t="s">
        <v>393</v>
      </c>
      <c r="G406" s="3" t="e">
        <f>VLOOKUP(B406,MATERIALES!$A$2:$I$75,3,FALSE)</f>
        <v>#N/A</v>
      </c>
      <c r="H406" s="3" t="e">
        <f>VLOOKUP(B406,MATERIALES!$A$2:$I$75,4,FALSE)</f>
        <v>#N/A</v>
      </c>
      <c r="I406" s="3" t="e">
        <f>VLOOKUP(B406,MATERIALES!$A$2:$I$75,5,FALSE)</f>
        <v>#N/A</v>
      </c>
      <c r="J406" s="3" t="e">
        <f>VLOOKUP(B406,MATERIALES!$A$2:$I$75,6,FALSE)</f>
        <v>#N/A</v>
      </c>
      <c r="K406" s="3" t="str">
        <f t="shared" si="9"/>
        <v>CON</v>
      </c>
    </row>
    <row r="407" spans="1:11" x14ac:dyDescent="0.2">
      <c r="A407" s="2" t="s">
        <v>341</v>
      </c>
      <c r="B407" s="4" t="s">
        <v>303</v>
      </c>
      <c r="E407" s="3">
        <v>2150</v>
      </c>
      <c r="F407" s="3">
        <v>1</v>
      </c>
      <c r="G407" s="3">
        <f>VLOOKUP(B407,MATERIALES!$A$2:$I$75,3,FALSE)</f>
        <v>0</v>
      </c>
      <c r="H407" s="3">
        <f>VLOOKUP(B407,MATERIALES!$A$2:$I$75,4,FALSE)</f>
        <v>2150</v>
      </c>
      <c r="I407" s="3">
        <f>VLOOKUP(B407,MATERIALES!$A$2:$I$75,5,FALSE)</f>
        <v>0</v>
      </c>
      <c r="J407" s="3">
        <f>VLOOKUP(B407,MATERIALES!$A$2:$I$75,6,FALSE)</f>
        <v>4.75</v>
      </c>
      <c r="K407" s="3" t="str">
        <f t="shared" si="9"/>
        <v>CON</v>
      </c>
    </row>
    <row r="408" spans="1:11" x14ac:dyDescent="0.2">
      <c r="A408" s="2" t="s">
        <v>341</v>
      </c>
      <c r="B408" s="4" t="s">
        <v>222</v>
      </c>
      <c r="E408" s="3" t="s">
        <v>393</v>
      </c>
      <c r="G408" s="3">
        <f>VLOOKUP(B408,MATERIALES!$A$2:$I$75,3,FALSE)</f>
        <v>0</v>
      </c>
      <c r="H408" s="3">
        <f>VLOOKUP(B408,MATERIALES!$A$2:$I$75,4,FALSE)</f>
        <v>300</v>
      </c>
      <c r="I408" s="3">
        <f>VLOOKUP(B408,MATERIALES!$A$2:$I$75,5,FALSE)</f>
        <v>0</v>
      </c>
      <c r="J408" s="3">
        <f>VLOOKUP(B408,MATERIALES!$A$2:$I$75,6,FALSE)</f>
        <v>0</v>
      </c>
      <c r="K408" s="3" t="str">
        <f t="shared" si="9"/>
        <v>CON</v>
      </c>
    </row>
    <row r="409" spans="1:11" x14ac:dyDescent="0.2">
      <c r="A409" s="2" t="s">
        <v>341</v>
      </c>
      <c r="B409" s="3" t="s">
        <v>280</v>
      </c>
      <c r="E409" s="3" t="s">
        <v>393</v>
      </c>
      <c r="G409" s="3">
        <f>VLOOKUP(B409,MATERIALES!$A$2:$I$75,3,FALSE)</f>
        <v>0</v>
      </c>
      <c r="H409" s="3">
        <f>VLOOKUP(B409,MATERIALES!$A$2:$I$75,4,FALSE)</f>
        <v>0</v>
      </c>
      <c r="I409" s="3">
        <f>VLOOKUP(B409,MATERIALES!$A$2:$I$75,5,FALSE)</f>
        <v>0</v>
      </c>
      <c r="J409" s="3">
        <f>VLOOKUP(B409,MATERIALES!$A$2:$I$75,6,FALSE)</f>
        <v>0</v>
      </c>
      <c r="K409" s="3" t="str">
        <f t="shared" si="9"/>
        <v>CON</v>
      </c>
    </row>
    <row r="410" spans="1:11" x14ac:dyDescent="0.2">
      <c r="A410" s="2" t="s">
        <v>341</v>
      </c>
      <c r="B410" s="3" t="s">
        <v>279</v>
      </c>
      <c r="E410" s="3" t="s">
        <v>393</v>
      </c>
      <c r="G410" s="3">
        <f>VLOOKUP(B410,MATERIALES!$A$2:$I$75,3,FALSE)</f>
        <v>0</v>
      </c>
      <c r="H410" s="3">
        <f>VLOOKUP(B410,MATERIALES!$A$2:$I$75,4,FALSE)</f>
        <v>0</v>
      </c>
      <c r="I410" s="3">
        <f>VLOOKUP(B410,MATERIALES!$A$2:$I$75,5,FALSE)</f>
        <v>0</v>
      </c>
      <c r="J410" s="3">
        <f>VLOOKUP(B410,MATERIALES!$A$2:$I$75,6,FALSE)</f>
        <v>0</v>
      </c>
      <c r="K410" s="3" t="str">
        <f t="shared" si="9"/>
        <v>CON</v>
      </c>
    </row>
    <row r="411" spans="1:11" x14ac:dyDescent="0.2">
      <c r="A411" s="2" t="s">
        <v>341</v>
      </c>
      <c r="E411" s="3" t="s">
        <v>393</v>
      </c>
      <c r="G411" s="3" t="e">
        <f>VLOOKUP(B411,MATERIALES!$A$2:$I$75,3,FALSE)</f>
        <v>#N/A</v>
      </c>
      <c r="H411" s="3" t="e">
        <f>VLOOKUP(B411,MATERIALES!$A$2:$I$75,4,FALSE)</f>
        <v>#N/A</v>
      </c>
      <c r="I411" s="3" t="e">
        <f>VLOOKUP(B411,MATERIALES!$A$2:$I$75,5,FALSE)</f>
        <v>#N/A</v>
      </c>
      <c r="J411" s="3" t="e">
        <f>VLOOKUP(B411,MATERIALES!$A$2:$I$75,6,FALSE)</f>
        <v>#N/A</v>
      </c>
      <c r="K411" s="3" t="str">
        <f t="shared" si="9"/>
        <v>CON</v>
      </c>
    </row>
    <row r="412" spans="1:11" x14ac:dyDescent="0.2">
      <c r="A412" s="2" t="s">
        <v>182</v>
      </c>
      <c r="B412" s="4" t="s">
        <v>304</v>
      </c>
      <c r="E412" s="3">
        <v>2220</v>
      </c>
      <c r="F412" s="3">
        <v>1</v>
      </c>
      <c r="G412" s="3">
        <f>VLOOKUP(B412,MATERIALES!$A$2:$I$75,3,FALSE)</f>
        <v>0</v>
      </c>
      <c r="H412" s="3">
        <f>VLOOKUP(B412,MATERIALES!$A$2:$I$75,4,FALSE)</f>
        <v>2220</v>
      </c>
      <c r="I412" s="3">
        <f>VLOOKUP(B412,MATERIALES!$A$2:$I$75,5,FALSE)</f>
        <v>0</v>
      </c>
      <c r="J412" s="3">
        <f>VLOOKUP(B412,MATERIALES!$A$2:$I$75,6,FALSE)</f>
        <v>4.75</v>
      </c>
      <c r="K412" s="3" t="str">
        <f t="shared" si="9"/>
        <v>CON</v>
      </c>
    </row>
    <row r="413" spans="1:11" x14ac:dyDescent="0.2">
      <c r="A413" s="2" t="s">
        <v>182</v>
      </c>
      <c r="B413" s="4" t="s">
        <v>222</v>
      </c>
      <c r="E413" s="3" t="s">
        <v>393</v>
      </c>
      <c r="G413" s="3">
        <f>VLOOKUP(B413,MATERIALES!$A$2:$I$75,3,FALSE)</f>
        <v>0</v>
      </c>
      <c r="H413" s="3">
        <f>VLOOKUP(B413,MATERIALES!$A$2:$I$75,4,FALSE)</f>
        <v>300</v>
      </c>
      <c r="I413" s="3">
        <f>VLOOKUP(B413,MATERIALES!$A$2:$I$75,5,FALSE)</f>
        <v>0</v>
      </c>
      <c r="J413" s="3">
        <f>VLOOKUP(B413,MATERIALES!$A$2:$I$75,6,FALSE)</f>
        <v>0</v>
      </c>
      <c r="K413" s="3" t="str">
        <f t="shared" si="9"/>
        <v>CON</v>
      </c>
    </row>
    <row r="414" spans="1:11" x14ac:dyDescent="0.2">
      <c r="A414" s="2" t="s">
        <v>182</v>
      </c>
      <c r="B414" s="3" t="s">
        <v>280</v>
      </c>
      <c r="E414" s="3" t="s">
        <v>393</v>
      </c>
      <c r="G414" s="3">
        <f>VLOOKUP(B414,MATERIALES!$A$2:$I$75,3,FALSE)</f>
        <v>0</v>
      </c>
      <c r="H414" s="3">
        <f>VLOOKUP(B414,MATERIALES!$A$2:$I$75,4,FALSE)</f>
        <v>0</v>
      </c>
      <c r="I414" s="3">
        <f>VLOOKUP(B414,MATERIALES!$A$2:$I$75,5,FALSE)</f>
        <v>0</v>
      </c>
      <c r="J414" s="3">
        <f>VLOOKUP(B414,MATERIALES!$A$2:$I$75,6,FALSE)</f>
        <v>0</v>
      </c>
      <c r="K414" s="3" t="str">
        <f t="shared" si="9"/>
        <v>CON</v>
      </c>
    </row>
    <row r="415" spans="1:11" x14ac:dyDescent="0.2">
      <c r="A415" s="2" t="s">
        <v>182</v>
      </c>
      <c r="B415" s="3" t="s">
        <v>279</v>
      </c>
      <c r="E415" s="3" t="s">
        <v>393</v>
      </c>
      <c r="G415" s="3">
        <f>VLOOKUP(B415,MATERIALES!$A$2:$I$75,3,FALSE)</f>
        <v>0</v>
      </c>
      <c r="H415" s="3">
        <f>VLOOKUP(B415,MATERIALES!$A$2:$I$75,4,FALSE)</f>
        <v>0</v>
      </c>
      <c r="I415" s="3">
        <f>VLOOKUP(B415,MATERIALES!$A$2:$I$75,5,FALSE)</f>
        <v>0</v>
      </c>
      <c r="J415" s="3">
        <f>VLOOKUP(B415,MATERIALES!$A$2:$I$75,6,FALSE)</f>
        <v>0</v>
      </c>
      <c r="K415" s="3" t="str">
        <f t="shared" si="9"/>
        <v>CON</v>
      </c>
    </row>
    <row r="416" spans="1:11" x14ac:dyDescent="0.2">
      <c r="A416" s="2" t="s">
        <v>182</v>
      </c>
      <c r="E416" s="3" t="s">
        <v>393</v>
      </c>
      <c r="G416" s="3" t="e">
        <f>VLOOKUP(B416,MATERIALES!$A$2:$I$75,3,FALSE)</f>
        <v>#N/A</v>
      </c>
      <c r="H416" s="3" t="e">
        <f>VLOOKUP(B416,MATERIALES!$A$2:$I$75,4,FALSE)</f>
        <v>#N/A</v>
      </c>
      <c r="I416" s="3" t="e">
        <f>VLOOKUP(B416,MATERIALES!$A$2:$I$75,5,FALSE)</f>
        <v>#N/A</v>
      </c>
      <c r="J416" s="3" t="e">
        <f>VLOOKUP(B416,MATERIALES!$A$2:$I$75,6,FALSE)</f>
        <v>#N/A</v>
      </c>
      <c r="K416" s="3" t="str">
        <f t="shared" si="9"/>
        <v>CON</v>
      </c>
    </row>
    <row r="417" spans="1:11" x14ac:dyDescent="0.2">
      <c r="A417" s="2" t="s">
        <v>183</v>
      </c>
      <c r="B417" s="4" t="s">
        <v>305</v>
      </c>
      <c r="E417" s="3">
        <v>2350</v>
      </c>
      <c r="F417" s="3">
        <v>1</v>
      </c>
      <c r="G417" s="3">
        <f>VLOOKUP(B417,MATERIALES!$A$2:$I$75,3,FALSE)</f>
        <v>0</v>
      </c>
      <c r="H417" s="3">
        <f>VLOOKUP(B417,MATERIALES!$A$2:$I$75,4,FALSE)</f>
        <v>2350</v>
      </c>
      <c r="I417" s="3">
        <f>VLOOKUP(B417,MATERIALES!$A$2:$I$75,5,FALSE)</f>
        <v>0</v>
      </c>
      <c r="J417" s="3">
        <f>VLOOKUP(B417,MATERIALES!$A$2:$I$75,6,FALSE)</f>
        <v>4.75</v>
      </c>
      <c r="K417" s="3" t="str">
        <f t="shared" si="9"/>
        <v>CON</v>
      </c>
    </row>
    <row r="418" spans="1:11" x14ac:dyDescent="0.2">
      <c r="A418" s="2" t="s">
        <v>183</v>
      </c>
      <c r="B418" s="4" t="s">
        <v>222</v>
      </c>
      <c r="E418" s="3" t="s">
        <v>393</v>
      </c>
      <c r="G418" s="3">
        <f>VLOOKUP(B418,MATERIALES!$A$2:$I$75,3,FALSE)</f>
        <v>0</v>
      </c>
      <c r="H418" s="3">
        <f>VLOOKUP(B418,MATERIALES!$A$2:$I$75,4,FALSE)</f>
        <v>300</v>
      </c>
      <c r="I418" s="3">
        <f>VLOOKUP(B418,MATERIALES!$A$2:$I$75,5,FALSE)</f>
        <v>0</v>
      </c>
      <c r="J418" s="3">
        <f>VLOOKUP(B418,MATERIALES!$A$2:$I$75,6,FALSE)</f>
        <v>0</v>
      </c>
      <c r="K418" s="3" t="str">
        <f t="shared" si="9"/>
        <v>CON</v>
      </c>
    </row>
    <row r="419" spans="1:11" x14ac:dyDescent="0.2">
      <c r="A419" s="2" t="s">
        <v>183</v>
      </c>
      <c r="B419" s="3" t="s">
        <v>280</v>
      </c>
      <c r="E419" s="3" t="s">
        <v>393</v>
      </c>
      <c r="G419" s="3">
        <f>VLOOKUP(B419,MATERIALES!$A$2:$I$75,3,FALSE)</f>
        <v>0</v>
      </c>
      <c r="H419" s="3">
        <f>VLOOKUP(B419,MATERIALES!$A$2:$I$75,4,FALSE)</f>
        <v>0</v>
      </c>
      <c r="I419" s="3">
        <f>VLOOKUP(B419,MATERIALES!$A$2:$I$75,5,FALSE)</f>
        <v>0</v>
      </c>
      <c r="J419" s="3">
        <f>VLOOKUP(B419,MATERIALES!$A$2:$I$75,6,FALSE)</f>
        <v>0</v>
      </c>
      <c r="K419" s="3" t="str">
        <f t="shared" si="9"/>
        <v>CON</v>
      </c>
    </row>
    <row r="420" spans="1:11" x14ac:dyDescent="0.2">
      <c r="A420" s="2" t="s">
        <v>183</v>
      </c>
      <c r="B420" s="3" t="s">
        <v>279</v>
      </c>
      <c r="E420" s="3" t="s">
        <v>393</v>
      </c>
      <c r="G420" s="3">
        <f>VLOOKUP(B420,MATERIALES!$A$2:$I$75,3,FALSE)</f>
        <v>0</v>
      </c>
      <c r="H420" s="3">
        <f>VLOOKUP(B420,MATERIALES!$A$2:$I$75,4,FALSE)</f>
        <v>0</v>
      </c>
      <c r="I420" s="3">
        <f>VLOOKUP(B420,MATERIALES!$A$2:$I$75,5,FALSE)</f>
        <v>0</v>
      </c>
      <c r="J420" s="3">
        <f>VLOOKUP(B420,MATERIALES!$A$2:$I$75,6,FALSE)</f>
        <v>0</v>
      </c>
      <c r="K420" s="3" t="str">
        <f t="shared" si="9"/>
        <v>CON</v>
      </c>
    </row>
    <row r="421" spans="1:11" x14ac:dyDescent="0.2">
      <c r="A421" s="2" t="s">
        <v>183</v>
      </c>
      <c r="E421" s="3" t="s">
        <v>393</v>
      </c>
      <c r="G421" s="3" t="e">
        <f>VLOOKUP(B421,MATERIALES!$A$2:$I$75,3,FALSE)</f>
        <v>#N/A</v>
      </c>
      <c r="H421" s="3" t="e">
        <f>VLOOKUP(B421,MATERIALES!$A$2:$I$75,4,FALSE)</f>
        <v>#N/A</v>
      </c>
      <c r="I421" s="3" t="e">
        <f>VLOOKUP(B421,MATERIALES!$A$2:$I$75,5,FALSE)</f>
        <v>#N/A</v>
      </c>
      <c r="J421" s="3" t="e">
        <f>VLOOKUP(B421,MATERIALES!$A$2:$I$75,6,FALSE)</f>
        <v>#N/A</v>
      </c>
      <c r="K421" s="3" t="str">
        <f t="shared" si="9"/>
        <v>CON</v>
      </c>
    </row>
    <row r="422" spans="1:11" x14ac:dyDescent="0.2">
      <c r="A422" s="2" t="s">
        <v>215</v>
      </c>
      <c r="B422" s="4" t="s">
        <v>252</v>
      </c>
      <c r="E422" s="3" t="s">
        <v>393</v>
      </c>
      <c r="G422" s="3">
        <f>VLOOKUP(B422,MATERIALES!$A$2:$I$75,3,FALSE)</f>
        <v>0</v>
      </c>
      <c r="H422" s="3">
        <f>VLOOKUP(B422,MATERIALES!$A$2:$I$75,4,FALSE)</f>
        <v>90</v>
      </c>
      <c r="I422" s="3">
        <f>VLOOKUP(B422,MATERIALES!$A$2:$I$75,5,FALSE)</f>
        <v>101.6</v>
      </c>
      <c r="J422" s="3">
        <f>VLOOKUP(B422,MATERIALES!$A$2:$I$75,6,FALSE)</f>
        <v>0</v>
      </c>
      <c r="K422" s="3" t="str">
        <f t="shared" si="9"/>
        <v>CON</v>
      </c>
    </row>
    <row r="423" spans="1:11" x14ac:dyDescent="0.2">
      <c r="A423" s="2" t="s">
        <v>215</v>
      </c>
      <c r="B423" s="4" t="s">
        <v>264</v>
      </c>
      <c r="D423" s="3">
        <v>50</v>
      </c>
      <c r="E423" s="3" t="s">
        <v>393</v>
      </c>
      <c r="G423" s="3">
        <f>VLOOKUP(B423,MATERIALES!$A$2:$I$75,3,FALSE)</f>
        <v>0</v>
      </c>
      <c r="H423" s="3">
        <f>VLOOKUP(B423,MATERIALES!$A$2:$I$75,4,FALSE)</f>
        <v>165</v>
      </c>
      <c r="I423" s="3">
        <f>VLOOKUP(B423,MATERIALES!$A$2:$I$75,5,FALSE)</f>
        <v>0</v>
      </c>
      <c r="J423" s="3">
        <f>VLOOKUP(B423,MATERIALES!$A$2:$I$75,6,FALSE)</f>
        <v>0</v>
      </c>
      <c r="K423" s="3" t="str">
        <f t="shared" si="9"/>
        <v>CON</v>
      </c>
    </row>
    <row r="424" spans="1:11" x14ac:dyDescent="0.2">
      <c r="A424" s="2" t="s">
        <v>215</v>
      </c>
      <c r="B424" s="4" t="s">
        <v>280</v>
      </c>
      <c r="D424" s="3">
        <v>50</v>
      </c>
      <c r="E424" s="3" t="s">
        <v>393</v>
      </c>
      <c r="G424" s="3">
        <f>VLOOKUP(B424,MATERIALES!$A$2:$I$75,3,FALSE)</f>
        <v>0</v>
      </c>
      <c r="H424" s="3">
        <f>VLOOKUP(B424,MATERIALES!$A$2:$I$75,4,FALSE)</f>
        <v>0</v>
      </c>
      <c r="I424" s="3">
        <f>VLOOKUP(B424,MATERIALES!$A$2:$I$75,5,FALSE)</f>
        <v>0</v>
      </c>
      <c r="J424" s="3">
        <f>VLOOKUP(B424,MATERIALES!$A$2:$I$75,6,FALSE)</f>
        <v>0</v>
      </c>
      <c r="K424" s="3" t="str">
        <f t="shared" si="9"/>
        <v>CON</v>
      </c>
    </row>
    <row r="425" spans="1:11" x14ac:dyDescent="0.2">
      <c r="A425" s="2" t="s">
        <v>215</v>
      </c>
      <c r="B425" s="3" t="s">
        <v>279</v>
      </c>
      <c r="D425" s="3">
        <v>50</v>
      </c>
      <c r="E425" s="3" t="s">
        <v>393</v>
      </c>
      <c r="G425" s="3">
        <f>VLOOKUP(B425,MATERIALES!$A$2:$I$75,3,FALSE)</f>
        <v>0</v>
      </c>
      <c r="H425" s="3">
        <f>VLOOKUP(B425,MATERIALES!$A$2:$I$75,4,FALSE)</f>
        <v>0</v>
      </c>
      <c r="I425" s="3">
        <f>VLOOKUP(B425,MATERIALES!$A$2:$I$75,5,FALSE)</f>
        <v>0</v>
      </c>
      <c r="J425" s="3">
        <f>VLOOKUP(B425,MATERIALES!$A$2:$I$75,6,FALSE)</f>
        <v>0</v>
      </c>
      <c r="K425" s="3" t="str">
        <f t="shared" si="9"/>
        <v>CON</v>
      </c>
    </row>
    <row r="426" spans="1:11" x14ac:dyDescent="0.2">
      <c r="A426" s="2" t="s">
        <v>215</v>
      </c>
      <c r="E426" s="3" t="s">
        <v>393</v>
      </c>
      <c r="G426" s="3" t="e">
        <f>VLOOKUP(B426,MATERIALES!$A$2:$I$75,3,FALSE)</f>
        <v>#N/A</v>
      </c>
      <c r="H426" s="3" t="e">
        <f>VLOOKUP(B426,MATERIALES!$A$2:$I$75,4,FALSE)</f>
        <v>#N/A</v>
      </c>
      <c r="I426" s="3" t="e">
        <f>VLOOKUP(B426,MATERIALES!$A$2:$I$75,5,FALSE)</f>
        <v>#N/A</v>
      </c>
      <c r="J426" s="3" t="e">
        <f>VLOOKUP(B426,MATERIALES!$A$2:$I$75,6,FALSE)</f>
        <v>#N/A</v>
      </c>
      <c r="K426" s="3" t="str">
        <f t="shared" si="9"/>
        <v>CON</v>
      </c>
    </row>
    <row r="427" spans="1:11" x14ac:dyDescent="0.2">
      <c r="A427" s="2" t="s">
        <v>150</v>
      </c>
      <c r="B427" s="4" t="s">
        <v>252</v>
      </c>
      <c r="E427" s="3" t="s">
        <v>393</v>
      </c>
      <c r="G427" s="3">
        <f>VLOOKUP(B427,MATERIALES!$A$2:$I$75,3,FALSE)</f>
        <v>0</v>
      </c>
      <c r="H427" s="3">
        <f>VLOOKUP(B427,MATERIALES!$A$2:$I$75,4,FALSE)</f>
        <v>90</v>
      </c>
      <c r="I427" s="3">
        <f>VLOOKUP(B427,MATERIALES!$A$2:$I$75,5,FALSE)</f>
        <v>101.6</v>
      </c>
      <c r="J427" s="3">
        <f>VLOOKUP(B427,MATERIALES!$A$2:$I$75,6,FALSE)</f>
        <v>0</v>
      </c>
      <c r="K427" s="3" t="str">
        <f t="shared" si="9"/>
        <v>CON</v>
      </c>
    </row>
    <row r="428" spans="1:11" x14ac:dyDescent="0.2">
      <c r="A428" s="2" t="s">
        <v>150</v>
      </c>
      <c r="B428" s="4" t="s">
        <v>264</v>
      </c>
      <c r="D428" s="3">
        <v>50</v>
      </c>
      <c r="E428" s="3" t="s">
        <v>393</v>
      </c>
      <c r="G428" s="3">
        <f>VLOOKUP(B428,MATERIALES!$A$2:$I$75,3,FALSE)</f>
        <v>0</v>
      </c>
      <c r="H428" s="3">
        <f>VLOOKUP(B428,MATERIALES!$A$2:$I$75,4,FALSE)</f>
        <v>165</v>
      </c>
      <c r="I428" s="3">
        <f>VLOOKUP(B428,MATERIALES!$A$2:$I$75,5,FALSE)</f>
        <v>0</v>
      </c>
      <c r="J428" s="3">
        <f>VLOOKUP(B428,MATERIALES!$A$2:$I$75,6,FALSE)</f>
        <v>0</v>
      </c>
      <c r="K428" s="3" t="str">
        <f t="shared" si="9"/>
        <v>CON</v>
      </c>
    </row>
    <row r="429" spans="1:11" x14ac:dyDescent="0.2">
      <c r="A429" s="2" t="s">
        <v>150</v>
      </c>
      <c r="B429" s="3" t="s">
        <v>280</v>
      </c>
      <c r="D429" s="3">
        <v>50</v>
      </c>
      <c r="E429" s="3" t="s">
        <v>393</v>
      </c>
      <c r="G429" s="3">
        <f>VLOOKUP(B429,MATERIALES!$A$2:$I$75,3,FALSE)</f>
        <v>0</v>
      </c>
      <c r="H429" s="3">
        <f>VLOOKUP(B429,MATERIALES!$A$2:$I$75,4,FALSE)</f>
        <v>0</v>
      </c>
      <c r="I429" s="3">
        <f>VLOOKUP(B429,MATERIALES!$A$2:$I$75,5,FALSE)</f>
        <v>0</v>
      </c>
      <c r="J429" s="3">
        <f>VLOOKUP(B429,MATERIALES!$A$2:$I$75,6,FALSE)</f>
        <v>0</v>
      </c>
      <c r="K429" s="3" t="str">
        <f t="shared" si="9"/>
        <v>CON</v>
      </c>
    </row>
    <row r="430" spans="1:11" x14ac:dyDescent="0.2">
      <c r="A430" s="2" t="s">
        <v>150</v>
      </c>
      <c r="B430" s="3" t="s">
        <v>279</v>
      </c>
      <c r="E430" s="3" t="s">
        <v>393</v>
      </c>
      <c r="G430" s="3">
        <f>VLOOKUP(B430,MATERIALES!$A$2:$I$75,3,FALSE)</f>
        <v>0</v>
      </c>
      <c r="H430" s="3">
        <f>VLOOKUP(B430,MATERIALES!$A$2:$I$75,4,FALSE)</f>
        <v>0</v>
      </c>
      <c r="I430" s="3">
        <f>VLOOKUP(B430,MATERIALES!$A$2:$I$75,5,FALSE)</f>
        <v>0</v>
      </c>
      <c r="J430" s="3">
        <f>VLOOKUP(B430,MATERIALES!$A$2:$I$75,6,FALSE)</f>
        <v>0</v>
      </c>
      <c r="K430" s="3" t="str">
        <f t="shared" si="9"/>
        <v>CON</v>
      </c>
    </row>
    <row r="431" spans="1:11" x14ac:dyDescent="0.2">
      <c r="A431" s="2" t="s">
        <v>150</v>
      </c>
      <c r="E431" s="3" t="s">
        <v>393</v>
      </c>
      <c r="G431" s="3" t="e">
        <f>VLOOKUP(B431,MATERIALES!$A$2:$I$75,3,FALSE)</f>
        <v>#N/A</v>
      </c>
      <c r="H431" s="3" t="e">
        <f>VLOOKUP(B431,MATERIALES!$A$2:$I$75,4,FALSE)</f>
        <v>#N/A</v>
      </c>
      <c r="I431" s="3" t="e">
        <f>VLOOKUP(B431,MATERIALES!$A$2:$I$75,5,FALSE)</f>
        <v>#N/A</v>
      </c>
      <c r="J431" s="3" t="e">
        <f>VLOOKUP(B431,MATERIALES!$A$2:$I$75,6,FALSE)</f>
        <v>#N/A</v>
      </c>
      <c r="K431" s="3" t="str">
        <f t="shared" si="9"/>
        <v>CON</v>
      </c>
    </row>
    <row r="432" spans="1:11" x14ac:dyDescent="0.2">
      <c r="A432" s="2" t="s">
        <v>216</v>
      </c>
      <c r="B432" s="4" t="s">
        <v>253</v>
      </c>
      <c r="E432" s="3" t="s">
        <v>393</v>
      </c>
      <c r="G432" s="3">
        <f>VLOOKUP(B432,MATERIALES!$A$2:$I$75,3,FALSE)</f>
        <v>0</v>
      </c>
      <c r="H432" s="3">
        <f>VLOOKUP(B432,MATERIALES!$A$2:$I$75,4,FALSE)</f>
        <v>110</v>
      </c>
      <c r="I432" s="3">
        <f>VLOOKUP(B432,MATERIALES!$A$2:$I$75,5,FALSE)</f>
        <v>114.3</v>
      </c>
      <c r="J432" s="3">
        <f>VLOOKUP(B432,MATERIALES!$A$2:$I$75,6,FALSE)</f>
        <v>0</v>
      </c>
      <c r="K432" s="3" t="str">
        <f t="shared" si="9"/>
        <v>CON</v>
      </c>
    </row>
    <row r="433" spans="1:11" x14ac:dyDescent="0.2">
      <c r="A433" s="2" t="s">
        <v>216</v>
      </c>
      <c r="B433" s="4" t="s">
        <v>265</v>
      </c>
      <c r="D433" s="3">
        <v>50</v>
      </c>
      <c r="E433" s="3" t="s">
        <v>393</v>
      </c>
      <c r="G433" s="3">
        <f>VLOOKUP(B433,MATERIALES!$A$2:$I$75,3,FALSE)</f>
        <v>0</v>
      </c>
      <c r="H433" s="3">
        <f>VLOOKUP(B433,MATERIALES!$A$2:$I$75,4,FALSE)</f>
        <v>175</v>
      </c>
      <c r="I433" s="3">
        <f>VLOOKUP(B433,MATERIALES!$A$2:$I$75,5,FALSE)</f>
        <v>0</v>
      </c>
      <c r="J433" s="3">
        <f>VLOOKUP(B433,MATERIALES!$A$2:$I$75,6,FALSE)</f>
        <v>0</v>
      </c>
      <c r="K433" s="3" t="str">
        <f t="shared" si="9"/>
        <v>CON</v>
      </c>
    </row>
    <row r="434" spans="1:11" x14ac:dyDescent="0.2">
      <c r="A434" s="2" t="s">
        <v>216</v>
      </c>
      <c r="B434" s="4" t="s">
        <v>280</v>
      </c>
      <c r="D434" s="3">
        <v>50</v>
      </c>
      <c r="E434" s="3" t="s">
        <v>393</v>
      </c>
      <c r="G434" s="3">
        <f>VLOOKUP(B434,MATERIALES!$A$2:$I$75,3,FALSE)</f>
        <v>0</v>
      </c>
      <c r="H434" s="3">
        <f>VLOOKUP(B434,MATERIALES!$A$2:$I$75,4,FALSE)</f>
        <v>0</v>
      </c>
      <c r="I434" s="3">
        <f>VLOOKUP(B434,MATERIALES!$A$2:$I$75,5,FALSE)</f>
        <v>0</v>
      </c>
      <c r="J434" s="3">
        <f>VLOOKUP(B434,MATERIALES!$A$2:$I$75,6,FALSE)</f>
        <v>0</v>
      </c>
      <c r="K434" s="3" t="str">
        <f t="shared" si="9"/>
        <v>CON</v>
      </c>
    </row>
    <row r="435" spans="1:11" x14ac:dyDescent="0.2">
      <c r="A435" s="2" t="s">
        <v>216</v>
      </c>
      <c r="B435" s="3" t="s">
        <v>279</v>
      </c>
      <c r="D435" s="3">
        <v>50</v>
      </c>
      <c r="E435" s="3" t="s">
        <v>393</v>
      </c>
      <c r="G435" s="3">
        <f>VLOOKUP(B435,MATERIALES!$A$2:$I$75,3,FALSE)</f>
        <v>0</v>
      </c>
      <c r="H435" s="3">
        <f>VLOOKUP(B435,MATERIALES!$A$2:$I$75,4,FALSE)</f>
        <v>0</v>
      </c>
      <c r="I435" s="3">
        <f>VLOOKUP(B435,MATERIALES!$A$2:$I$75,5,FALSE)</f>
        <v>0</v>
      </c>
      <c r="J435" s="3">
        <f>VLOOKUP(B435,MATERIALES!$A$2:$I$75,6,FALSE)</f>
        <v>0</v>
      </c>
      <c r="K435" s="3" t="str">
        <f t="shared" si="9"/>
        <v>CON</v>
      </c>
    </row>
    <row r="436" spans="1:11" x14ac:dyDescent="0.2">
      <c r="A436" s="2" t="s">
        <v>216</v>
      </c>
      <c r="E436" s="3" t="s">
        <v>393</v>
      </c>
      <c r="G436" s="3" t="e">
        <f>VLOOKUP(B436,MATERIALES!$A$2:$I$75,3,FALSE)</f>
        <v>#N/A</v>
      </c>
      <c r="H436" s="3" t="e">
        <f>VLOOKUP(B436,MATERIALES!$A$2:$I$75,4,FALSE)</f>
        <v>#N/A</v>
      </c>
      <c r="I436" s="3" t="e">
        <f>VLOOKUP(B436,MATERIALES!$A$2:$I$75,5,FALSE)</f>
        <v>#N/A</v>
      </c>
      <c r="J436" s="3" t="e">
        <f>VLOOKUP(B436,MATERIALES!$A$2:$I$75,6,FALSE)</f>
        <v>#N/A</v>
      </c>
      <c r="K436" s="3" t="str">
        <f t="shared" si="9"/>
        <v>CON</v>
      </c>
    </row>
    <row r="437" spans="1:11" x14ac:dyDescent="0.2">
      <c r="A437" s="2" t="s">
        <v>151</v>
      </c>
      <c r="E437" s="3" t="s">
        <v>393</v>
      </c>
      <c r="G437" s="3">
        <f>VLOOKUP(B438,MATERIALES!$A$2:$I$75,3,FALSE)</f>
        <v>0</v>
      </c>
      <c r="H437" s="3">
        <f>VLOOKUP(B438,MATERIALES!$A$2:$I$75,4,FALSE)</f>
        <v>175</v>
      </c>
      <c r="I437" s="3">
        <f>VLOOKUP(B438,MATERIALES!$A$2:$I$75,5,FALSE)</f>
        <v>0</v>
      </c>
      <c r="J437" s="3">
        <f>VLOOKUP(B438,MATERIALES!$A$2:$I$75,6,FALSE)</f>
        <v>0</v>
      </c>
      <c r="K437" s="3" t="str">
        <f t="shared" si="9"/>
        <v>CON</v>
      </c>
    </row>
    <row r="438" spans="1:11" x14ac:dyDescent="0.2">
      <c r="A438" s="2" t="s">
        <v>151</v>
      </c>
      <c r="B438" s="4" t="s">
        <v>265</v>
      </c>
      <c r="D438" s="3">
        <v>50</v>
      </c>
      <c r="E438" s="3" t="s">
        <v>393</v>
      </c>
      <c r="G438" s="3">
        <f>VLOOKUP(B439,MATERIALES!$A$2:$I$75,3,FALSE)</f>
        <v>0</v>
      </c>
      <c r="H438" s="3">
        <f>VLOOKUP(B439,MATERIALES!$A$2:$I$75,4,FALSE)</f>
        <v>0</v>
      </c>
      <c r="I438" s="3">
        <f>VLOOKUP(B439,MATERIALES!$A$2:$I$75,5,FALSE)</f>
        <v>0</v>
      </c>
      <c r="J438" s="3">
        <f>VLOOKUP(B439,MATERIALES!$A$2:$I$75,6,FALSE)</f>
        <v>0</v>
      </c>
      <c r="K438" s="3" t="str">
        <f t="shared" si="9"/>
        <v>CON</v>
      </c>
    </row>
    <row r="439" spans="1:11" x14ac:dyDescent="0.2">
      <c r="A439" s="2" t="s">
        <v>151</v>
      </c>
      <c r="B439" s="3" t="s">
        <v>280</v>
      </c>
      <c r="D439" s="3">
        <v>50</v>
      </c>
      <c r="E439" s="3" t="s">
        <v>393</v>
      </c>
      <c r="G439" s="3">
        <f>VLOOKUP(B440,MATERIALES!$A$2:$I$75,3,FALSE)</f>
        <v>0</v>
      </c>
      <c r="H439" s="3">
        <f>VLOOKUP(B440,MATERIALES!$A$2:$I$75,4,FALSE)</f>
        <v>0</v>
      </c>
      <c r="I439" s="3">
        <f>VLOOKUP(B440,MATERIALES!$A$2:$I$75,5,FALSE)</f>
        <v>0</v>
      </c>
      <c r="J439" s="3">
        <f>VLOOKUP(B440,MATERIALES!$A$2:$I$75,6,FALSE)</f>
        <v>0</v>
      </c>
      <c r="K439" s="3" t="str">
        <f t="shared" si="9"/>
        <v>CON</v>
      </c>
    </row>
    <row r="440" spans="1:11" x14ac:dyDescent="0.2">
      <c r="A440" s="2" t="s">
        <v>151</v>
      </c>
      <c r="B440" s="3" t="s">
        <v>279</v>
      </c>
      <c r="E440" s="3" t="s">
        <v>393</v>
      </c>
      <c r="G440" s="3" t="e">
        <f>VLOOKUP(#REF!,MATERIALES!$A$2:$I$75,3,FALSE)</f>
        <v>#REF!</v>
      </c>
      <c r="H440" s="3" t="e">
        <f>VLOOKUP(#REF!,MATERIALES!$A$2:$I$75,4,FALSE)</f>
        <v>#REF!</v>
      </c>
      <c r="I440" s="3" t="e">
        <f>VLOOKUP(#REF!,MATERIALES!$A$2:$I$75,5,FALSE)</f>
        <v>#REF!</v>
      </c>
      <c r="J440" s="3" t="e">
        <f>VLOOKUP(#REF!,MATERIALES!$A$2:$I$75,6,FALSE)</f>
        <v>#REF!</v>
      </c>
      <c r="K440" s="3" t="str">
        <f t="shared" si="9"/>
        <v>CON</v>
      </c>
    </row>
    <row r="441" spans="1:11" x14ac:dyDescent="0.2">
      <c r="A441" s="2" t="s">
        <v>151</v>
      </c>
      <c r="E441" s="3" t="s">
        <v>393</v>
      </c>
      <c r="G441" s="3" t="e">
        <f>VLOOKUP(B441,MATERIALES!$A$2:$I$75,3,FALSE)</f>
        <v>#N/A</v>
      </c>
      <c r="H441" s="3" t="e">
        <f>VLOOKUP(B441,MATERIALES!$A$2:$I$75,4,FALSE)</f>
        <v>#N/A</v>
      </c>
      <c r="I441" s="3" t="e">
        <f>VLOOKUP(B441,MATERIALES!$A$2:$I$75,5,FALSE)</f>
        <v>#N/A</v>
      </c>
      <c r="J441" s="3" t="e">
        <f>VLOOKUP(B441,MATERIALES!$A$2:$I$75,6,FALSE)</f>
        <v>#N/A</v>
      </c>
      <c r="K441" s="3" t="str">
        <f t="shared" si="9"/>
        <v>CON</v>
      </c>
    </row>
    <row r="442" spans="1:11" x14ac:dyDescent="0.2">
      <c r="A442" s="2" t="s">
        <v>219</v>
      </c>
      <c r="B442" s="4" t="s">
        <v>254</v>
      </c>
      <c r="E442" s="3" t="s">
        <v>393</v>
      </c>
      <c r="G442" s="3">
        <f>VLOOKUP(B442,MATERIALES!$A$2:$I$75,3,FALSE)</f>
        <v>0</v>
      </c>
      <c r="H442" s="3">
        <f>VLOOKUP(B442,MATERIALES!$A$2:$I$75,4,FALSE)</f>
        <v>110</v>
      </c>
      <c r="I442" s="3">
        <f>VLOOKUP(B442,MATERIALES!$A$2:$I$75,5,FALSE)</f>
        <v>127.3</v>
      </c>
      <c r="J442" s="3">
        <f>VLOOKUP(B442,MATERIALES!$A$2:$I$75,6,FALSE)</f>
        <v>0</v>
      </c>
      <c r="K442" s="3" t="str">
        <f t="shared" si="9"/>
        <v>CON</v>
      </c>
    </row>
    <row r="443" spans="1:11" x14ac:dyDescent="0.2">
      <c r="A443" s="2" t="s">
        <v>219</v>
      </c>
      <c r="B443" s="4" t="s">
        <v>265</v>
      </c>
      <c r="D443" s="3">
        <v>50</v>
      </c>
      <c r="E443" s="3" t="s">
        <v>393</v>
      </c>
      <c r="G443" s="3">
        <f>VLOOKUP(B443,MATERIALES!$A$2:$I$75,3,FALSE)</f>
        <v>0</v>
      </c>
      <c r="H443" s="3">
        <f>VLOOKUP(B443,MATERIALES!$A$2:$I$75,4,FALSE)</f>
        <v>175</v>
      </c>
      <c r="I443" s="3">
        <f>VLOOKUP(B443,MATERIALES!$A$2:$I$75,5,FALSE)</f>
        <v>0</v>
      </c>
      <c r="J443" s="3">
        <f>VLOOKUP(B443,MATERIALES!$A$2:$I$75,6,FALSE)</f>
        <v>0</v>
      </c>
      <c r="K443" s="3" t="str">
        <f t="shared" ref="K443:K456" si="10">MID(A443,1,3)</f>
        <v>CON</v>
      </c>
    </row>
    <row r="444" spans="1:11" x14ac:dyDescent="0.2">
      <c r="A444" s="2" t="s">
        <v>219</v>
      </c>
      <c r="B444" s="4" t="s">
        <v>280</v>
      </c>
      <c r="D444" s="3">
        <v>50</v>
      </c>
      <c r="E444" s="3" t="s">
        <v>393</v>
      </c>
      <c r="G444" s="3">
        <f>VLOOKUP(B444,MATERIALES!$A$2:$I$75,3,FALSE)</f>
        <v>0</v>
      </c>
      <c r="H444" s="3">
        <f>VLOOKUP(B444,MATERIALES!$A$2:$I$75,4,FALSE)</f>
        <v>0</v>
      </c>
      <c r="I444" s="3">
        <f>VLOOKUP(B444,MATERIALES!$A$2:$I$75,5,FALSE)</f>
        <v>0</v>
      </c>
      <c r="J444" s="3">
        <f>VLOOKUP(B444,MATERIALES!$A$2:$I$75,6,FALSE)</f>
        <v>0</v>
      </c>
      <c r="K444" s="3" t="str">
        <f t="shared" si="10"/>
        <v>CON</v>
      </c>
    </row>
    <row r="445" spans="1:11" x14ac:dyDescent="0.2">
      <c r="A445" s="2" t="s">
        <v>219</v>
      </c>
      <c r="B445" s="3" t="s">
        <v>279</v>
      </c>
      <c r="D445" s="3">
        <v>50</v>
      </c>
      <c r="E445" s="3" t="s">
        <v>393</v>
      </c>
      <c r="G445" s="3">
        <f>VLOOKUP(B445,MATERIALES!$A$2:$I$75,3,FALSE)</f>
        <v>0</v>
      </c>
      <c r="H445" s="3">
        <f>VLOOKUP(B445,MATERIALES!$A$2:$I$75,4,FALSE)</f>
        <v>0</v>
      </c>
      <c r="I445" s="3">
        <f>VLOOKUP(B445,MATERIALES!$A$2:$I$75,5,FALSE)</f>
        <v>0</v>
      </c>
      <c r="J445" s="3">
        <f>VLOOKUP(B445,MATERIALES!$A$2:$I$75,6,FALSE)</f>
        <v>0</v>
      </c>
      <c r="K445" s="3" t="str">
        <f t="shared" si="10"/>
        <v>CON</v>
      </c>
    </row>
    <row r="446" spans="1:11" x14ac:dyDescent="0.2">
      <c r="A446" s="2" t="s">
        <v>219</v>
      </c>
      <c r="E446" s="3" t="s">
        <v>393</v>
      </c>
      <c r="G446" s="3" t="e">
        <f>VLOOKUP(B446,MATERIALES!$A$2:$I$75,3,FALSE)</f>
        <v>#N/A</v>
      </c>
      <c r="H446" s="3" t="e">
        <f>VLOOKUP(B446,MATERIALES!$A$2:$I$75,4,FALSE)</f>
        <v>#N/A</v>
      </c>
      <c r="I446" s="3" t="e">
        <f>VLOOKUP(B446,MATERIALES!$A$2:$I$75,5,FALSE)</f>
        <v>#N/A</v>
      </c>
      <c r="J446" s="3" t="e">
        <f>VLOOKUP(B446,MATERIALES!$A$2:$I$75,6,FALSE)</f>
        <v>#N/A</v>
      </c>
      <c r="K446" s="3" t="str">
        <f t="shared" si="10"/>
        <v>CON</v>
      </c>
    </row>
    <row r="447" spans="1:11" x14ac:dyDescent="0.2">
      <c r="A447" s="2" t="s">
        <v>184</v>
      </c>
      <c r="E447" s="3" t="s">
        <v>393</v>
      </c>
      <c r="G447" s="3" t="e">
        <f>VLOOKUP(B447,MATERIALES!$A$2:$I$75,3,FALSE)</f>
        <v>#N/A</v>
      </c>
      <c r="H447" s="3" t="e">
        <f>VLOOKUP(B447,MATERIALES!$A$2:$I$75,4,FALSE)</f>
        <v>#N/A</v>
      </c>
      <c r="I447" s="3" t="e">
        <f>VLOOKUP(B447,MATERIALES!$A$2:$I$75,5,FALSE)</f>
        <v>#N/A</v>
      </c>
      <c r="J447" s="3" t="e">
        <f>VLOOKUP(B447,MATERIALES!$A$2:$I$75,6,FALSE)</f>
        <v>#N/A</v>
      </c>
      <c r="K447" s="3" t="str">
        <f t="shared" si="10"/>
        <v>CON</v>
      </c>
    </row>
    <row r="448" spans="1:11" x14ac:dyDescent="0.2">
      <c r="A448" s="2" t="s">
        <v>184</v>
      </c>
      <c r="E448" s="3" t="s">
        <v>393</v>
      </c>
      <c r="G448" s="3" t="e">
        <f>VLOOKUP(B448,MATERIALES!$A$2:$I$75,3,FALSE)</f>
        <v>#N/A</v>
      </c>
      <c r="H448" s="3" t="e">
        <f>VLOOKUP(B448,MATERIALES!$A$2:$I$75,4,FALSE)</f>
        <v>#N/A</v>
      </c>
      <c r="I448" s="3" t="e">
        <f>VLOOKUP(B448,MATERIALES!$A$2:$I$75,5,FALSE)</f>
        <v>#N/A</v>
      </c>
      <c r="J448" s="3" t="e">
        <f>VLOOKUP(B448,MATERIALES!$A$2:$I$75,6,FALSE)</f>
        <v>#N/A</v>
      </c>
      <c r="K448" s="3" t="str">
        <f t="shared" si="10"/>
        <v>CON</v>
      </c>
    </row>
    <row r="449" spans="1:11" x14ac:dyDescent="0.2">
      <c r="A449" s="2" t="s">
        <v>184</v>
      </c>
      <c r="E449" s="3" t="s">
        <v>393</v>
      </c>
      <c r="G449" s="3" t="e">
        <f>VLOOKUP(B449,MATERIALES!$A$2:$I$75,3,FALSE)</f>
        <v>#N/A</v>
      </c>
      <c r="H449" s="3" t="e">
        <f>VLOOKUP(B449,MATERIALES!$A$2:$I$75,4,FALSE)</f>
        <v>#N/A</v>
      </c>
      <c r="I449" s="3" t="e">
        <f>VLOOKUP(B449,MATERIALES!$A$2:$I$75,5,FALSE)</f>
        <v>#N/A</v>
      </c>
      <c r="J449" s="3" t="e">
        <f>VLOOKUP(B449,MATERIALES!$A$2:$I$75,6,FALSE)</f>
        <v>#N/A</v>
      </c>
      <c r="K449" s="3" t="str">
        <f t="shared" si="10"/>
        <v>CON</v>
      </c>
    </row>
    <row r="450" spans="1:11" x14ac:dyDescent="0.2">
      <c r="A450" s="2" t="s">
        <v>184</v>
      </c>
      <c r="E450" s="3" t="s">
        <v>393</v>
      </c>
      <c r="G450" s="3" t="e">
        <f>VLOOKUP(B450,MATERIALES!$A$2:$I$75,3,FALSE)</f>
        <v>#N/A</v>
      </c>
      <c r="H450" s="3" t="e">
        <f>VLOOKUP(B450,MATERIALES!$A$2:$I$75,4,FALSE)</f>
        <v>#N/A</v>
      </c>
      <c r="I450" s="3" t="e">
        <f>VLOOKUP(B450,MATERIALES!$A$2:$I$75,5,FALSE)</f>
        <v>#N/A</v>
      </c>
      <c r="J450" s="3" t="e">
        <f>VLOOKUP(B450,MATERIALES!$A$2:$I$75,6,FALSE)</f>
        <v>#N/A</v>
      </c>
      <c r="K450" s="3" t="str">
        <f t="shared" si="10"/>
        <v>CON</v>
      </c>
    </row>
    <row r="451" spans="1:11" x14ac:dyDescent="0.2">
      <c r="A451" s="2" t="s">
        <v>184</v>
      </c>
      <c r="E451" s="3" t="s">
        <v>393</v>
      </c>
      <c r="G451" s="3" t="e">
        <f>VLOOKUP(B451,MATERIALES!$A$2:$I$75,3,FALSE)</f>
        <v>#N/A</v>
      </c>
      <c r="H451" s="3" t="e">
        <f>VLOOKUP(B451,MATERIALES!$A$2:$I$75,4,FALSE)</f>
        <v>#N/A</v>
      </c>
      <c r="I451" s="3" t="e">
        <f>VLOOKUP(B451,MATERIALES!$A$2:$I$75,5,FALSE)</f>
        <v>#N/A</v>
      </c>
      <c r="J451" s="3" t="e">
        <f>VLOOKUP(B451,MATERIALES!$A$2:$I$75,6,FALSE)</f>
        <v>#N/A</v>
      </c>
      <c r="K451" s="3" t="str">
        <f t="shared" si="10"/>
        <v>CON</v>
      </c>
    </row>
    <row r="452" spans="1:11" x14ac:dyDescent="0.2">
      <c r="A452" s="2" t="s">
        <v>185</v>
      </c>
      <c r="E452" s="3" t="s">
        <v>393</v>
      </c>
      <c r="G452" s="3" t="e">
        <f>VLOOKUP(B452,MATERIALES!$A$2:$I$75,3,FALSE)</f>
        <v>#N/A</v>
      </c>
      <c r="H452" s="3" t="e">
        <f>VLOOKUP(B452,MATERIALES!$A$2:$I$75,4,FALSE)</f>
        <v>#N/A</v>
      </c>
      <c r="I452" s="3" t="e">
        <f>VLOOKUP(B452,MATERIALES!$A$2:$I$75,5,FALSE)</f>
        <v>#N/A</v>
      </c>
      <c r="J452" s="3" t="e">
        <f>VLOOKUP(B452,MATERIALES!$A$2:$I$75,6,FALSE)</f>
        <v>#N/A</v>
      </c>
      <c r="K452" s="3" t="str">
        <f t="shared" si="10"/>
        <v>CON</v>
      </c>
    </row>
    <row r="453" spans="1:11" x14ac:dyDescent="0.2">
      <c r="A453" s="2" t="s">
        <v>185</v>
      </c>
      <c r="E453" s="3" t="s">
        <v>393</v>
      </c>
      <c r="G453" s="3" t="e">
        <f>VLOOKUP(B453,MATERIALES!$A$2:$I$75,3,FALSE)</f>
        <v>#N/A</v>
      </c>
      <c r="H453" s="3" t="e">
        <f>VLOOKUP(B453,MATERIALES!$A$2:$I$75,4,FALSE)</f>
        <v>#N/A</v>
      </c>
      <c r="I453" s="3" t="e">
        <f>VLOOKUP(B453,MATERIALES!$A$2:$I$75,5,FALSE)</f>
        <v>#N/A</v>
      </c>
      <c r="J453" s="3" t="e">
        <f>VLOOKUP(B453,MATERIALES!$A$2:$I$75,6,FALSE)</f>
        <v>#N/A</v>
      </c>
      <c r="K453" s="3" t="str">
        <f t="shared" si="10"/>
        <v>CON</v>
      </c>
    </row>
    <row r="454" spans="1:11" x14ac:dyDescent="0.2">
      <c r="A454" s="2" t="s">
        <v>185</v>
      </c>
      <c r="E454" s="3" t="s">
        <v>393</v>
      </c>
      <c r="G454" s="3" t="e">
        <f>VLOOKUP(B454,MATERIALES!$A$2:$I$75,3,FALSE)</f>
        <v>#N/A</v>
      </c>
      <c r="H454" s="3" t="e">
        <f>VLOOKUP(B454,MATERIALES!$A$2:$I$75,4,FALSE)</f>
        <v>#N/A</v>
      </c>
      <c r="I454" s="3" t="e">
        <f>VLOOKUP(B454,MATERIALES!$A$2:$I$75,5,FALSE)</f>
        <v>#N/A</v>
      </c>
      <c r="J454" s="3" t="e">
        <f>VLOOKUP(B454,MATERIALES!$A$2:$I$75,6,FALSE)</f>
        <v>#N/A</v>
      </c>
      <c r="K454" s="3" t="str">
        <f t="shared" si="10"/>
        <v>CON</v>
      </c>
    </row>
    <row r="455" spans="1:11" x14ac:dyDescent="0.2">
      <c r="A455" s="2" t="s">
        <v>185</v>
      </c>
      <c r="E455" s="3" t="s">
        <v>393</v>
      </c>
      <c r="G455" s="3" t="e">
        <f>VLOOKUP(B455,MATERIALES!$A$2:$I$75,3,FALSE)</f>
        <v>#N/A</v>
      </c>
      <c r="H455" s="3" t="e">
        <f>VLOOKUP(B455,MATERIALES!$A$2:$I$75,4,FALSE)</f>
        <v>#N/A</v>
      </c>
      <c r="I455" s="3" t="e">
        <f>VLOOKUP(B455,MATERIALES!$A$2:$I$75,5,FALSE)</f>
        <v>#N/A</v>
      </c>
      <c r="J455" s="3" t="e">
        <f>VLOOKUP(B455,MATERIALES!$A$2:$I$75,6,FALSE)</f>
        <v>#N/A</v>
      </c>
      <c r="K455" s="3" t="str">
        <f t="shared" si="10"/>
        <v>CON</v>
      </c>
    </row>
    <row r="456" spans="1:11" x14ac:dyDescent="0.2">
      <c r="A456" s="2" t="s">
        <v>185</v>
      </c>
      <c r="E456" s="3" t="s">
        <v>393</v>
      </c>
      <c r="G456" s="3" t="e">
        <f>VLOOKUP(B456,MATERIALES!$A$2:$I$75,3,FALSE)</f>
        <v>#N/A</v>
      </c>
      <c r="H456" s="3" t="e">
        <f>VLOOKUP(B456,MATERIALES!$A$2:$I$75,4,FALSE)</f>
        <v>#N/A</v>
      </c>
      <c r="I456" s="3" t="e">
        <f>VLOOKUP(B456,MATERIALES!$A$2:$I$75,5,FALSE)</f>
        <v>#N/A</v>
      </c>
      <c r="J456" s="3" t="e">
        <f>VLOOKUP(B456,MATERIALES!$A$2:$I$75,6,FALSE)</f>
        <v>#N/A</v>
      </c>
      <c r="K456" s="3" t="str">
        <f t="shared" si="10"/>
        <v>CON</v>
      </c>
    </row>
    <row r="457" spans="1:11" x14ac:dyDescent="0.2">
      <c r="A4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MATERIALES</vt:lpstr>
      <vt:lpstr>PRODUCT_SUPPLIES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2022-11-19T00:38:26Z</dcterms:created>
  <dcterms:modified xsi:type="dcterms:W3CDTF">2022-12-15T07:49:22Z</dcterms:modified>
</cp:coreProperties>
</file>