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8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<sst xmlns="http://schemas.openxmlformats.org/spreadsheetml/2006/main" count="46" uniqueCount="25">
  <si>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</si>
  <si>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</si>
  <si>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</si>
  <si>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</si>
  <si>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</si>
  <si>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</si>
  <si>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</si>
  <si>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</si>
  <si>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</si>
  <si>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</si>
  <si>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</si>
  <si>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</si>
  <si>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</si>
  <si>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</si>
  <si>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</si>
  <si>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</si>
  <si>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Java Netty</t>
  </si>
  <si>
    <t>Java Rapidoid</t>
  </si>
  <si>
    <t>Java Spring on Wildfly</t>
  </si>
  <si>
    <t>Node Express</t>
  </si>
  <si>
    <t>Node Http</t>
  </si>
  <si>
    <t>ASP.NET 4.6 MVC5 CLR ServerGc</t>
  </si>
  <si>
    <t>RPS</t>
  </si>
  <si>
    <t>Ratio vs Best (RPS)</t>
  </si>
  <si>
    <t>NOTE: this build had a bug in enabling ServerGC, measurements only reflect WorkstationGc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</si>
</sst>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2">
    <cellStyle name="20% - Accent1" xfId="1" builtinId="30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107532</c:v>
                </c:pt>
                <c:pt idx="1">
                  <c:v>136848</c:v>
                </c:pt>
                <c:pt idx="2">
                  <c:v>136852</c:v>
                </c:pt>
                <c:pt idx="3">
                  <c:v>54116</c:v>
                </c:pt>
                <c:pt idx="4">
                  <c:v>54084</c:v>
                </c:pt>
                <c:pt idx="5">
                  <c:v>141724</c:v>
                </c:pt>
                <c:pt idx="6">
                  <c:v>142024</c:v>
                </c:pt>
                <c:pt idx="7">
                  <c:v>58956</c:v>
                </c:pt>
                <c:pt idx="8">
                  <c:v>58720</c:v>
                </c:pt>
                <c:pt idx="9">
                  <c:v>523884</c:v>
                </c:pt>
                <c:pt idx="10">
                  <c:v>592932</c:v>
                </c:pt>
                <c:pt idx="11">
                  <c:v>610524</c:v>
                </c:pt>
                <c:pt idx="12">
                  <c:v>53672</c:v>
                </c:pt>
                <c:pt idx="13">
                  <c:v>46540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11396</c:v>
                </c:pt>
                <c:pt idx="1">
                  <c:v>20312</c:v>
                </c:pt>
                <c:pt idx="2">
                  <c:v>20316</c:v>
                </c:pt>
                <c:pt idx="3">
                  <c:v>12816</c:v>
                </c:pt>
                <c:pt idx="4">
                  <c:v>12784</c:v>
                </c:pt>
                <c:pt idx="5">
                  <c:v>22752</c:v>
                </c:pt>
                <c:pt idx="6">
                  <c:v>23052</c:v>
                </c:pt>
                <c:pt idx="7">
                  <c:v>15128</c:v>
                </c:pt>
                <c:pt idx="8">
                  <c:v>14892</c:v>
                </c:pt>
                <c:pt idx="9">
                  <c:v>457580</c:v>
                </c:pt>
                <c:pt idx="10">
                  <c:v>527044</c:v>
                </c:pt>
                <c:pt idx="11">
                  <c:v>536676</c:v>
                </c:pt>
                <c:pt idx="12">
                  <c:v>19920</c:v>
                </c:pt>
                <c:pt idx="13">
                  <c:v>12788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21672</c:v>
                </c:pt>
                <c:pt idx="1">
                  <c:v>27392</c:v>
                </c:pt>
                <c:pt idx="2">
                  <c:v>27392</c:v>
                </c:pt>
                <c:pt idx="3">
                  <c:v>24560</c:v>
                </c:pt>
                <c:pt idx="4">
                  <c:v>24524</c:v>
                </c:pt>
                <c:pt idx="5">
                  <c:v>31932</c:v>
                </c:pt>
                <c:pt idx="6">
                  <c:v>32056</c:v>
                </c:pt>
                <c:pt idx="7">
                  <c:v>28536</c:v>
                </c:pt>
                <c:pt idx="8">
                  <c:v>28312</c:v>
                </c:pt>
                <c:pt idx="9">
                  <c:v>41676</c:v>
                </c:pt>
                <c:pt idx="10">
                  <c:v>131328</c:v>
                </c:pt>
                <c:pt idx="11">
                  <c:v>413840</c:v>
                </c:pt>
                <c:pt idx="12">
                  <c:v>21480</c:v>
                </c:pt>
                <c:pt idx="13">
                  <c:v>15520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Sheet1!$C$25:$C$38</c:f>
              <c:numCache>
                <c:formatCode>General</c:formatCode>
                <c:ptCount val="14"/>
                <c:pt idx="0">
                  <c:v>409520</c:v>
                </c:pt>
                <c:pt idx="1">
                  <c:v>149452</c:v>
                </c:pt>
                <c:pt idx="2">
                  <c:v>149616</c:v>
                </c:pt>
                <c:pt idx="3">
                  <c:v>65412</c:v>
                </c:pt>
                <c:pt idx="4">
                  <c:v>64960</c:v>
                </c:pt>
                <c:pt idx="5">
                  <c:v>219968</c:v>
                </c:pt>
                <c:pt idx="6">
                  <c:v>220508</c:v>
                </c:pt>
                <c:pt idx="7">
                  <c:v>152552</c:v>
                </c:pt>
                <c:pt idx="8">
                  <c:v>152740</c:v>
                </c:pt>
                <c:pt idx="9">
                  <c:v>935400</c:v>
                </c:pt>
                <c:pt idx="10">
                  <c:v>600372</c:v>
                </c:pt>
                <c:pt idx="11">
                  <c:v>663304</c:v>
                </c:pt>
                <c:pt idx="12">
                  <c:v>69296</c:v>
                </c:pt>
                <c:pt idx="13">
                  <c:v>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Sheet1!$D$25:$D$38</c:f>
              <c:numCache>
                <c:formatCode>General</c:formatCode>
                <c:ptCount val="14"/>
                <c:pt idx="0">
                  <c:v>137072</c:v>
                </c:pt>
                <c:pt idx="1">
                  <c:v>32896</c:v>
                </c:pt>
                <c:pt idx="2">
                  <c:v>33060</c:v>
                </c:pt>
                <c:pt idx="3">
                  <c:v>24044</c:v>
                </c:pt>
                <c:pt idx="4">
                  <c:v>23592</c:v>
                </c:pt>
                <c:pt idx="5">
                  <c:v>76052</c:v>
                </c:pt>
                <c:pt idx="6">
                  <c:v>76592</c:v>
                </c:pt>
                <c:pt idx="7">
                  <c:v>85204</c:v>
                </c:pt>
                <c:pt idx="8">
                  <c:v>85392</c:v>
                </c:pt>
                <c:pt idx="9">
                  <c:v>868200</c:v>
                </c:pt>
                <c:pt idx="10">
                  <c:v>533588</c:v>
                </c:pt>
                <c:pt idx="11">
                  <c:v>589456</c:v>
                </c:pt>
                <c:pt idx="12">
                  <c:v>35544</c:v>
                </c:pt>
                <c:pt idx="13">
                  <c:v>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Sheet1!$E$25:$E$38</c:f>
              <c:numCache>
                <c:formatCode>General</c:formatCode>
                <c:ptCount val="14"/>
                <c:pt idx="0">
                  <c:v>146896</c:v>
                </c:pt>
                <c:pt idx="1">
                  <c:v>40692</c:v>
                </c:pt>
                <c:pt idx="2">
                  <c:v>40732</c:v>
                </c:pt>
                <c:pt idx="3">
                  <c:v>36392</c:v>
                </c:pt>
                <c:pt idx="4">
                  <c:v>36016</c:v>
                </c:pt>
                <c:pt idx="5">
                  <c:v>95944</c:v>
                </c:pt>
                <c:pt idx="6">
                  <c:v>94796</c:v>
                </c:pt>
                <c:pt idx="7">
                  <c:v>106808</c:v>
                </c:pt>
                <c:pt idx="8">
                  <c:v>107024</c:v>
                </c:pt>
                <c:pt idx="9">
                  <c:v>527388</c:v>
                </c:pt>
                <c:pt idx="10">
                  <c:v>137628</c:v>
                </c:pt>
                <c:pt idx="11">
                  <c:v>469304</c:v>
                </c:pt>
                <c:pt idx="12">
                  <c:v>37816</c:v>
                </c:pt>
                <c:pt idx="13">
                  <c:v>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0</xdr:row>
      <xdr:rowOff>56030</xdr:rowOff>
    </xdr:from>
    <xdr:to>
      <xdr:col>20</xdr:col>
      <xdr:colOff>112060</xdr:colOff>
      <xdr:row>21</xdr:row>
      <xdr:rowOff>78442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16806</xdr:colOff>
      <xdr:row>22</xdr:row>
      <xdr:rowOff>168087</xdr:rowOff>
    </xdr:from>
    <xdr:to>
      <xdr:col>20</xdr:col>
      <xdr:colOff>358586</xdr:colOff>
      <xdr:row>43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6" totalsRowShown="0">
  <autoFilter ref="A2:F16"/>
  <tableColumns count="6">
    <tableColumn id="1" name="Platform"/>
    <tableColumn id="2" name="Committed"/>
    <tableColumn id="3" name="Private Bytes"/>
    <tableColumn id="4" name="Working Set"/>
    <tableColumn id="5" name="Ratio vs Best (WS)" dataDxfId="4">
      <calculatedColumnFormula>ROUND(BeforeLoad[[#This Row],[Working Set]]/MIN(BeforeLoad[Working Set]),1)</calculatedColumnFormula>
    </tableColumn>
    <tableColumn id="6" name="Ratio vs Best (PB)" dataDxfId="3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24:H38" totalsRowShown="0">
  <autoFilter ref="A24:H38"/>
  <sortState ref="A25:G38">
    <sortCondition ref="A24:A38"/>
  </sortState>
  <tableColumns count="8">
    <tableColumn id="1" name="Platform"/>
    <tableColumn id="8" name="RPS"/>
    <tableColumn id="2" name="Committed"/>
    <tableColumn id="3" name="Private Bytes"/>
    <tableColumn id="4" name="Working Set"/>
    <tableColumn id="9" name="Ratio vs Best (WS)" dataDxfId="1">
      <calculatedColumnFormula>ROUND(AfterLoad[[#This Row],[Working Set]]/MIN(AfterLoad[Working Set]),1)</calculatedColumnFormula>
    </tableColumn>
    <tableColumn id="6" name="Ratio vs Best (PB)" dataDxfId="2">
      <calculatedColumnFormula>ROUND(AfterLoad[[#This Row],[Private Bytes]]/MIN(AfterLoad[Private Bytes]),1)</calculatedColumnFormula>
    </tableColumn>
    <tableColumn id="7" name="Ratio vs Best (RPS)" dataDxfId="0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5" zoomScaleNormal="85" workbookViewId="0"/>
  </sheetViews>
  <sheetFormatPr defaultRowHeight="15" x14ac:dyDescent="0.25"/>
  <cols>
    <col min="1" max="1" width="47.5703125" bestFit="1" customWidth="1"/>
    <col min="2" max="2" width="13.140625" customWidth="1"/>
    <col min="3" max="3" width="14.7109375" customWidth="1"/>
    <col min="4" max="4" width="13.85546875" customWidth="1"/>
    <col min="5" max="5" width="19.5703125" customWidth="1"/>
    <col min="6" max="6" width="19.5703125" bestFit="1" customWidth="1"/>
    <col min="7" max="7" width="19" bestFit="1" customWidth="1"/>
    <col min="8" max="8" width="19.5703125" customWidth="1"/>
    <col min="9" max="9" width="13.28515625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4"/>
      <c r="F1" s="4"/>
      <c r="G1" s="4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t="s">
        <v>21</v>
      </c>
      <c r="B3">
        <v>107532</v>
      </c>
      <c r="C3">
        <v>11396</v>
      </c>
      <c r="D3">
        <v>21672</v>
      </c>
      <c r="E3" s="3">
        <f>ROUND(BeforeLoad[[#This Row],[Working Set]]/MIN(BeforeLoad[Working Set]),1)</f>
        <v>1.4</v>
      </c>
      <c r="F3" s="3">
        <f>ROUND(BeforeLoad[[#This Row],[Private Bytes]]/MIN(BeforeLoad[Private Bytes]),1)</f>
        <v>1</v>
      </c>
    </row>
    <row r="4" spans="1:7" x14ac:dyDescent="0.25">
      <c r="A4" s="5" t="s">
        <v>8</v>
      </c>
      <c r="B4">
        <v>136848</v>
      </c>
      <c r="C4">
        <v>20312</v>
      </c>
      <c r="D4">
        <v>27392</v>
      </c>
      <c r="E4" s="3">
        <f>ROUND(BeforeLoad[[#This Row],[Working Set]]/MIN(BeforeLoad[Working Set]),1)</f>
        <v>1.8</v>
      </c>
      <c r="F4" s="3">
        <f>ROUND(BeforeLoad[[#This Row],[Private Bytes]]/MIN(BeforeLoad[Private Bytes]),1)</f>
        <v>1.8</v>
      </c>
    </row>
    <row r="5" spans="1:7" x14ac:dyDescent="0.25">
      <c r="A5" t="s">
        <v>9</v>
      </c>
      <c r="B5">
        <v>136852</v>
      </c>
      <c r="C5">
        <v>20316</v>
      </c>
      <c r="D5">
        <v>27392</v>
      </c>
      <c r="E5" s="3">
        <f>ROUND(BeforeLoad[[#This Row],[Working Set]]/MIN(BeforeLoad[Working Set]),1)</f>
        <v>1.8</v>
      </c>
      <c r="F5" s="3">
        <f>ROUND(BeforeLoad[[#This Row],[Private Bytes]]/MIN(BeforeLoad[Private Bytes]),1)</f>
        <v>1.8</v>
      </c>
    </row>
    <row r="6" spans="1:7" x14ac:dyDescent="0.25">
      <c r="A6" s="5" t="s">
        <v>10</v>
      </c>
      <c r="B6">
        <v>54116</v>
      </c>
      <c r="C6">
        <v>12816</v>
      </c>
      <c r="D6">
        <v>24560</v>
      </c>
      <c r="E6" s="3">
        <f>ROUND(BeforeLoad[[#This Row],[Working Set]]/MIN(BeforeLoad[Working Set]),1)</f>
        <v>1.6</v>
      </c>
      <c r="F6" s="3">
        <f>ROUND(BeforeLoad[[#This Row],[Private Bytes]]/MIN(BeforeLoad[Private Bytes]),1)</f>
        <v>1.1000000000000001</v>
      </c>
    </row>
    <row r="7" spans="1:7" x14ac:dyDescent="0.25">
      <c r="A7" t="s">
        <v>11</v>
      </c>
      <c r="B7">
        <v>54084</v>
      </c>
      <c r="C7">
        <v>12784</v>
      </c>
      <c r="D7">
        <v>24524</v>
      </c>
      <c r="E7" s="3">
        <f>ROUND(BeforeLoad[[#This Row],[Working Set]]/MIN(BeforeLoad[Working Set]),1)</f>
        <v>1.6</v>
      </c>
      <c r="F7" s="3">
        <f>ROUND(BeforeLoad[[#This Row],[Private Bytes]]/MIN(BeforeLoad[Private Bytes]),1)</f>
        <v>1.1000000000000001</v>
      </c>
    </row>
    <row r="8" spans="1:7" x14ac:dyDescent="0.25">
      <c r="A8" s="5" t="s">
        <v>12</v>
      </c>
      <c r="B8">
        <v>141724</v>
      </c>
      <c r="C8">
        <v>22752</v>
      </c>
      <c r="D8">
        <v>31932</v>
      </c>
      <c r="E8" s="3">
        <f>ROUND(BeforeLoad[[#This Row],[Working Set]]/MIN(BeforeLoad[Working Set]),1)</f>
        <v>2.1</v>
      </c>
      <c r="F8" s="3">
        <f>ROUND(BeforeLoad[[#This Row],[Private Bytes]]/MIN(BeforeLoad[Private Bytes]),1)</f>
        <v>2</v>
      </c>
    </row>
    <row r="9" spans="1:7" x14ac:dyDescent="0.25">
      <c r="A9" t="s">
        <v>13</v>
      </c>
      <c r="B9">
        <v>142024</v>
      </c>
      <c r="C9">
        <v>23052</v>
      </c>
      <c r="D9">
        <v>32056</v>
      </c>
      <c r="E9" s="3">
        <f>ROUND(BeforeLoad[[#This Row],[Working Set]]/MIN(BeforeLoad[Working Set]),1)</f>
        <v>2.1</v>
      </c>
      <c r="F9" s="3">
        <f>ROUND(BeforeLoad[[#This Row],[Private Bytes]]/MIN(BeforeLoad[Private Bytes]),1)</f>
        <v>2</v>
      </c>
    </row>
    <row r="10" spans="1:7" x14ac:dyDescent="0.25">
      <c r="A10" s="5" t="s">
        <v>14</v>
      </c>
      <c r="B10">
        <v>58956</v>
      </c>
      <c r="C10">
        <v>15128</v>
      </c>
      <c r="D10">
        <v>28536</v>
      </c>
      <c r="E10" s="3">
        <f>ROUND(BeforeLoad[[#This Row],[Working Set]]/MIN(BeforeLoad[Working Set]),1)</f>
        <v>1.8</v>
      </c>
      <c r="F10" s="3">
        <f>ROUND(BeforeLoad[[#This Row],[Private Bytes]]/MIN(BeforeLoad[Private Bytes]),1)</f>
        <v>1.3</v>
      </c>
    </row>
    <row r="11" spans="1:7" x14ac:dyDescent="0.25">
      <c r="A11" t="s">
        <v>15</v>
      </c>
      <c r="B11">
        <v>58720</v>
      </c>
      <c r="C11">
        <v>14892</v>
      </c>
      <c r="D11">
        <v>28312</v>
      </c>
      <c r="E11" s="3">
        <f>ROUND(BeforeLoad[[#This Row],[Working Set]]/MIN(BeforeLoad[Working Set]),1)</f>
        <v>1.8</v>
      </c>
      <c r="F11" s="3">
        <f>ROUND(BeforeLoad[[#This Row],[Private Bytes]]/MIN(BeforeLoad[Private Bytes]),1)</f>
        <v>1.3</v>
      </c>
    </row>
    <row r="12" spans="1:7" x14ac:dyDescent="0.25">
      <c r="A12" t="s">
        <v>16</v>
      </c>
      <c r="B12">
        <v>523884</v>
      </c>
      <c r="C12">
        <v>457580</v>
      </c>
      <c r="D12">
        <v>41676</v>
      </c>
      <c r="E12" s="3">
        <f>ROUND(BeforeLoad[[#This Row],[Working Set]]/MIN(BeforeLoad[Working Set]),1)</f>
        <v>2.7</v>
      </c>
      <c r="F12" s="3">
        <f>ROUND(BeforeLoad[[#This Row],[Private Bytes]]/MIN(BeforeLoad[Private Bytes]),1)</f>
        <v>40.200000000000003</v>
      </c>
    </row>
    <row r="13" spans="1:7" x14ac:dyDescent="0.25">
      <c r="A13" t="s">
        <v>17</v>
      </c>
      <c r="B13">
        <v>592932</v>
      </c>
      <c r="C13">
        <v>527044</v>
      </c>
      <c r="D13">
        <v>131328</v>
      </c>
      <c r="E13" s="3">
        <f>ROUND(BeforeLoad[[#This Row],[Working Set]]/MIN(BeforeLoad[Working Set]),1)</f>
        <v>8.5</v>
      </c>
      <c r="F13" s="3">
        <f>ROUND(BeforeLoad[[#This Row],[Private Bytes]]/MIN(BeforeLoad[Private Bytes]),1)</f>
        <v>46.2</v>
      </c>
    </row>
    <row r="14" spans="1:7" x14ac:dyDescent="0.25">
      <c r="A14" t="s">
        <v>18</v>
      </c>
      <c r="B14">
        <v>610524</v>
      </c>
      <c r="C14">
        <v>536676</v>
      </c>
      <c r="D14">
        <v>413840</v>
      </c>
      <c r="E14" s="3">
        <f>ROUND(BeforeLoad[[#This Row],[Working Set]]/MIN(BeforeLoad[Working Set]),1)</f>
        <v>26.7</v>
      </c>
      <c r="F14" s="3">
        <f>ROUND(BeforeLoad[[#This Row],[Private Bytes]]/MIN(BeforeLoad[Private Bytes]),1)</f>
        <v>47.1</v>
      </c>
    </row>
    <row r="15" spans="1:7" x14ac:dyDescent="0.25">
      <c r="A15" t="s">
        <v>19</v>
      </c>
      <c r="B15">
        <v>53672</v>
      </c>
      <c r="C15">
        <v>19920</v>
      </c>
      <c r="D15">
        <v>21480</v>
      </c>
      <c r="E15" s="3">
        <f>ROUND(BeforeLoad[[#This Row],[Working Set]]/MIN(BeforeLoad[Working Set]),1)</f>
        <v>1.4</v>
      </c>
      <c r="F15" s="3">
        <f>ROUND(BeforeLoad[[#This Row],[Private Bytes]]/MIN(BeforeLoad[Private Bytes]),1)</f>
        <v>1.7</v>
      </c>
    </row>
    <row r="16" spans="1:7" x14ac:dyDescent="0.25">
      <c r="A16" t="s">
        <v>20</v>
      </c>
      <c r="B16">
        <v>46540</v>
      </c>
      <c r="C16">
        <v>12788</v>
      </c>
      <c r="D16">
        <v>15520</v>
      </c>
      <c r="E16" s="3">
        <f>ROUND(BeforeLoad[[#This Row],[Working Set]]/MIN(BeforeLoad[Working Set]),1)</f>
        <v>1</v>
      </c>
      <c r="F16" s="3">
        <f>ROUND(BeforeLoad[[#This Row],[Private Bytes]]/MIN(BeforeLoad[Private Bytes]),1)</f>
        <v>1.1000000000000001</v>
      </c>
    </row>
    <row r="18" spans="1:8" x14ac:dyDescent="0.25">
      <c r="A18" s="6" t="s">
        <v>24</v>
      </c>
    </row>
    <row r="23" spans="1:8" x14ac:dyDescent="0.25">
      <c r="A23" s="1" t="s">
        <v>5</v>
      </c>
    </row>
    <row r="24" spans="1:8" x14ac:dyDescent="0.25">
      <c r="A24" t="s">
        <v>0</v>
      </c>
      <c r="B24" t="s">
        <v>22</v>
      </c>
      <c r="C24" t="s">
        <v>1</v>
      </c>
      <c r="D24" t="s">
        <v>2</v>
      </c>
      <c r="E24" t="s">
        <v>3</v>
      </c>
      <c r="F24" t="s">
        <v>6</v>
      </c>
      <c r="G24" t="s">
        <v>7</v>
      </c>
      <c r="H24" t="s">
        <v>23</v>
      </c>
    </row>
    <row r="25" spans="1:8" x14ac:dyDescent="0.25">
      <c r="A25" t="s">
        <v>21</v>
      </c>
      <c r="B25">
        <v>3454</v>
      </c>
      <c r="C25">
        <v>409520</v>
      </c>
      <c r="D25">
        <v>137072</v>
      </c>
      <c r="E25">
        <v>146896</v>
      </c>
      <c r="F25" s="3">
        <f>ROUND(AfterLoad[[#This Row],[Working Set]]/MIN(AfterLoad[Working Set]),1)</f>
        <v>9.5</v>
      </c>
      <c r="G25" s="3">
        <f>ROUND(AfterLoad[[#This Row],[Private Bytes]]/MIN(AfterLoad[Private Bytes]),1)</f>
        <v>10.8</v>
      </c>
      <c r="H25" s="3">
        <f>ROUND(AfterLoad[[#This Row],[RPS]]/MAX(AfterLoad[RPS]),2)</f>
        <v>0.61</v>
      </c>
    </row>
    <row r="26" spans="1:8" x14ac:dyDescent="0.25">
      <c r="A26" s="5" t="s">
        <v>8</v>
      </c>
      <c r="B26">
        <v>5668</v>
      </c>
      <c r="C26">
        <v>149452</v>
      </c>
      <c r="D26">
        <v>32896</v>
      </c>
      <c r="E26">
        <v>40692</v>
      </c>
      <c r="F26" s="3">
        <f>ROUND(AfterLoad[[#This Row],[Working Set]]/MIN(AfterLoad[Working Set]),1)</f>
        <v>2.6</v>
      </c>
      <c r="G26" s="3">
        <f>ROUND(AfterLoad[[#This Row],[Private Bytes]]/MIN(AfterLoad[Private Bytes]),1)</f>
        <v>2.6</v>
      </c>
      <c r="H26" s="3">
        <f>ROUND(AfterLoad[[#This Row],[RPS]]/MAX(AfterLoad[RPS]),2)</f>
        <v>1</v>
      </c>
    </row>
    <row r="27" spans="1:8" x14ac:dyDescent="0.25">
      <c r="A27" t="s">
        <v>9</v>
      </c>
      <c r="B27">
        <v>5399</v>
      </c>
      <c r="C27">
        <v>149616</v>
      </c>
      <c r="D27">
        <v>33060</v>
      </c>
      <c r="E27">
        <v>40732</v>
      </c>
      <c r="F27" s="3">
        <f>ROUND(AfterLoad[[#This Row],[Working Set]]/MIN(AfterLoad[Working Set]),1)</f>
        <v>2.6</v>
      </c>
      <c r="G27" s="3">
        <f>ROUND(AfterLoad[[#This Row],[Private Bytes]]/MIN(AfterLoad[Private Bytes]),1)</f>
        <v>2.6</v>
      </c>
      <c r="H27" s="3">
        <f>ROUND(AfterLoad[[#This Row],[RPS]]/MAX(AfterLoad[RPS]),2)</f>
        <v>0.95</v>
      </c>
    </row>
    <row r="28" spans="1:8" x14ac:dyDescent="0.25">
      <c r="A28" s="5" t="s">
        <v>10</v>
      </c>
      <c r="B28">
        <v>5635</v>
      </c>
      <c r="C28">
        <v>65412</v>
      </c>
      <c r="D28">
        <v>24044</v>
      </c>
      <c r="E28">
        <v>36392</v>
      </c>
      <c r="F28" s="3">
        <f>ROUND(AfterLoad[[#This Row],[Working Set]]/MIN(AfterLoad[Working Set]),1)</f>
        <v>2.2999999999999998</v>
      </c>
      <c r="G28" s="3">
        <f>ROUND(AfterLoad[[#This Row],[Private Bytes]]/MIN(AfterLoad[Private Bytes]),1)</f>
        <v>1.9</v>
      </c>
      <c r="H28" s="3">
        <f>ROUND(AfterLoad[[#This Row],[RPS]]/MAX(AfterLoad[RPS]),2)</f>
        <v>0.99</v>
      </c>
    </row>
    <row r="29" spans="1:8" x14ac:dyDescent="0.25">
      <c r="A29" t="s">
        <v>11</v>
      </c>
      <c r="B29">
        <v>5492</v>
      </c>
      <c r="C29">
        <v>64960</v>
      </c>
      <c r="D29">
        <v>23592</v>
      </c>
      <c r="E29">
        <v>36016</v>
      </c>
      <c r="F29" s="3">
        <f>ROUND(AfterLoad[[#This Row],[Working Set]]/MIN(AfterLoad[Working Set]),1)</f>
        <v>2.2999999999999998</v>
      </c>
      <c r="G29" s="3">
        <f>ROUND(AfterLoad[[#This Row],[Private Bytes]]/MIN(AfterLoad[Private Bytes]),1)</f>
        <v>1.9</v>
      </c>
      <c r="H29" s="3">
        <f>ROUND(AfterLoad[[#This Row],[RPS]]/MAX(AfterLoad[RPS]),2)</f>
        <v>0.97</v>
      </c>
    </row>
    <row r="30" spans="1:8" x14ac:dyDescent="0.25">
      <c r="A30" s="5" t="s">
        <v>12</v>
      </c>
      <c r="B30">
        <v>4465</v>
      </c>
      <c r="C30">
        <v>219968</v>
      </c>
      <c r="D30">
        <v>76052</v>
      </c>
      <c r="E30">
        <v>95944</v>
      </c>
      <c r="F30" s="3">
        <f>ROUND(AfterLoad[[#This Row],[Working Set]]/MIN(AfterLoad[Working Set]),1)</f>
        <v>6.2</v>
      </c>
      <c r="G30" s="3">
        <f>ROUND(AfterLoad[[#This Row],[Private Bytes]]/MIN(AfterLoad[Private Bytes]),1)</f>
        <v>6</v>
      </c>
      <c r="H30" s="3">
        <f>ROUND(AfterLoad[[#This Row],[RPS]]/MAX(AfterLoad[RPS]),2)</f>
        <v>0.79</v>
      </c>
    </row>
    <row r="31" spans="1:8" x14ac:dyDescent="0.25">
      <c r="A31" t="s">
        <v>13</v>
      </c>
      <c r="B31">
        <v>4914</v>
      </c>
      <c r="C31">
        <v>220508</v>
      </c>
      <c r="D31">
        <v>76592</v>
      </c>
      <c r="E31">
        <v>94796</v>
      </c>
      <c r="F31" s="3">
        <f>ROUND(AfterLoad[[#This Row],[Working Set]]/MIN(AfterLoad[Working Set]),1)</f>
        <v>6.1</v>
      </c>
      <c r="G31" s="3">
        <f>ROUND(AfterLoad[[#This Row],[Private Bytes]]/MIN(AfterLoad[Private Bytes]),1)</f>
        <v>6</v>
      </c>
      <c r="H31" s="3">
        <f>ROUND(AfterLoad[[#This Row],[RPS]]/MAX(AfterLoad[RPS]),2)</f>
        <v>0.87</v>
      </c>
    </row>
    <row r="32" spans="1:8" x14ac:dyDescent="0.25">
      <c r="A32" s="5" t="s">
        <v>14</v>
      </c>
      <c r="B32">
        <v>3884</v>
      </c>
      <c r="C32">
        <v>152552</v>
      </c>
      <c r="D32">
        <v>85204</v>
      </c>
      <c r="E32">
        <v>106808</v>
      </c>
      <c r="F32" s="3">
        <f>ROUND(AfterLoad[[#This Row],[Working Set]]/MIN(AfterLoad[Working Set]),1)</f>
        <v>6.9</v>
      </c>
      <c r="G32" s="3">
        <f>ROUND(AfterLoad[[#This Row],[Private Bytes]]/MIN(AfterLoad[Private Bytes]),1)</f>
        <v>6.7</v>
      </c>
      <c r="H32" s="3">
        <f>ROUND(AfterLoad[[#This Row],[RPS]]/MAX(AfterLoad[RPS]),2)</f>
        <v>0.69</v>
      </c>
    </row>
    <row r="33" spans="1:8" x14ac:dyDescent="0.25">
      <c r="A33" t="s">
        <v>15</v>
      </c>
      <c r="B33">
        <v>3868</v>
      </c>
      <c r="C33">
        <v>152740</v>
      </c>
      <c r="D33">
        <v>85392</v>
      </c>
      <c r="E33">
        <v>107024</v>
      </c>
      <c r="F33" s="3">
        <f>ROUND(AfterLoad[[#This Row],[Working Set]]/MIN(AfterLoad[Working Set]),1)</f>
        <v>6.9</v>
      </c>
      <c r="G33" s="3">
        <f>ROUND(AfterLoad[[#This Row],[Private Bytes]]/MIN(AfterLoad[Private Bytes]),1)</f>
        <v>6.7</v>
      </c>
      <c r="H33" s="3">
        <f>ROUND(AfterLoad[[#This Row],[RPS]]/MAX(AfterLoad[RPS]),2)</f>
        <v>0.68</v>
      </c>
    </row>
    <row r="34" spans="1:8" x14ac:dyDescent="0.25">
      <c r="A34" t="s">
        <v>16</v>
      </c>
      <c r="B34">
        <v>5412</v>
      </c>
      <c r="C34">
        <v>935400</v>
      </c>
      <c r="D34">
        <v>868200</v>
      </c>
      <c r="E34">
        <v>527388</v>
      </c>
      <c r="F34" s="3">
        <f>ROUND(AfterLoad[[#This Row],[Working Set]]/MIN(AfterLoad[Working Set]),1)</f>
        <v>34</v>
      </c>
      <c r="G34" s="3">
        <f>ROUND(AfterLoad[[#This Row],[Private Bytes]]/MIN(AfterLoad[Private Bytes]),1)</f>
        <v>68.3</v>
      </c>
      <c r="H34" s="3">
        <f>ROUND(AfterLoad[[#This Row],[RPS]]/MAX(AfterLoad[RPS]),2)</f>
        <v>0.95</v>
      </c>
    </row>
    <row r="35" spans="1:8" x14ac:dyDescent="0.25">
      <c r="A35" t="s">
        <v>17</v>
      </c>
      <c r="B35">
        <v>5610</v>
      </c>
      <c r="C35">
        <v>600372</v>
      </c>
      <c r="D35">
        <v>533588</v>
      </c>
      <c r="E35">
        <v>137628</v>
      </c>
      <c r="F35" s="3">
        <f>ROUND(AfterLoad[[#This Row],[Working Set]]/MIN(AfterLoad[Working Set]),1)</f>
        <v>8.9</v>
      </c>
      <c r="G35" s="3">
        <f>ROUND(AfterLoad[[#This Row],[Private Bytes]]/MIN(AfterLoad[Private Bytes]),1)</f>
        <v>42</v>
      </c>
      <c r="H35" s="3">
        <f>ROUND(AfterLoad[[#This Row],[RPS]]/MAX(AfterLoad[RPS]),2)</f>
        <v>0.99</v>
      </c>
    </row>
    <row r="36" spans="1:8" x14ac:dyDescent="0.25">
      <c r="A36" t="s">
        <v>18</v>
      </c>
      <c r="B36">
        <v>4977</v>
      </c>
      <c r="C36">
        <v>663304</v>
      </c>
      <c r="D36">
        <v>589456</v>
      </c>
      <c r="E36">
        <v>469304</v>
      </c>
      <c r="F36" s="3">
        <f>ROUND(AfterLoad[[#This Row],[Working Set]]/MIN(AfterLoad[Working Set]),1)</f>
        <v>30.3</v>
      </c>
      <c r="G36" s="3">
        <f>ROUND(AfterLoad[[#This Row],[Private Bytes]]/MIN(AfterLoad[Private Bytes]),1)</f>
        <v>46.4</v>
      </c>
      <c r="H36" s="3">
        <f>ROUND(AfterLoad[[#This Row],[RPS]]/MAX(AfterLoad[RPS]),2)</f>
        <v>0.88</v>
      </c>
    </row>
    <row r="37" spans="1:8" x14ac:dyDescent="0.25">
      <c r="A37" t="s">
        <v>19</v>
      </c>
      <c r="B37">
        <v>5258</v>
      </c>
      <c r="C37">
        <v>69296</v>
      </c>
      <c r="D37">
        <v>35544</v>
      </c>
      <c r="E37">
        <v>37816</v>
      </c>
      <c r="F37" s="3">
        <f>ROUND(AfterLoad[[#This Row],[Working Set]]/MIN(AfterLoad[Working Set]),1)</f>
        <v>2.4</v>
      </c>
      <c r="G37" s="3">
        <f>ROUND(AfterLoad[[#This Row],[Private Bytes]]/MIN(AfterLoad[Private Bytes]),1)</f>
        <v>2.8</v>
      </c>
      <c r="H37" s="3">
        <f>ROUND(AfterLoad[[#This Row],[RPS]]/MAX(AfterLoad[RPS]),2)</f>
        <v>0.93</v>
      </c>
    </row>
    <row r="38" spans="1:8" x14ac:dyDescent="0.25">
      <c r="A38" t="s">
        <v>20</v>
      </c>
      <c r="B38">
        <v>4518</v>
      </c>
      <c r="C38">
        <v>46468</v>
      </c>
      <c r="D38">
        <v>12716</v>
      </c>
      <c r="E38">
        <v>15492</v>
      </c>
      <c r="F38" s="3">
        <f>ROUND(AfterLoad[[#This Row],[Working Set]]/MIN(AfterLoad[Working Set]),1)</f>
        <v>1</v>
      </c>
      <c r="G38" s="3">
        <f>ROUND(AfterLoad[[#This Row],[Private Bytes]]/MIN(AfterLoad[Private Bytes]),1)</f>
        <v>1</v>
      </c>
      <c r="H38" s="3">
        <f>ROUND(AfterLoad[[#This Row],[RPS]]/MAX(AfterLoad[RPS]),2)</f>
        <v>0.8</v>
      </c>
    </row>
    <row r="40" spans="1:8" x14ac:dyDescent="0.25">
      <c r="A40" s="6" t="s">
        <v>24</v>
      </c>
    </row>
  </sheetData>
  <mergeCells count="1">
    <mergeCell ref="E1:G1"/>
  </mergeCells>
  <conditionalFormatting sqref="E3:F1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G25:G3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F25:F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H25:H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E3:F16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G25:G38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F25:F38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H25:H38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2016-03-29T02:01:17Z</dcterms:modified>
</cp:coreProperties>
</file>