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030"/>
  </bookViews>
  <sheets>
    <sheet name="Class work07072024" sheetId="1" r:id="rId1"/>
    <sheet name="Assignment07072024" sheetId="2" r:id="rId2"/>
    <sheet name="class 06072024" sheetId="3" r:id="rId3"/>
    <sheet name="Sheet1" sheetId="4" r:id="rId4"/>
  </sheets>
  <definedNames>
    <definedName name="_xlnm._FilterDatabase" localSheetId="1" hidden="1">Assignment07072024!$A$1:$H$41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<sst xmlns="http://schemas.openxmlformats.org/spreadsheetml/2006/main" count="2055" uniqueCount="698">
  <si>
    <t>Name Case Changing</t>
  </si>
  <si>
    <t xml:space="preserve">upper </t>
  </si>
  <si>
    <t>lower</t>
  </si>
  <si>
    <t xml:space="preserve">proper </t>
  </si>
  <si>
    <t>Tijani Salami</t>
  </si>
  <si>
    <t>MUHAMMED SALIHU</t>
  </si>
  <si>
    <t>Mike  Samuel</t>
  </si>
  <si>
    <t>David  Emmanuel</t>
  </si>
  <si>
    <t>David  Sule</t>
  </si>
  <si>
    <t xml:space="preserve">Name Splitting </t>
  </si>
  <si>
    <t>from Data tab, select text to columns, delimiter, space and then ok</t>
  </si>
  <si>
    <t>Helen</t>
  </si>
  <si>
    <t>Samuel</t>
  </si>
  <si>
    <t>Janet</t>
  </si>
  <si>
    <t>Amos</t>
  </si>
  <si>
    <t>Grace</t>
  </si>
  <si>
    <t>Dada</t>
  </si>
  <si>
    <t>Daniel</t>
  </si>
  <si>
    <t>Joseph</t>
  </si>
  <si>
    <t xml:space="preserve">Name Combination </t>
  </si>
  <si>
    <t>SamuelHelen</t>
  </si>
  <si>
    <t>AmosJanet</t>
  </si>
  <si>
    <t>Michael</t>
  </si>
  <si>
    <t>MichaelGrace</t>
  </si>
  <si>
    <t>Sule</t>
  </si>
  <si>
    <t>SuleDaniel</t>
  </si>
  <si>
    <t>Trim function</t>
  </si>
  <si>
    <t xml:space="preserve">   MUHAMMED SALIHU</t>
  </si>
  <si>
    <t>Mike    Samuel</t>
  </si>
  <si>
    <t>David     Emmanuel</t>
  </si>
  <si>
    <t xml:space="preserve">  David Sule</t>
  </si>
  <si>
    <r>
      <rPr>
        <b/>
        <sz val="11"/>
        <color indexed="8"/>
        <rFont val="Calibri"/>
        <charset val="134"/>
      </rPr>
      <t>Length of Data</t>
    </r>
    <r>
      <rPr>
        <sz val="11"/>
        <color indexed="8"/>
        <rFont val="Calibri"/>
        <charset val="134"/>
      </rPr>
      <t xml:space="preserve"> e.g phone numbers</t>
    </r>
  </si>
  <si>
    <t>Note: When typing [hone number, use 'sign to ensure the initial 0 is accepted</t>
  </si>
  <si>
    <t>080 67211992</t>
  </si>
  <si>
    <t>08056745776</t>
  </si>
  <si>
    <t>080887765598</t>
  </si>
  <si>
    <t>09087667776576</t>
  </si>
  <si>
    <r>
      <rPr>
        <b/>
        <sz val="11"/>
        <color indexed="8"/>
        <rFont val="Calibri"/>
        <charset val="134"/>
      </rPr>
      <t>Note:</t>
    </r>
    <r>
      <rPr>
        <sz val="11"/>
        <color indexed="8"/>
        <rFont val="Calibri"/>
        <charset val="134"/>
      </rPr>
      <t xml:space="preserve"> also to trim before applying LEN</t>
    </r>
  </si>
  <si>
    <t>Find and Replace</t>
  </si>
  <si>
    <t>Marital Status</t>
  </si>
  <si>
    <t>Gender</t>
  </si>
  <si>
    <t>M</t>
  </si>
  <si>
    <t>S</t>
  </si>
  <si>
    <t>F</t>
  </si>
  <si>
    <t>$2,000</t>
  </si>
  <si>
    <t>$200,000</t>
  </si>
  <si>
    <t>$3,000,000</t>
  </si>
  <si>
    <r>
      <rPr>
        <b/>
        <sz val="11"/>
        <color indexed="8"/>
        <rFont val="Calibri"/>
        <charset val="134"/>
      </rPr>
      <t>Note:</t>
    </r>
    <r>
      <rPr>
        <sz val="11"/>
        <color indexed="8"/>
        <rFont val="Calibri"/>
        <charset val="134"/>
      </rPr>
      <t xml:space="preserve"> You can use Text to column, under Data tab to remove $ sign as well</t>
    </r>
  </si>
  <si>
    <t>Tijani Emmanuel/Admin/Ministry of Health</t>
  </si>
  <si>
    <t xml:space="preserve">Number </t>
  </si>
  <si>
    <t>78888</t>
  </si>
  <si>
    <t>9868877</t>
  </si>
  <si>
    <t>figures that are not number cannot be added or used for calculation</t>
  </si>
  <si>
    <t>DATE</t>
  </si>
  <si>
    <t>CLIENT</t>
  </si>
  <si>
    <t>CONTACT</t>
  </si>
  <si>
    <t>DEPARTMENT</t>
  </si>
  <si>
    <t>PAYMENT</t>
  </si>
  <si>
    <t>REVENUE</t>
  </si>
  <si>
    <t>PROFIT</t>
  </si>
  <si>
    <t>PROFIT MARGIN</t>
  </si>
  <si>
    <t xml:space="preserve">Amazon.Com, Inc. </t>
  </si>
  <si>
    <t>Bill Smith</t>
  </si>
  <si>
    <t>Cloud TechTexas</t>
  </si>
  <si>
    <t>Transfer</t>
  </si>
  <si>
    <t xml:space="preserve">Tesla, Inc. </t>
  </si>
  <si>
    <t>Ken Singh</t>
  </si>
  <si>
    <t>StrategyNew York</t>
  </si>
  <si>
    <t>PayPal</t>
  </si>
  <si>
    <t xml:space="preserve">Netflix, Inc. </t>
  </si>
  <si>
    <t>Harley Fritz</t>
  </si>
  <si>
    <t xml:space="preserve">The Procter &amp; Gamble Company </t>
  </si>
  <si>
    <t>Nyla Novak</t>
  </si>
  <si>
    <t>OperationsFlorida</t>
  </si>
  <si>
    <t xml:space="preserve">The Goldman Sachs Group, Inc. </t>
  </si>
  <si>
    <t>David Rasmussen</t>
  </si>
  <si>
    <t>Check</t>
  </si>
  <si>
    <t xml:space="preserve">Jpmorgan Chase &amp; Co. </t>
  </si>
  <si>
    <t>Ivan Hiney</t>
  </si>
  <si>
    <t xml:space="preserve">Morgan Stanley </t>
  </si>
  <si>
    <t>Jonha Ma</t>
  </si>
  <si>
    <t xml:space="preserve">Citigroup Inc. </t>
  </si>
  <si>
    <t>Jordan Boone</t>
  </si>
  <si>
    <t xml:space="preserve">Bank Of America Corporation </t>
  </si>
  <si>
    <t>Kylee Townsend</t>
  </si>
  <si>
    <t>Card</t>
  </si>
  <si>
    <t xml:space="preserve">Walmart Inc. </t>
  </si>
  <si>
    <t>Nora Rollins</t>
  </si>
  <si>
    <t xml:space="preserve">Target Corporation </t>
  </si>
  <si>
    <t>Brendan Wallace</t>
  </si>
  <si>
    <t xml:space="preserve">Costco Wholesale Corporation </t>
  </si>
  <si>
    <t>Conor Wise</t>
  </si>
  <si>
    <t xml:space="preserve">Mcdonald'S Corporation </t>
  </si>
  <si>
    <t>Steven Michael</t>
  </si>
  <si>
    <t>Big DataCalifornia</t>
  </si>
  <si>
    <t xml:space="preserve">Exxon Mobil Corporation </t>
  </si>
  <si>
    <t>Lucia Mckay</t>
  </si>
  <si>
    <t xml:space="preserve">Verizon Communications Inc. </t>
  </si>
  <si>
    <t>Jose Roach</t>
  </si>
  <si>
    <t xml:space="preserve">The Home Depot, Inc. </t>
  </si>
  <si>
    <t>Franklin Wrigt</t>
  </si>
  <si>
    <t xml:space="preserve">Cisco Systems, Inc. </t>
  </si>
  <si>
    <t>Alia Thornton</t>
  </si>
  <si>
    <t xml:space="preserve">Chevron Corporation </t>
  </si>
  <si>
    <t>Denzel Flores</t>
  </si>
  <si>
    <t xml:space="preserve">At&amp;T Inc. </t>
  </si>
  <si>
    <t>Bruno Cordova</t>
  </si>
  <si>
    <t xml:space="preserve">Intel Corporation </t>
  </si>
  <si>
    <t>Jaylynn Napp</t>
  </si>
  <si>
    <t xml:space="preserve">General Motors Company </t>
  </si>
  <si>
    <t>Bruce Rich</t>
  </si>
  <si>
    <t xml:space="preserve">Microsoft Corporation </t>
  </si>
  <si>
    <t>Arturo Moore</t>
  </si>
  <si>
    <t xml:space="preserve">Comcast Corporation </t>
  </si>
  <si>
    <t>Bryce Carpenter</t>
  </si>
  <si>
    <t xml:space="preserve">Dell Technologies Inc. </t>
  </si>
  <si>
    <t>Jaidyn Andersen</t>
  </si>
  <si>
    <t xml:space="preserve">Johnson &amp; Johnson </t>
  </si>
  <si>
    <t>Mark Walm</t>
  </si>
  <si>
    <t xml:space="preserve">Fedex Corporation </t>
  </si>
  <si>
    <t>Harry Lee</t>
  </si>
  <si>
    <t xml:space="preserve">General Electric Company </t>
  </si>
  <si>
    <t>Josh Johnson</t>
  </si>
  <si>
    <t xml:space="preserve">Lockheed Martin Corporation </t>
  </si>
  <si>
    <t>Mik Naam</t>
  </si>
  <si>
    <t>S/N</t>
  </si>
  <si>
    <t>NAME</t>
  </si>
  <si>
    <t>MARITAL STATUS</t>
  </si>
  <si>
    <t>GENDER</t>
  </si>
  <si>
    <t>INCOME</t>
  </si>
  <si>
    <t>CHILDREN</t>
  </si>
  <si>
    <t>OCCUPATION</t>
  </si>
  <si>
    <t xml:space="preserve">Tijani Salami </t>
  </si>
  <si>
    <t>$50,000</t>
  </si>
  <si>
    <t>Mike Samuel</t>
  </si>
  <si>
    <t>$11,000</t>
  </si>
  <si>
    <t>David Emmanuel</t>
  </si>
  <si>
    <t>David Sule</t>
  </si>
  <si>
    <t>Helen Samuel</t>
  </si>
  <si>
    <t>Janet Amos</t>
  </si>
  <si>
    <t>Grace Michael</t>
  </si>
  <si>
    <t>Daniel Sule</t>
  </si>
  <si>
    <t>Data Cleaning in Excel</t>
  </si>
  <si>
    <t>EMP ID</t>
  </si>
  <si>
    <t>SALARY</t>
  </si>
  <si>
    <t>START DATE</t>
  </si>
  <si>
    <t>FTE</t>
  </si>
  <si>
    <t>EMPLOYEE TYPE</t>
  </si>
  <si>
    <t>WORK LOCATION</t>
  </si>
  <si>
    <t>STATE</t>
  </si>
  <si>
    <t>PR04686</t>
  </si>
  <si>
    <t>Oona Donan</t>
  </si>
  <si>
    <t>Female</t>
  </si>
  <si>
    <t>Business Development</t>
  </si>
  <si>
    <t>Permanent</t>
  </si>
  <si>
    <t>Seattle,</t>
  </si>
  <si>
    <t>USA</t>
  </si>
  <si>
    <t>SQ04612</t>
  </si>
  <si>
    <t>Mick Spraberry</t>
  </si>
  <si>
    <t>Services</t>
  </si>
  <si>
    <t>Remote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</si>
  <si>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</si>
  <si>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</si>
  <si>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</si>
  <si>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</si>
  <si>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</si>
  <si>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</si>
  <si>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</si>
  <si>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</si>
  <si>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</t>
  </si>
  <si>
    <t>India</t>
  </si>
  <si>
    <t>SQ00144</t>
  </si>
  <si>
    <t>Collen Dunbleton</t>
  </si>
  <si>
    <t>Male</t>
  </si>
  <si>
    <t>Engineering</t>
  </si>
  <si>
    <t>Oct 16, 2020</t>
  </si>
  <si>
    <t>Wellington,</t>
  </si>
  <si>
    <t>New</t>
  </si>
  <si>
    <t>Zealand</t>
  </si>
  <si>
    <t>SQ01854</t>
  </si>
  <si>
    <t>Jessica Callcott</t>
  </si>
  <si>
    <t>Marketing</t>
  </si>
  <si>
    <t>SQ00612</t>
  </si>
  <si>
    <t>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</si>
  <si>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</si>
  <si>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</si>
  <si>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</si>
  <si>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</si>
  <si>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</si>
  <si>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</si>
  <si>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</si>
  <si>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>Cletus McGarahan</t>
  </si>
  <si>
    <t>27-Jan-20</t>
  </si>
  <si>
    <t>PR04473</t>
  </si>
  <si>
    <t>Wyn Treadger</t>
  </si>
  <si>
    <t>19-Apr-21</t>
  </si>
  <si>
    <t>Columbus,</t>
  </si>
  <si>
    <t>VT02417</t>
  </si>
  <si>
    <t>Evangelina Lergan</t>
  </si>
  <si>
    <t>Support</t>
  </si>
  <si>
    <t>12-Mar-18</t>
  </si>
  <si>
    <t>Temporary</t>
  </si>
  <si>
    <t>Auckland,</t>
  </si>
  <si>
    <t>SQ00691</t>
  </si>
  <si>
    <t>Verla Timmis</t>
  </si>
  <si>
    <t>25-Oct-19</t>
  </si>
  <si>
    <t>TN00214</t>
  </si>
  <si>
    <t>Jo-anne Gobeau</t>
  </si>
  <si>
    <t>Dec 24, 2019</t>
  </si>
  <si>
    <t>Chennai,</t>
  </si>
  <si>
    <t>VT02539</t>
  </si>
  <si>
    <t>Devinne Tuny</t>
  </si>
  <si>
    <t>10-Dec-18</t>
  </si>
  <si>
    <t>SQ04598</t>
  </si>
  <si>
    <t>Pearla Beteriss</t>
  </si>
  <si>
    <t>TN00464</t>
  </si>
  <si>
    <t>Maritsa Marusic</t>
  </si>
  <si>
    <t>PR00893</t>
  </si>
  <si>
    <t>Daisie McNeice</t>
  </si>
  <si>
    <t>Human Resources</t>
  </si>
  <si>
    <t>PR00882</t>
  </si>
  <si>
    <t>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</si>
  <si>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</si>
  <si>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</si>
  <si>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</si>
  <si>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</si>
  <si>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</si>
  <si>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</si>
  <si>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</si>
  <si>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</si>
  <si>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</si>
  <si>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</si>
  <si>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PR02603</t>
  </si>
  <si>
    <t>Daisie Dahlman</t>
  </si>
  <si>
    <t>PR03158</t>
  </si>
  <si>
    <t>Danica Nayshe</t>
  </si>
  <si>
    <t>PR02288</t>
  </si>
  <si>
    <t>Althea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</si>
  <si>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</si>
  <si>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</si>
  <si>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</si>
  <si>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</si>
  <si>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</si>
  <si>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</si>
  <si>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</si>
  <si>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</si>
  <si>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Glenny</t>
  </si>
  <si>
    <t>27-Dec-19</t>
  </si>
  <si>
    <t>VT04627</t>
  </si>
  <si>
    <t>Yvette Bett</t>
  </si>
  <si>
    <t>VT03537</t>
  </si>
  <si>
    <t>Renaldo Thomassin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</si>
  <si>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</si>
  <si>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</si>
  <si>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</si>
  <si>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</si>
  <si>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</si>
  <si>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</si>
  <si>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</si>
  <si>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</si>
  <si>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Artin</t>
  </si>
  <si>
    <t>Nov 30, 2018</t>
  </si>
  <si>
    <t>TN04246</t>
  </si>
  <si>
    <t>Shaylyn Ransbury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</si>
  <si>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</si>
  <si>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</si>
  <si>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</si>
  <si>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</si>
  <si>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</si>
  <si>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</si>
  <si>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</si>
  <si>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</si>
  <si>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</si>
  <si>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</si>
  <si>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</si>
  <si>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</si>
  <si>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</si>
  <si>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</si>
  <si>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</si>
  <si>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</si>
  <si>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</si>
  <si>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</si>
  <si>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</si>
  <si>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</si>
  <si>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</si>
  <si>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Astall</t>
  </si>
  <si>
    <t>TN03169</t>
  </si>
  <si>
    <t>Doe Clubley</t>
  </si>
  <si>
    <t>Nov 2, 2018</t>
  </si>
  <si>
    <t>SQ00360</t>
  </si>
  <si>
    <t>Orlando Gorstidge</t>
  </si>
  <si>
    <t>PR02208</t>
  </si>
  <si>
    <t>Vernor Atyea</t>
  </si>
  <si>
    <t>29-Apr-21</t>
  </si>
  <si>
    <t>SQ01637</t>
  </si>
  <si>
    <t>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</si>
  <si>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</si>
  <si>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</si>
  <si>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</si>
  <si>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</si>
  <si>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</si>
  <si>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</si>
  <si>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</si>
  <si>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>Matias Cormack</t>
  </si>
  <si>
    <t>TN03032</t>
  </si>
  <si>
    <t>Debera Gow</t>
  </si>
  <si>
    <t>SQ00914</t>
  </si>
  <si>
    <t>Ansley Gounel</t>
  </si>
  <si>
    <t>May 11, 2020</t>
  </si>
  <si>
    <t>SQ02525</t>
  </si>
  <si>
    <t>Mickie Dagwell</t>
  </si>
  <si>
    <t>Jan 25, 2021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</si>
  <si>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</si>
  <si>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</si>
  <si>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</si>
  <si>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</si>
  <si>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</si>
  <si>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</si>
  <si>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</si>
  <si>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Edgeller</t>
  </si>
  <si>
    <t>PR00576</t>
  </si>
  <si>
    <t>Lion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</si>
  <si>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</si>
  <si>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</si>
  <si>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</si>
  <si>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</si>
  <si>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</si>
  <si>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</si>
  <si>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</si>
  <si>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</si>
  <si>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</si>
  <si>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</si>
  <si>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</si>
  <si>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</si>
  <si>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</si>
  <si>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</si>
  <si>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</si>
  <si>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</si>
  <si>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VT02491</t>
  </si>
  <si>
    <t>Alexis Gotfrey</t>
  </si>
  <si>
    <t>PR03980</t>
  </si>
  <si>
    <t>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</si>
  <si>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</si>
  <si>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</si>
  <si>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</si>
  <si>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</si>
  <si>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</si>
  <si>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</si>
  <si>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</si>
  <si>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</si>
  <si>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</si>
  <si>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</si>
  <si>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</si>
  <si>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</si>
  <si>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</si>
  <si>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</si>
  <si>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</si>
  <si>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</si>
  <si>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</si>
  <si>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</si>
  <si>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</si>
  <si>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</si>
  <si>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</si>
  <si>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</si>
  <si>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</si>
  <si>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</si>
  <si>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</si>
  <si>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</si>
  <si>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</si>
  <si>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</si>
  <si>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</si>
  <si>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</si>
  <si>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</si>
  <si>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</si>
  <si>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</si>
  <si>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</si>
  <si>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</si>
  <si>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</si>
  <si>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</si>
  <si>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</si>
  <si>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</si>
  <si>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</si>
  <si>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</si>
  <si>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</si>
  <si>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</si>
  <si>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</si>
  <si>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</si>
  <si>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</si>
  <si>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</si>
  <si>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>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</si>
  <si>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</si>
  <si>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</si>
  <si>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</si>
  <si>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</si>
  <si>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</si>
  <si>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</si>
  <si>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</si>
  <si>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</si>
  <si>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</si>
  <si>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</si>
  <si>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</si>
  <si>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>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</si>
  <si>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</si>
  <si>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</si>
  <si>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</si>
  <si>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</si>
  <si>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</si>
  <si>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</si>
  <si>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</si>
  <si>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</si>
  <si>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</si>
  <si>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</si>
  <si>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</si>
  <si>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</si>
  <si>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</si>
  <si>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</si>
  <si>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</si>
  <si>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</si>
  <si>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</si>
  <si>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Cowgill</t>
  </si>
  <si>
    <t>TN01210</t>
  </si>
  <si>
    <t>Alyosha Riquet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</si>
  <si>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</si>
  <si>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</si>
  <si>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</si>
  <si>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</si>
  <si>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</si>
  <si>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</si>
  <si>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</si>
  <si>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</si>
  <si>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</si>
  <si>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</si>
  <si>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</si>
  <si>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</si>
  <si>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</si>
  <si>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</si>
  <si>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</si>
  <si>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</si>
  <si>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</si>
  <si>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</si>
  <si>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</si>
  <si>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</si>
  <si>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</si>
  <si>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</si>
  <si>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>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</si>
  <si>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</si>
  <si>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</si>
  <si>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</si>
  <si>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</si>
  <si>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</si>
  <si>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</si>
  <si>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</si>
  <si>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</si>
  <si>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</si>
  <si>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</si>
  <si>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</si>
  <si>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</si>
  <si>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</si>
  <si>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</si>
  <si>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</si>
  <si>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</si>
  <si>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</si>
  <si>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</si>
  <si>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</si>
  <si>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</si>
  <si>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</si>
  <si>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</si>
  <si>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</si>
  <si>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</si>
  <si>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>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</si>
  <si>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</si>
  <si>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</si>
  <si>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</si>
  <si>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</si>
  <si>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</si>
  <si>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</si>
  <si>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</si>
  <si>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</si>
  <si>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</si>
  <si>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</si>
  <si>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</si>
  <si>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</si>
  <si>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</si>
  <si>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</si>
  <si>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</si>
  <si>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Sheryn</t>
  </si>
  <si>
    <t>SQ03116</t>
  </si>
  <si>
    <t>Syd Fearn</t>
  </si>
  <si>
    <t>SQ02638</t>
  </si>
  <si>
    <t>Cara Havers</t>
  </si>
  <si>
    <t>7-Jun-18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</si>
  <si>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</si>
  <si>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</si>
  <si>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</si>
  <si>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</si>
  <si>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</si>
  <si>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</si>
  <si>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</si>
  <si>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</si>
  <si>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</si>
  <si>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</si>
  <si>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</si>
  <si>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</si>
  <si>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</si>
  <si>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</si>
  <si>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</si>
  <si>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</si>
  <si>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</si>
  <si>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</si>
  <si>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</si>
  <si>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</si>
  <si>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</si>
  <si>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</si>
  <si>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SQ02643</t>
  </si>
  <si>
    <t>Niko MacGille</t>
  </si>
  <si>
    <t>Jul 16, 2019</t>
  </si>
  <si>
    <t>TN02674</t>
  </si>
  <si>
    <t>Antonetta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</si>
  <si>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</si>
  <si>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</si>
  <si>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</si>
  <si>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</si>
  <si>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</si>
  <si>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</si>
  <si>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</si>
  <si>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</si>
  <si>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</si>
  <si>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</si>
  <si>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</si>
  <si>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</si>
  <si>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</si>
  <si>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</si>
  <si>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</si>
  <si>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</si>
  <si>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</si>
  <si>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</si>
  <si>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</si>
  <si>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</si>
  <si>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</si>
  <si>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</si>
  <si>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</si>
  <si>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</si>
  <si>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Hofton</t>
  </si>
  <si>
    <t>29-Jan-18</t>
  </si>
  <si>
    <t>VT04467</t>
  </si>
  <si>
    <t>Carolyn Attack</t>
  </si>
  <si>
    <t>16-Sep-20</t>
  </si>
  <si>
    <t>VT04415</t>
  </si>
  <si>
    <t>Malory Biles</t>
  </si>
  <si>
    <t>TN04067</t>
  </si>
  <si>
    <t>Lea Chaplin</t>
  </si>
  <si>
    <t>15-Apr-19</t>
  </si>
  <si>
    <t>TN04175</t>
  </si>
  <si>
    <t>Hinda Label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</si>
  <si>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</si>
  <si>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</si>
  <si>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</si>
  <si>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</si>
  <si>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</si>
  <si>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</si>
  <si>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</si>
  <si>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>Rafaelita Blaksland</t>
  </si>
  <si>
    <t>TN03097</t>
  </si>
  <si>
    <t>Bendite Bloan</t>
  </si>
  <si>
    <t>1-Feb-19</t>
  </si>
  <si>
    <t>PR02957</t>
  </si>
  <si>
    <t>Vaughn Carvill</t>
  </si>
  <si>
    <t>30-Aug-19</t>
  </si>
  <si>
    <t>TN01601</t>
  </si>
  <si>
    <t>Melva Jickells</t>
  </si>
  <si>
    <t>SQ01730</t>
  </si>
  <si>
    <t>Austine Littlewood</t>
  </si>
  <si>
    <t>TN03355</t>
  </si>
  <si>
    <t>Ruby Cracie</t>
  </si>
  <si>
    <t>5-Nov-18</t>
  </si>
  <si>
    <t>VT01246</t>
  </si>
  <si>
    <t>Zach Polon</t>
  </si>
  <si>
    <t>Oct 6, 2020</t>
  </si>
  <si>
    <t>PR02275</t>
  </si>
  <si>
    <t>TN04166</t>
  </si>
  <si>
    <t>Tadio Dowdle</t>
  </si>
  <si>
    <t>SQ00070</t>
  </si>
  <si>
    <t>Larissa Ingledow</t>
  </si>
  <si>
    <t>TN01701</t>
  </si>
  <si>
    <t>Yves Pawlik</t>
  </si>
  <si>
    <t>17-Apr-19</t>
  </si>
  <si>
    <t>VT03298</t>
  </si>
  <si>
    <t>Nonah Bissell</t>
  </si>
  <si>
    <t>TN04892</t>
  </si>
  <si>
    <t>Luca Wolstenholme</t>
  </si>
  <si>
    <t>21-Mar-18</t>
  </si>
  <si>
    <t>PR01055</t>
  </si>
  <si>
    <t>Gavan Puttan</t>
  </si>
  <si>
    <t>SQ04437</t>
  </si>
  <si>
    <t>Hephzibah Summerell</t>
  </si>
  <si>
    <t>PR00770</t>
  </si>
  <si>
    <t>Beryl Burnsyde</t>
  </si>
  <si>
    <t>1-Oct-20</t>
  </si>
  <si>
    <t>VT01762</t>
  </si>
  <si>
    <t>Mata Fishley</t>
  </si>
  <si>
    <t>VT04273</t>
  </si>
  <si>
    <t>Brad Gumb</t>
  </si>
  <si>
    <t>SQ00187</t>
  </si>
  <si>
    <t>Karlen McCaffrey</t>
  </si>
  <si>
    <t>PR00113</t>
  </si>
  <si>
    <t>PR01383</t>
  </si>
  <si>
    <t>Addi Studdeard</t>
  </si>
  <si>
    <t>TN00258</t>
  </si>
  <si>
    <t>Joyce Leyband</t>
  </si>
  <si>
    <t>VT00476</t>
  </si>
  <si>
    <t>Adolph Hartin</t>
  </si>
  <si>
    <t>TN01566</t>
  </si>
  <si>
    <t>Fonzie O'Shea</t>
  </si>
  <si>
    <t>2-Dec-20</t>
  </si>
  <si>
    <t>PR04851</t>
  </si>
  <si>
    <t>Rodina Drinan</t>
  </si>
  <si>
    <t>20-Jun-19</t>
  </si>
  <si>
    <t>PR00007</t>
  </si>
  <si>
    <t>Torrance Collier</t>
  </si>
  <si>
    <t>13-Jul-20</t>
  </si>
  <si>
    <t>SQ03491</t>
  </si>
  <si>
    <t>Freda Legan</t>
  </si>
  <si>
    <t>SQ02465</t>
  </si>
  <si>
    <t>Bernie Gorges</t>
  </si>
  <si>
    <t>2-Feb-18</t>
  </si>
  <si>
    <t>VT00194</t>
  </si>
  <si>
    <t>Violante Courtonne</t>
  </si>
  <si>
    <t>TN00328</t>
  </si>
  <si>
    <t>Jeannie Petracco</t>
  </si>
  <si>
    <t>6-Dec-18</t>
  </si>
  <si>
    <t>PR03137</t>
  </si>
  <si>
    <t>Nolan Tortis</t>
  </si>
  <si>
    <t>PR00246</t>
  </si>
  <si>
    <t>Husein Augar</t>
  </si>
  <si>
    <t>SQ02371</t>
  </si>
  <si>
    <t>Alida Welman</t>
  </si>
  <si>
    <t>Dec 24, 2018</t>
  </si>
  <si>
    <t>VT04350</t>
  </si>
  <si>
    <t>Trix Lutsch</t>
  </si>
  <si>
    <t>9-Jul-20</t>
  </si>
  <si>
    <t>SQ02035</t>
  </si>
  <si>
    <t>Anni Izzard</t>
  </si>
  <si>
    <t>Jun 5, 2018</t>
  </si>
  <si>
    <t>SQ00286</t>
  </si>
  <si>
    <t>Sile Whorton</t>
  </si>
  <si>
    <t>18-Jun-21</t>
  </si>
  <si>
    <t>TN02205</t>
  </si>
  <si>
    <t>Myer McCory</t>
  </si>
  <si>
    <t>Jan 7, 2019</t>
  </si>
  <si>
    <t>VT00740</t>
  </si>
  <si>
    <t>Dayle O'Luney</t>
  </si>
  <si>
    <t>PR01476</t>
  </si>
  <si>
    <t>Joli Jodrelle</t>
  </si>
  <si>
    <t>SQ03112</t>
  </si>
  <si>
    <t>Vlad Strangeway</t>
  </si>
  <si>
    <t>30-Mar-20</t>
  </si>
  <si>
    <t>PR01943</t>
  </si>
  <si>
    <t>Erin Androsik</t>
  </si>
  <si>
    <t>13-Jun-18</t>
  </si>
  <si>
    <t>VT01996</t>
  </si>
  <si>
    <t>Hali Behnecke</t>
  </si>
  <si>
    <t>SQ02565</t>
  </si>
  <si>
    <t>Konstantin Timblett</t>
  </si>
  <si>
    <t>13-Aug-21</t>
  </si>
  <si>
    <t>SQ02582</t>
  </si>
  <si>
    <t>Grier Kidsley</t>
  </si>
  <si>
    <t>TN02397</t>
  </si>
  <si>
    <t>Mendel Gentsch</t>
  </si>
  <si>
    <t>TN04265</t>
  </si>
  <si>
    <t>Rey Chartman</t>
  </si>
  <si>
    <t>TN02204</t>
  </si>
  <si>
    <t>PR01306</t>
  </si>
  <si>
    <t>Patti Dradey</t>
  </si>
  <si>
    <t>24-Sep-20</t>
  </si>
  <si>
    <t>VT03771</t>
  </si>
  <si>
    <t>Marjie Bamford</t>
  </si>
  <si>
    <t>Nov 2, 2020</t>
  </si>
  <si>
    <t>SQ04613</t>
  </si>
  <si>
    <t>Kelly Corkitt</t>
  </si>
  <si>
    <t>Apr 30, 2018</t>
  </si>
  <si>
    <t>PR02436</t>
  </si>
  <si>
    <t>Marmaduke Worssam</t>
  </si>
  <si>
    <t>VT00534</t>
  </si>
  <si>
    <t>Roselle Wandrach</t>
  </si>
  <si>
    <t>TN01396</t>
  </si>
  <si>
    <t>Koral Gerriet</t>
  </si>
  <si>
    <t>PR03532</t>
  </si>
  <si>
    <t>TN02988</t>
  </si>
  <si>
    <t>Hobie Stockbridge</t>
  </si>
  <si>
    <t>VT04905</t>
  </si>
  <si>
    <t>Bryant Scamp</t>
  </si>
  <si>
    <t>10-Jul-18</t>
  </si>
  <si>
    <t>PR04366</t>
  </si>
  <si>
    <t>Carry Loblie</t>
  </si>
  <si>
    <t>TN04775</t>
  </si>
  <si>
    <t>Desi Peniman</t>
  </si>
  <si>
    <t>SQ03625</t>
  </si>
  <si>
    <t>Fidela Artis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</si>
</sst>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 * #,##0_ ;_ * \-#,##0_ ;_ * &quot;-&quot;??_ ;_ @_ "/>
    <numFmt numFmtId="179" formatCode="m/d/yyyy;@"/>
    <numFmt numFmtId="180" formatCode="&quot;$&quot;#,##0.00"/>
    <numFmt numFmtId="181" formatCode="[$-409]dddd\,mmmm\ d\,yyyy;@"/>
    <numFmt numFmtId="182" formatCode="0.0%"/>
    <numFmt numFmtId="183" formatCode="#\ ?/?"/>
  </numFmts>
  <fonts count="27">
    <font>
      <sz val="11"/>
      <color theme="1"/>
      <name val="Agency FB"/>
      <charset val="134"/>
    </font>
    <font>
      <sz val="11"/>
      <color theme="1"/>
      <name val="Calibri"/>
      <charset val="134"/>
      <scheme val="minor"/>
    </font>
    <font>
      <sz val="28"/>
      <color theme="1"/>
      <name val="Segoe UI Light"/>
      <charset val="134"/>
    </font>
    <font>
      <b/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sz val="12"/>
      <color indexed="8"/>
      <name val="Calibri"/>
      <charset val="134"/>
    </font>
    <font>
      <b/>
      <sz val="12"/>
      <color indexed="8"/>
      <name val="Calibri"/>
      <charset val="134"/>
    </font>
    <font>
      <b/>
      <sz val="11"/>
      <color indexed="8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3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4" applyNumberFormat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5" borderId="4" applyNumberFormat="0" applyAlignment="0" applyProtection="0">
      <alignment vertical="center"/>
    </xf>
    <xf numFmtId="0" fontId="19" fillId="6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</cellStyleXfs>
  <cellXfs count="27">
    <xf numFmtId="0" fontId="0" fillId="0" borderId="0" xfId="0"/>
    <xf numFmtId="0" fontId="1" fillId="2" borderId="0" xfId="0" applyFont="1" applyFill="1" applyAlignment="1"/>
    <xf numFmtId="0" fontId="1" fillId="0" borderId="0" xfId="0" applyFont="1" applyFill="1" applyAlignment="1"/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horizontal="left"/>
    </xf>
    <xf numFmtId="0" fontId="3" fillId="0" borderId="0" xfId="0" applyFont="1" applyFill="1" applyAlignment="1"/>
    <xf numFmtId="0" fontId="3" fillId="0" borderId="0" xfId="0" applyFont="1" applyFill="1" applyAlignment="1">
      <alignment horizontal="left"/>
    </xf>
    <xf numFmtId="178" fontId="1" fillId="0" borderId="0" xfId="1" applyNumberFormat="1" applyAlignment="1"/>
    <xf numFmtId="179" fontId="1" fillId="0" borderId="0" xfId="0" applyNumberFormat="1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4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>
      <alignment horizontal="left"/>
    </xf>
    <xf numFmtId="180" fontId="4" fillId="0" borderId="0" xfId="0" applyNumberFormat="1" applyFont="1" applyFill="1" applyBorder="1" applyAlignment="1" applyProtection="1">
      <alignment horizontal="left"/>
    </xf>
    <xf numFmtId="0" fontId="5" fillId="0" borderId="0" xfId="0" applyNumberFormat="1" applyFont="1" applyFill="1" applyBorder="1" applyAlignment="1" applyProtection="1">
      <alignment horizontal="left" vertical="center"/>
    </xf>
    <xf numFmtId="0" fontId="5" fillId="0" borderId="0" xfId="0" applyNumberFormat="1" applyFont="1" applyFill="1" applyBorder="1" applyAlignment="1" applyProtection="1"/>
    <xf numFmtId="0" fontId="6" fillId="0" borderId="0" xfId="0" applyNumberFormat="1" applyFont="1" applyFill="1" applyBorder="1" applyAlignment="1" applyProtection="1">
      <alignment horizontal="left" vertical="center"/>
    </xf>
    <xf numFmtId="0" fontId="6" fillId="0" borderId="0" xfId="0" applyNumberFormat="1" applyFont="1" applyFill="1" applyBorder="1" applyAlignment="1" applyProtection="1"/>
    <xf numFmtId="181" fontId="5" fillId="0" borderId="0" xfId="0" applyNumberFormat="1" applyFont="1" applyFill="1" applyBorder="1" applyAlignment="1" applyProtection="1">
      <alignment horizontal="left" vertical="center"/>
    </xf>
    <xf numFmtId="178" fontId="5" fillId="0" borderId="0" xfId="1" applyNumberFormat="1" applyFont="1" applyFill="1" applyBorder="1" applyAlignment="1" applyProtection="1">
      <alignment horizontal="center"/>
    </xf>
    <xf numFmtId="182" fontId="5" fillId="0" borderId="0" xfId="0" applyNumberFormat="1" applyFont="1" applyFill="1" applyBorder="1" applyAlignment="1" applyProtection="1"/>
    <xf numFmtId="181" fontId="5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6" fontId="5" fillId="0" borderId="0" xfId="0" applyNumberFormat="1" applyFont="1" applyFill="1" applyBorder="1" applyAlignment="1" applyProtection="1">
      <alignment horizontal="center"/>
    </xf>
    <xf numFmtId="0" fontId="7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>
      <alignment horizontal="left"/>
    </xf>
    <xf numFmtId="183" fontId="4" fillId="0" borderId="0" xfId="0" applyNumberFormat="1" applyFont="1" applyFill="1" applyBorder="1" applyAlignment="1" applyProtection="1">
      <alignment horizontal="left"/>
    </xf>
    <xf numFmtId="3" fontId="4" fillId="0" borderId="0" xfId="0" applyNumberFormat="1" applyFont="1" applyFill="1" applyBorder="1" applyAlignment="1" applyProtection="1"/>
    <xf numFmtId="183" fontId="4" fillId="0" borderId="0" xfId="0" applyNumberFormat="1" applyFont="1" applyFill="1" applyBorder="1" applyAlignment="1" applyProtection="1" quotePrefix="1">
      <alignment horizontal="left"/>
    </xf>
    <xf numFmtId="0" fontId="4" fillId="0" borderId="0" xfId="0" applyNumberFormat="1" applyFont="1" applyFill="1" applyBorder="1" applyAlignment="1" applyProtection="1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handoo.org/wp/" TargetMode="Externa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285447</xdr:colOff>
      <xdr:row>0</xdr:row>
      <xdr:rowOff>152482</xdr:rowOff>
    </xdr:from>
    <xdr:to>
      <xdr:col>10</xdr:col>
      <xdr:colOff>501982</xdr:colOff>
      <xdr:row>2</xdr:row>
      <xdr:rowOff>82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57" t="-9662" r="-3057" b="-9662"/>
        <a:stretch>
          <a:fillRect/>
        </a:stretch>
      </xdr:blipFill>
      <xdr:spPr>
        <a:xfrm>
          <a:off x="6762115" y="152400"/>
          <a:ext cx="2439035" cy="698500"/>
        </a:xfrm>
        <a:prstGeom prst="roundRect">
          <a:avLst>
            <a:gd name="adj" fmla="val 9910"/>
          </a:avLst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H77"/>
  <sheetViews>
    <sheetView tabSelected="1" topLeftCell="A65" workbookViewId="0">
      <selection activeCell="D82" sqref="D82"/>
    </sheetView>
  </sheetViews>
  <sheetFormatPr defaultColWidth="9" defaultRowHeight="14.5" outlineLevelCol="7"/>
  <cols>
    <col min="1" max="1" width="8.88888888888889" style="10"/>
    <col min="2" max="2" width="32.6666666666667" style="10" customWidth="1"/>
    <col min="3" max="3" width="26.3333333333333" style="10" customWidth="1"/>
    <col min="4" max="4" width="21.8888888888889" style="10" customWidth="1"/>
    <col min="5" max="5" width="22.3333333333333" style="10" customWidth="1"/>
    <col min="6" max="16384" width="8.88888888888889" style="10"/>
  </cols>
  <sheetData>
    <row r="3" spans="2:2">
      <c r="B3" s="23" t="s">
        <v>0</v>
      </c>
    </row>
    <row r="4" spans="3:5">
      <c r="C4" s="10" t="e">
        <f>UPPER(_xleta.cell)</f>
        <v>#VALUE!</v>
      </c>
      <c r="D4" s="10" t="e">
        <f>LOWER(_xleta.cell)</f>
        <v>#VALUE!</v>
      </c>
      <c r="E4" s="10" t="e">
        <f>prope(_xleta.cell)</f>
        <v>#NAME?</v>
      </c>
    </row>
    <row r="5" spans="3:5">
      <c r="C5" s="10" t="s">
        <v>1</v>
      </c>
      <c r="D5" s="10" t="s">
        <v>2</v>
      </c>
      <c r="E5" s="10" t="s">
        <v>3</v>
      </c>
    </row>
    <row r="6" spans="2:5">
      <c r="B6" s="10" t="s">
        <v>4</v>
      </c>
      <c r="C6" s="10" t="str">
        <f>UPPER(B6)</f>
        <v>TIJANI SALAMI</v>
      </c>
      <c r="D6" s="10" t="str">
        <f>LOWER(B6)</f>
        <v>tijani salami</v>
      </c>
      <c r="E6" s="10" t="str">
        <f>PROPER(B6)</f>
        <v>Tijani Salami</v>
      </c>
    </row>
    <row r="7" spans="2:5">
      <c r="B7" s="10" t="s">
        <v>5</v>
      </c>
      <c r="C7" s="10" t="str">
        <f t="shared" ref="C7:C10" si="0">UPPER(B7)</f>
        <v>MUHAMMED SALIHU</v>
      </c>
      <c r="D7" s="10" t="str">
        <f t="shared" ref="D7:D10" si="1">LOWER(B7)</f>
        <v>muhammed salihu</v>
      </c>
      <c r="E7" s="10" t="str">
        <f t="shared" ref="E7:E10" si="2">PROPER(B7)</f>
        <v>Muhammed Salihu</v>
      </c>
    </row>
    <row r="8" spans="2:5">
      <c r="B8" s="10" t="s">
        <v>6</v>
      </c>
      <c r="C8" s="10" t="str">
        <f t="shared" si="0"/>
        <v>MIKE  SAMUEL</v>
      </c>
      <c r="D8" s="10" t="str">
        <f t="shared" si="1"/>
        <v>mike  samuel</v>
      </c>
      <c r="E8" s="10" t="str">
        <f t="shared" si="2"/>
        <v>Mike  Samuel</v>
      </c>
    </row>
    <row r="9" spans="2:5">
      <c r="B9" s="10" t="s">
        <v>7</v>
      </c>
      <c r="C9" s="10" t="str">
        <f t="shared" si="0"/>
        <v>DAVID  EMMANUEL</v>
      </c>
      <c r="D9" s="10" t="str">
        <f t="shared" si="1"/>
        <v>david  emmanuel</v>
      </c>
      <c r="E9" s="10" t="str">
        <f t="shared" si="2"/>
        <v>David  Emmanuel</v>
      </c>
    </row>
    <row r="10" spans="2:5">
      <c r="B10" s="10" t="s">
        <v>8</v>
      </c>
      <c r="C10" s="10" t="str">
        <f t="shared" si="0"/>
        <v>DAVID  SULE</v>
      </c>
      <c r="D10" s="10" t="str">
        <f t="shared" si="1"/>
        <v>david  sule</v>
      </c>
      <c r="E10" s="10" t="str">
        <f t="shared" si="2"/>
        <v>David  Sule</v>
      </c>
    </row>
    <row r="14" spans="2:8">
      <c r="B14" s="23" t="s">
        <v>9</v>
      </c>
      <c r="C14" s="11" t="s">
        <v>10</v>
      </c>
      <c r="D14" s="11"/>
      <c r="E14" s="11"/>
      <c r="F14" s="11"/>
      <c r="G14" s="11"/>
      <c r="H14" s="11"/>
    </row>
    <row r="16" spans="2:3">
      <c r="B16" s="10" t="s">
        <v>11</v>
      </c>
      <c r="C16" s="10" t="s">
        <v>12</v>
      </c>
    </row>
    <row r="17" spans="2:3">
      <c r="B17" s="10" t="s">
        <v>13</v>
      </c>
      <c r="C17" s="10" t="s">
        <v>14</v>
      </c>
    </row>
    <row r="18" spans="2:3">
      <c r="B18" s="10" t="s">
        <v>15</v>
      </c>
      <c r="C18" s="10" t="s">
        <v>16</v>
      </c>
    </row>
    <row r="19" spans="2:3">
      <c r="B19" s="10" t="s">
        <v>17</v>
      </c>
      <c r="C19" s="10" t="s">
        <v>18</v>
      </c>
    </row>
    <row r="22" spans="2:2">
      <c r="B22" s="23" t="s">
        <v>19</v>
      </c>
    </row>
    <row r="23" spans="4:4">
      <c r="D23" s="10" t="e">
        <f>_xleta.cell&amp;_xleta.cell</f>
        <v>#VALUE!</v>
      </c>
    </row>
    <row r="24" spans="2:4">
      <c r="B24" s="10" t="s">
        <v>11</v>
      </c>
      <c r="C24" s="10" t="s">
        <v>12</v>
      </c>
      <c r="D24" s="10" t="s">
        <v>20</v>
      </c>
    </row>
    <row r="25" spans="2:4">
      <c r="B25" s="10" t="s">
        <v>13</v>
      </c>
      <c r="C25" s="10" t="s">
        <v>14</v>
      </c>
      <c r="D25" s="10" t="s">
        <v>21</v>
      </c>
    </row>
    <row r="26" spans="2:4">
      <c r="B26" s="10" t="s">
        <v>15</v>
      </c>
      <c r="C26" s="10" t="s">
        <v>22</v>
      </c>
      <c r="D26" s="10" t="s">
        <v>23</v>
      </c>
    </row>
    <row r="27" spans="2:4">
      <c r="B27" s="10" t="s">
        <v>17</v>
      </c>
      <c r="C27" s="10" t="s">
        <v>24</v>
      </c>
      <c r="D27" s="10" t="s">
        <v>25</v>
      </c>
    </row>
    <row r="30" spans="2:3">
      <c r="B30" s="23" t="s">
        <v>26</v>
      </c>
      <c r="C30" s="10" t="e">
        <f>TRIM(_xleta.cell)</f>
        <v>#VALUE!</v>
      </c>
    </row>
    <row r="32" spans="2:3">
      <c r="B32" s="10" t="s">
        <v>4</v>
      </c>
      <c r="C32" s="10" t="str">
        <f>TRIM(B32)</f>
        <v>Tijani Salami</v>
      </c>
    </row>
    <row r="33" spans="2:3">
      <c r="B33" s="10" t="s">
        <v>27</v>
      </c>
      <c r="C33" s="10" t="str">
        <f>TRIM(B33)</f>
        <v>MUHAMMED SALIHU</v>
      </c>
    </row>
    <row r="34" spans="2:3">
      <c r="B34" s="10" t="s">
        <v>28</v>
      </c>
      <c r="C34" s="10" t="str">
        <f>TRIM(B34)</f>
        <v>Mike Samuel</v>
      </c>
    </row>
    <row r="35" spans="2:3">
      <c r="B35" s="10" t="s">
        <v>29</v>
      </c>
      <c r="C35" s="10" t="str">
        <f>TRIM(B35)</f>
        <v>David Emmanuel</v>
      </c>
    </row>
    <row r="36" spans="2:3">
      <c r="B36" s="10" t="s">
        <v>30</v>
      </c>
      <c r="C36" s="10" t="str">
        <f>TRIM(B36)</f>
        <v>David Sule</v>
      </c>
    </row>
    <row r="39" spans="2:5">
      <c r="B39" s="24" t="s">
        <v>31</v>
      </c>
      <c r="C39" s="24"/>
      <c r="E39" s="10" t="e">
        <f>LEN(_xleta.cell)</f>
        <v>#VALUE!</v>
      </c>
    </row>
    <row r="40" spans="2:2">
      <c r="B40" s="10" t="s">
        <v>32</v>
      </c>
    </row>
    <row r="42" spans="2:4">
      <c r="B42" s="27" t="s">
        <v>33</v>
      </c>
      <c r="C42" s="10">
        <f>LEN(B42)</f>
        <v>12</v>
      </c>
      <c r="D42" s="10" t="str">
        <f>TRIM(B42)</f>
        <v>080 67211992</v>
      </c>
    </row>
    <row r="43" spans="2:4">
      <c r="B43" s="28" t="s">
        <v>34</v>
      </c>
      <c r="C43" s="10">
        <f>LEN(B43)</f>
        <v>11</v>
      </c>
      <c r="D43" s="10" t="str">
        <f t="shared" ref="D43:D45" si="3">TRIM(B43)</f>
        <v>08056745776</v>
      </c>
    </row>
    <row r="44" spans="2:4">
      <c r="B44" s="28" t="s">
        <v>35</v>
      </c>
      <c r="C44" s="10">
        <f>LEN(B44)</f>
        <v>12</v>
      </c>
      <c r="D44" s="10" t="str">
        <f t="shared" si="3"/>
        <v>080887765598</v>
      </c>
    </row>
    <row r="45" spans="2:4">
      <c r="B45" s="28" t="s">
        <v>36</v>
      </c>
      <c r="C45" s="10">
        <f>LEN(B45)</f>
        <v>14</v>
      </c>
      <c r="D45" s="10" t="str">
        <f t="shared" si="3"/>
        <v>09087667776576</v>
      </c>
    </row>
    <row r="47" spans="2:2">
      <c r="B47" s="23" t="s">
        <v>37</v>
      </c>
    </row>
    <row r="50" spans="2:2">
      <c r="B50" s="23" t="s">
        <v>38</v>
      </c>
    </row>
    <row r="52" spans="2:3">
      <c r="B52" s="10" t="s">
        <v>39</v>
      </c>
      <c r="C52" s="10" t="s">
        <v>40</v>
      </c>
    </row>
    <row r="53" spans="2:3">
      <c r="B53" s="10" t="s">
        <v>41</v>
      </c>
      <c r="C53" s="10" t="s">
        <v>41</v>
      </c>
    </row>
    <row r="54" spans="2:3">
      <c r="B54" s="10" t="s">
        <v>42</v>
      </c>
      <c r="C54" s="10" t="s">
        <v>43</v>
      </c>
    </row>
    <row r="55" spans="2:3">
      <c r="B55" s="10" t="s">
        <v>41</v>
      </c>
      <c r="C55" s="10" t="s">
        <v>43</v>
      </c>
    </row>
    <row r="56" spans="2:3">
      <c r="B56" s="10" t="s">
        <v>41</v>
      </c>
      <c r="C56" s="10" t="s">
        <v>41</v>
      </c>
    </row>
    <row r="57" spans="2:3">
      <c r="B57" s="10" t="s">
        <v>42</v>
      </c>
      <c r="C57" s="10" t="s">
        <v>43</v>
      </c>
    </row>
    <row r="60" spans="2:2">
      <c r="B60" s="10" t="s">
        <v>44</v>
      </c>
    </row>
    <row r="61" spans="2:2">
      <c r="B61" s="10" t="s">
        <v>45</v>
      </c>
    </row>
    <row r="62" spans="2:2">
      <c r="B62" s="10" t="s">
        <v>46</v>
      </c>
    </row>
    <row r="64" spans="2:2">
      <c r="B64" s="23" t="s">
        <v>47</v>
      </c>
    </row>
    <row r="67" spans="2:2">
      <c r="B67" s="10" t="s">
        <v>48</v>
      </c>
    </row>
    <row r="70" spans="2:2">
      <c r="B70" s="23" t="s">
        <v>49</v>
      </c>
    </row>
    <row r="71" spans="3:3">
      <c r="C71" s="10" t="b">
        <v>0</v>
      </c>
    </row>
    <row r="72" spans="2:3">
      <c r="B72" s="28" t="s">
        <v>50</v>
      </c>
      <c r="C72" s="10" t="b">
        <f>ISNUMBER(B72)</f>
        <v>0</v>
      </c>
    </row>
    <row r="73" spans="2:2">
      <c r="B73" s="28" t="s">
        <v>51</v>
      </c>
    </row>
    <row r="74" spans="2:3">
      <c r="B74" s="26">
        <v>120000</v>
      </c>
      <c r="C74" s="10" t="b">
        <f>ISNUMBER(B74)</f>
        <v>1</v>
      </c>
    </row>
    <row r="75" spans="2:3">
      <c r="B75" s="26">
        <v>150000</v>
      </c>
      <c r="C75" s="10" t="b">
        <f>ISNUMBER(B75)</f>
        <v>1</v>
      </c>
    </row>
    <row r="76" spans="2:2">
      <c r="B76" s="26"/>
    </row>
    <row r="77" spans="2:2">
      <c r="B77" s="10" t="s">
        <v>52</v>
      </c>
    </row>
  </sheetData>
  <mergeCells count="2">
    <mergeCell ref="C14:H14"/>
    <mergeCell ref="B39:C39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41"/>
  <sheetViews>
    <sheetView workbookViewId="0">
      <selection activeCell="A8" sqref="A8"/>
    </sheetView>
  </sheetViews>
  <sheetFormatPr defaultColWidth="9" defaultRowHeight="15.5" outlineLevelCol="7"/>
  <cols>
    <col min="1" max="1" width="28.7777777777778" style="13" customWidth="1"/>
    <col min="2" max="2" width="57.1111111111111" style="14" customWidth="1"/>
    <col min="3" max="4" width="30" style="14" customWidth="1"/>
    <col min="5" max="5" width="19.7777777777778" style="14" customWidth="1"/>
    <col min="6" max="6" width="17.3333333333333" style="14" customWidth="1"/>
    <col min="7" max="7" width="15.8888888888889" style="14" customWidth="1"/>
    <col min="8" max="8" width="28.2222222222222" style="14" customWidth="1"/>
    <col min="9" max="9" width="8.88888888888889" style="14"/>
    <col min="10" max="10" width="10.3333333333333" style="14"/>
    <col min="11" max="16383" width="8.88888888888889" style="14"/>
  </cols>
  <sheetData>
    <row r="1" spans="1:8">
      <c r="A1" s="15" t="s">
        <v>53</v>
      </c>
      <c r="B1" s="16" t="s">
        <v>54</v>
      </c>
      <c r="C1" s="16" t="s">
        <v>55</v>
      </c>
      <c r="D1" s="16" t="s">
        <v>56</v>
      </c>
      <c r="E1" s="16" t="s">
        <v>57</v>
      </c>
      <c r="F1" s="16" t="s">
        <v>58</v>
      </c>
      <c r="G1" s="16" t="s">
        <v>59</v>
      </c>
      <c r="H1" s="16" t="s">
        <v>60</v>
      </c>
    </row>
    <row r="2" spans="1:8">
      <c r="A2" s="17">
        <v>45076</v>
      </c>
      <c r="B2" s="14" t="s">
        <v>61</v>
      </c>
      <c r="C2" s="14" t="s">
        <v>62</v>
      </c>
      <c r="D2" s="14" t="s">
        <v>63</v>
      </c>
      <c r="E2" s="14" t="s">
        <v>64</v>
      </c>
      <c r="F2" s="18">
        <v>4500</v>
      </c>
      <c r="G2" s="18">
        <v>598</v>
      </c>
      <c r="H2" s="19">
        <f t="shared" ref="H2:H32" si="0">G2/F2</f>
        <v>0.132888888888889</v>
      </c>
    </row>
    <row r="3" spans="1:8">
      <c r="A3" s="17">
        <v>45076</v>
      </c>
      <c r="B3" s="14" t="s">
        <v>65</v>
      </c>
      <c r="C3" s="14" t="s">
        <v>66</v>
      </c>
      <c r="D3" s="14" t="s">
        <v>67</v>
      </c>
      <c r="E3" s="14" t="s">
        <v>68</v>
      </c>
      <c r="F3" s="18">
        <v>3800</v>
      </c>
      <c r="G3" s="18">
        <v>1045</v>
      </c>
      <c r="H3" s="19">
        <f t="shared" si="0"/>
        <v>0.275</v>
      </c>
    </row>
    <row r="4" hidden="1" spans="1:8">
      <c r="A4" s="20">
        <v>45076</v>
      </c>
      <c r="B4" s="14" t="s">
        <v>69</v>
      </c>
      <c r="C4" s="14" t="s">
        <v>70</v>
      </c>
      <c r="D4" s="14" t="s">
        <v>67</v>
      </c>
      <c r="F4" s="18">
        <v>3712.5</v>
      </c>
      <c r="G4" s="18">
        <v>1009</v>
      </c>
      <c r="H4" s="19">
        <f t="shared" si="0"/>
        <v>0.271784511784512</v>
      </c>
    </row>
    <row r="5" hidden="1" spans="1:8">
      <c r="A5" s="20">
        <v>45076</v>
      </c>
      <c r="B5" s="14" t="s">
        <v>71</v>
      </c>
      <c r="C5" s="14" t="s">
        <v>72</v>
      </c>
      <c r="D5" s="14" t="s">
        <v>73</v>
      </c>
      <c r="F5" s="18"/>
      <c r="G5" s="18">
        <v>779</v>
      </c>
      <c r="H5" s="19" t="e">
        <f t="shared" si="0"/>
        <v>#DIV/0!</v>
      </c>
    </row>
    <row r="6" spans="1:8">
      <c r="A6" s="17">
        <v>45076</v>
      </c>
      <c r="B6" s="14" t="s">
        <v>74</v>
      </c>
      <c r="C6" s="14" t="s">
        <v>75</v>
      </c>
      <c r="D6" s="14" t="s">
        <v>73</v>
      </c>
      <c r="E6" s="14" t="s">
        <v>76</v>
      </c>
      <c r="F6" s="18">
        <v>5000</v>
      </c>
      <c r="G6" s="18">
        <v>684</v>
      </c>
      <c r="H6" s="19">
        <f t="shared" si="0"/>
        <v>0.1368</v>
      </c>
    </row>
    <row r="7" spans="1:8">
      <c r="A7" s="17">
        <v>45077</v>
      </c>
      <c r="B7" s="14" t="s">
        <v>77</v>
      </c>
      <c r="C7" s="14" t="s">
        <v>78</v>
      </c>
      <c r="D7" s="14" t="s">
        <v>63</v>
      </c>
      <c r="E7" s="14" t="s">
        <v>64</v>
      </c>
      <c r="F7" s="18">
        <v>6100</v>
      </c>
      <c r="G7" s="18">
        <v>544</v>
      </c>
      <c r="H7" s="19">
        <f t="shared" si="0"/>
        <v>0.0891803278688525</v>
      </c>
    </row>
    <row r="8" spans="1:8">
      <c r="A8" s="17">
        <v>45077</v>
      </c>
      <c r="B8" s="14" t="s">
        <v>79</v>
      </c>
      <c r="C8" s="14" t="s">
        <v>80</v>
      </c>
      <c r="D8" s="14" t="s">
        <v>63</v>
      </c>
      <c r="E8" s="14" t="s">
        <v>64</v>
      </c>
      <c r="F8" s="18">
        <v>4625</v>
      </c>
      <c r="G8" s="18">
        <v>670</v>
      </c>
      <c r="H8" s="19">
        <f t="shared" si="0"/>
        <v>0.144864864864865</v>
      </c>
    </row>
    <row r="9" spans="1:8">
      <c r="A9" s="17">
        <v>45077</v>
      </c>
      <c r="B9" s="14" t="s">
        <v>81</v>
      </c>
      <c r="C9" s="14" t="s">
        <v>82</v>
      </c>
      <c r="D9" s="14" t="s">
        <v>63</v>
      </c>
      <c r="E9" s="14" t="s">
        <v>64</v>
      </c>
      <c r="F9" s="18">
        <v>3800</v>
      </c>
      <c r="G9" s="18">
        <v>2045</v>
      </c>
      <c r="H9" s="19">
        <f t="shared" si="0"/>
        <v>0.538157894736842</v>
      </c>
    </row>
    <row r="10" spans="1:8">
      <c r="A10" s="17">
        <v>45077</v>
      </c>
      <c r="B10" s="14" t="s">
        <v>83</v>
      </c>
      <c r="C10" s="14" t="s">
        <v>84</v>
      </c>
      <c r="D10" s="14" t="s">
        <v>63</v>
      </c>
      <c r="E10" s="14" t="s">
        <v>85</v>
      </c>
      <c r="F10" s="18">
        <v>3600</v>
      </c>
      <c r="G10" s="18">
        <v>1564</v>
      </c>
      <c r="H10" s="19">
        <f t="shared" si="0"/>
        <v>0.434444444444444</v>
      </c>
    </row>
    <row r="11" spans="1:8">
      <c r="A11" s="17">
        <v>45077</v>
      </c>
      <c r="B11" s="14" t="s">
        <v>86</v>
      </c>
      <c r="C11" s="14" t="s">
        <v>87</v>
      </c>
      <c r="D11" s="14" t="s">
        <v>63</v>
      </c>
      <c r="E11" s="14" t="s">
        <v>76</v>
      </c>
      <c r="F11" s="18">
        <v>5100</v>
      </c>
      <c r="G11" s="18">
        <v>1220</v>
      </c>
      <c r="H11" s="19">
        <f t="shared" si="0"/>
        <v>0.23921568627451</v>
      </c>
    </row>
    <row r="12" spans="1:8">
      <c r="A12" s="17">
        <v>45077</v>
      </c>
      <c r="B12" s="14" t="s">
        <v>88</v>
      </c>
      <c r="C12" s="14" t="s">
        <v>89</v>
      </c>
      <c r="D12" s="14" t="s">
        <v>63</v>
      </c>
      <c r="E12" s="14" t="s">
        <v>76</v>
      </c>
      <c r="F12" s="18">
        <v>4750</v>
      </c>
      <c r="G12" s="18">
        <v>1435</v>
      </c>
      <c r="H12" s="19">
        <f t="shared" si="0"/>
        <v>0.302105263157895</v>
      </c>
    </row>
    <row r="13" spans="1:8">
      <c r="A13" s="17">
        <v>45077</v>
      </c>
      <c r="B13" s="14" t="s">
        <v>90</v>
      </c>
      <c r="C13" s="14" t="s">
        <v>91</v>
      </c>
      <c r="D13" s="14" t="s">
        <v>73</v>
      </c>
      <c r="E13" s="14" t="s">
        <v>64</v>
      </c>
      <c r="F13" s="18">
        <v>6000</v>
      </c>
      <c r="G13" s="18">
        <v>998</v>
      </c>
      <c r="H13" s="19">
        <f t="shared" si="0"/>
        <v>0.166333333333333</v>
      </c>
    </row>
    <row r="14" spans="1:8">
      <c r="A14" s="17">
        <v>45077</v>
      </c>
      <c r="B14" s="14" t="s">
        <v>92</v>
      </c>
      <c r="C14" s="14" t="s">
        <v>93</v>
      </c>
      <c r="D14" s="14" t="s">
        <v>94</v>
      </c>
      <c r="E14" s="14" t="s">
        <v>76</v>
      </c>
      <c r="F14" s="18">
        <v>4500</v>
      </c>
      <c r="G14" s="18">
        <v>780</v>
      </c>
      <c r="H14" s="19">
        <f t="shared" si="0"/>
        <v>0.173333333333333</v>
      </c>
    </row>
    <row r="15" hidden="1" spans="1:8">
      <c r="A15" s="20">
        <v>45078</v>
      </c>
      <c r="B15" s="14" t="s">
        <v>95</v>
      </c>
      <c r="C15" s="14" t="s">
        <v>96</v>
      </c>
      <c r="D15" s="14" t="s">
        <v>94</v>
      </c>
      <c r="E15" s="14" t="s">
        <v>85</v>
      </c>
      <c r="F15" s="18"/>
      <c r="G15" s="18">
        <v>1044</v>
      </c>
      <c r="H15" s="19" t="e">
        <f t="shared" si="0"/>
        <v>#DIV/0!</v>
      </c>
    </row>
    <row r="16" spans="1:8">
      <c r="A16" s="17">
        <v>45078</v>
      </c>
      <c r="B16" s="14" t="s">
        <v>97</v>
      </c>
      <c r="C16" s="14" t="s">
        <v>98</v>
      </c>
      <c r="D16" s="14" t="s">
        <v>94</v>
      </c>
      <c r="E16" s="14" t="s">
        <v>64</v>
      </c>
      <c r="F16" s="18">
        <v>3712.5</v>
      </c>
      <c r="G16" s="18">
        <v>1222</v>
      </c>
      <c r="H16" s="19">
        <f t="shared" si="0"/>
        <v>0.329158249158249</v>
      </c>
    </row>
    <row r="17" spans="1:8">
      <c r="A17" s="17">
        <v>45078</v>
      </c>
      <c r="B17" s="14" t="s">
        <v>99</v>
      </c>
      <c r="C17" s="14" t="s">
        <v>100</v>
      </c>
      <c r="D17" s="14" t="s">
        <v>94</v>
      </c>
      <c r="E17" s="14" t="s">
        <v>64</v>
      </c>
      <c r="F17" s="18">
        <v>4950</v>
      </c>
      <c r="G17" s="18">
        <v>1065</v>
      </c>
      <c r="H17" s="19">
        <f t="shared" si="0"/>
        <v>0.215151515151515</v>
      </c>
    </row>
    <row r="18" spans="1:8">
      <c r="A18" s="17">
        <v>45078</v>
      </c>
      <c r="B18" s="14" t="s">
        <v>101</v>
      </c>
      <c r="C18" s="14" t="s">
        <v>102</v>
      </c>
      <c r="D18" s="14" t="s">
        <v>73</v>
      </c>
      <c r="E18" s="14" t="s">
        <v>64</v>
      </c>
      <c r="F18" s="18">
        <v>4750</v>
      </c>
      <c r="G18" s="18">
        <v>810</v>
      </c>
      <c r="H18" s="19">
        <f t="shared" si="0"/>
        <v>0.170526315789474</v>
      </c>
    </row>
    <row r="19" spans="1:8">
      <c r="A19" s="17">
        <v>45078</v>
      </c>
      <c r="B19" s="14" t="s">
        <v>103</v>
      </c>
      <c r="C19" s="14" t="s">
        <v>104</v>
      </c>
      <c r="D19" s="14" t="s">
        <v>73</v>
      </c>
      <c r="E19" s="14" t="s">
        <v>64</v>
      </c>
      <c r="F19" s="18">
        <v>7320</v>
      </c>
      <c r="G19" s="18">
        <v>933</v>
      </c>
      <c r="H19" s="19">
        <f t="shared" si="0"/>
        <v>0.127459016393443</v>
      </c>
    </row>
    <row r="20" spans="1:8">
      <c r="A20" s="17">
        <v>45077</v>
      </c>
      <c r="B20" s="14" t="s">
        <v>90</v>
      </c>
      <c r="C20" s="14" t="s">
        <v>91</v>
      </c>
      <c r="D20" s="14" t="s">
        <v>73</v>
      </c>
      <c r="E20" s="14" t="s">
        <v>64</v>
      </c>
      <c r="F20" s="18">
        <v>6000</v>
      </c>
      <c r="G20" s="18">
        <v>998</v>
      </c>
      <c r="H20" s="19">
        <f t="shared" si="0"/>
        <v>0.166333333333333</v>
      </c>
    </row>
    <row r="21" spans="1:8">
      <c r="A21" s="17">
        <v>45077</v>
      </c>
      <c r="B21" s="14" t="s">
        <v>92</v>
      </c>
      <c r="C21" s="14" t="s">
        <v>93</v>
      </c>
      <c r="D21" s="14" t="s">
        <v>94</v>
      </c>
      <c r="E21" s="14" t="s">
        <v>76</v>
      </c>
      <c r="F21" s="18">
        <v>4500</v>
      </c>
      <c r="G21" s="18">
        <v>780</v>
      </c>
      <c r="H21" s="19">
        <f t="shared" si="0"/>
        <v>0.173333333333333</v>
      </c>
    </row>
    <row r="22" spans="1:8">
      <c r="A22" s="17">
        <v>45078</v>
      </c>
      <c r="B22" s="14" t="s">
        <v>105</v>
      </c>
      <c r="C22" s="14" t="s">
        <v>106</v>
      </c>
      <c r="D22" s="14" t="s">
        <v>94</v>
      </c>
      <c r="E22" s="14" t="s">
        <v>64</v>
      </c>
      <c r="F22" s="18">
        <v>5087.5</v>
      </c>
      <c r="G22" s="18">
        <v>655</v>
      </c>
      <c r="H22" s="19">
        <f t="shared" si="0"/>
        <v>0.128746928746929</v>
      </c>
    </row>
    <row r="23" spans="1:8">
      <c r="A23" s="17">
        <v>45078</v>
      </c>
      <c r="B23" s="14" t="s">
        <v>107</v>
      </c>
      <c r="C23" s="14" t="s">
        <v>108</v>
      </c>
      <c r="D23" s="14" t="s">
        <v>94</v>
      </c>
      <c r="E23" s="14" t="s">
        <v>64</v>
      </c>
      <c r="F23" s="18">
        <v>4500</v>
      </c>
      <c r="G23" s="18">
        <v>722</v>
      </c>
      <c r="H23" s="19">
        <f t="shared" si="0"/>
        <v>0.160444444444444</v>
      </c>
    </row>
    <row r="24" spans="1:8">
      <c r="A24" s="17">
        <v>45078</v>
      </c>
      <c r="B24" s="14" t="s">
        <v>109</v>
      </c>
      <c r="C24" s="14" t="s">
        <v>110</v>
      </c>
      <c r="D24" s="14" t="s">
        <v>94</v>
      </c>
      <c r="E24" s="14" t="s">
        <v>85</v>
      </c>
      <c r="F24" s="18">
        <v>4250</v>
      </c>
      <c r="G24" s="18">
        <v>901</v>
      </c>
      <c r="H24" s="19">
        <f t="shared" si="0"/>
        <v>0.212</v>
      </c>
    </row>
    <row r="25" spans="1:8">
      <c r="A25" s="17">
        <v>45079</v>
      </c>
      <c r="B25" s="14" t="s">
        <v>111</v>
      </c>
      <c r="C25" s="14" t="s">
        <v>112</v>
      </c>
      <c r="D25" s="14" t="s">
        <v>94</v>
      </c>
      <c r="E25" s="14" t="s">
        <v>68</v>
      </c>
      <c r="F25" s="18">
        <v>5250</v>
      </c>
      <c r="G25" s="18">
        <v>1349</v>
      </c>
      <c r="H25" s="19">
        <f t="shared" si="0"/>
        <v>0.256952380952381</v>
      </c>
    </row>
    <row r="26" spans="1:8">
      <c r="A26" s="17">
        <v>45079</v>
      </c>
      <c r="B26" s="14" t="s">
        <v>113</v>
      </c>
      <c r="C26" s="14" t="s">
        <v>114</v>
      </c>
      <c r="D26" s="14" t="s">
        <v>67</v>
      </c>
      <c r="E26" s="14" t="s">
        <v>68</v>
      </c>
      <c r="F26" s="18">
        <v>6500</v>
      </c>
      <c r="G26" s="18">
        <v>1288</v>
      </c>
      <c r="H26" s="19">
        <f t="shared" si="0"/>
        <v>0.198153846153846</v>
      </c>
    </row>
    <row r="27" spans="1:8">
      <c r="A27" s="17">
        <v>45079</v>
      </c>
      <c r="B27" s="14" t="s">
        <v>115</v>
      </c>
      <c r="C27" s="14" t="s">
        <v>116</v>
      </c>
      <c r="D27" s="14" t="s">
        <v>67</v>
      </c>
      <c r="E27" s="14" t="s">
        <v>68</v>
      </c>
      <c r="F27" s="18">
        <v>7500</v>
      </c>
      <c r="G27" s="18">
        <v>1664</v>
      </c>
      <c r="H27" s="19">
        <f t="shared" si="0"/>
        <v>0.221866666666667</v>
      </c>
    </row>
    <row r="28" spans="1:8">
      <c r="A28" s="17">
        <v>45079</v>
      </c>
      <c r="B28" s="14" t="s">
        <v>117</v>
      </c>
      <c r="C28" s="14" t="s">
        <v>118</v>
      </c>
      <c r="D28" s="14" t="s">
        <v>67</v>
      </c>
      <c r="E28" s="14" t="s">
        <v>64</v>
      </c>
      <c r="F28" s="18">
        <v>5500</v>
      </c>
      <c r="G28" s="18">
        <v>1320</v>
      </c>
      <c r="H28" s="19">
        <f t="shared" si="0"/>
        <v>0.24</v>
      </c>
    </row>
    <row r="29" spans="1:8">
      <c r="A29" s="17">
        <v>45079</v>
      </c>
      <c r="B29" s="14" t="s">
        <v>119</v>
      </c>
      <c r="C29" s="14" t="s">
        <v>120</v>
      </c>
      <c r="D29" s="14" t="s">
        <v>67</v>
      </c>
      <c r="E29" s="14" t="s">
        <v>64</v>
      </c>
      <c r="F29" s="18">
        <v>4625</v>
      </c>
      <c r="G29" s="18">
        <v>1001</v>
      </c>
      <c r="H29" s="19">
        <f t="shared" si="0"/>
        <v>0.216432432432432</v>
      </c>
    </row>
    <row r="30" spans="1:8">
      <c r="A30" s="17">
        <v>45079</v>
      </c>
      <c r="B30" s="14" t="s">
        <v>121</v>
      </c>
      <c r="C30" s="14" t="s">
        <v>122</v>
      </c>
      <c r="D30" s="14" t="s">
        <v>67</v>
      </c>
      <c r="E30" s="14" t="s">
        <v>64</v>
      </c>
      <c r="F30" s="18">
        <v>4500</v>
      </c>
      <c r="G30" s="18">
        <v>960</v>
      </c>
      <c r="H30" s="19">
        <f t="shared" si="0"/>
        <v>0.213333333333333</v>
      </c>
    </row>
    <row r="31" spans="1:8">
      <c r="A31" s="17">
        <v>45079</v>
      </c>
      <c r="B31" s="14" t="s">
        <v>123</v>
      </c>
      <c r="C31" s="14" t="s">
        <v>124</v>
      </c>
      <c r="D31" s="14" t="s">
        <v>67</v>
      </c>
      <c r="E31" s="14" t="s">
        <v>85</v>
      </c>
      <c r="F31" s="18">
        <v>5400</v>
      </c>
      <c r="G31" s="18">
        <v>540</v>
      </c>
      <c r="H31" s="19">
        <f t="shared" si="0"/>
        <v>0.1</v>
      </c>
    </row>
    <row r="32" spans="1:8">
      <c r="A32" s="17">
        <v>45076</v>
      </c>
      <c r="B32" s="14" t="s">
        <v>74</v>
      </c>
      <c r="C32" s="14" t="s">
        <v>75</v>
      </c>
      <c r="D32" s="14" t="s">
        <v>73</v>
      </c>
      <c r="E32" s="14" t="s">
        <v>76</v>
      </c>
      <c r="F32" s="18">
        <v>5000</v>
      </c>
      <c r="G32" s="18">
        <v>684</v>
      </c>
      <c r="H32" s="19">
        <f t="shared" si="0"/>
        <v>0.1368</v>
      </c>
    </row>
    <row r="33" hidden="1" spans="1:6">
      <c r="A33" s="21"/>
      <c r="F33" s="22"/>
    </row>
    <row r="34" hidden="1" spans="1:6">
      <c r="A34" s="21"/>
      <c r="F34" s="22"/>
    </row>
    <row r="35" hidden="1" spans="1:6">
      <c r="A35" s="21"/>
      <c r="F35" s="22"/>
    </row>
    <row r="36" hidden="1" spans="1:6">
      <c r="A36" s="21"/>
      <c r="F36" s="22"/>
    </row>
    <row r="37" hidden="1" spans="1:6">
      <c r="A37" s="21"/>
      <c r="F37" s="22"/>
    </row>
    <row r="38" hidden="1" spans="1:6">
      <c r="A38" s="21"/>
      <c r="F38" s="22"/>
    </row>
    <row r="39" hidden="1" spans="1:6">
      <c r="A39" s="21"/>
      <c r="F39" s="22"/>
    </row>
    <row r="40" hidden="1" spans="1:6">
      <c r="A40" s="21"/>
      <c r="F40" s="22"/>
    </row>
    <row r="41" hidden="1" spans="1:6">
      <c r="A41" s="21"/>
      <c r="F41" s="22"/>
    </row>
  </sheetData>
  <autoFilter xmlns:etc="http://www.wps.cn/officeDocument/2017/etCustomData" ref="A1:H41" etc:filterBottomFollowUsedRange="0">
    <filterColumn colId="4">
      <filters>
        <filter val="Transfer"/>
        <filter val="Card"/>
        <filter val="Check"/>
        <filter val="PayPal"/>
      </filters>
    </filterColumn>
    <filterColumn colId="5">
      <filters>
        <filter val="4,250"/>
        <filter val="4,750"/>
        <filter val="4,950"/>
        <filter val="5,250"/>
        <filter val="3,713"/>
        <filter val="7,320"/>
        <filter val="4,625"/>
        <filter val="3,600"/>
        <filter val="3,800"/>
        <filter val="4,500"/>
        <filter val="5,000"/>
        <filter val="5,100"/>
        <filter val="5,400"/>
        <filter val="5,500"/>
        <filter val="6,000"/>
        <filter val="6,100"/>
        <filter val="6,500"/>
        <filter val="7,500"/>
        <filter val="5,088"/>
      </filters>
    </filterColumn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I13"/>
  <sheetViews>
    <sheetView workbookViewId="0">
      <selection activeCell="G8" sqref="G8"/>
    </sheetView>
  </sheetViews>
  <sheetFormatPr defaultColWidth="9" defaultRowHeight="13.5"/>
  <cols>
    <col min="4" max="4" width="32.4444444444444" customWidth="1"/>
    <col min="5" max="5" width="10.3333333333333" customWidth="1"/>
    <col min="6" max="6" width="12" customWidth="1"/>
    <col min="7" max="7" width="25.5555555555556" customWidth="1"/>
    <col min="8" max="8" width="29.4444444444444" customWidth="1"/>
  </cols>
  <sheetData>
    <row r="3" ht="14.5" spans="3:9">
      <c r="C3" s="10" t="s">
        <v>125</v>
      </c>
      <c r="D3" s="10" t="s">
        <v>126</v>
      </c>
      <c r="E3" s="10" t="s">
        <v>127</v>
      </c>
      <c r="F3" s="10" t="s">
        <v>128</v>
      </c>
      <c r="G3" s="11" t="s">
        <v>129</v>
      </c>
      <c r="H3" s="10" t="s">
        <v>130</v>
      </c>
      <c r="I3" s="10" t="s">
        <v>131</v>
      </c>
    </row>
    <row r="4" ht="14.5" spans="3:9">
      <c r="C4" s="10">
        <v>1</v>
      </c>
      <c r="D4" s="10" t="s">
        <v>132</v>
      </c>
      <c r="E4" s="10" t="s">
        <v>41</v>
      </c>
      <c r="F4" s="10" t="s">
        <v>41</v>
      </c>
      <c r="G4" s="12" t="s">
        <v>45</v>
      </c>
      <c r="H4" s="10">
        <v>3</v>
      </c>
      <c r="I4" s="10"/>
    </row>
    <row r="5" ht="14.5" spans="3:9">
      <c r="C5" s="10">
        <v>2</v>
      </c>
      <c r="D5" s="10" t="s">
        <v>5</v>
      </c>
      <c r="E5" s="10" t="s">
        <v>41</v>
      </c>
      <c r="F5" s="10" t="s">
        <v>43</v>
      </c>
      <c r="G5" s="12" t="s">
        <v>133</v>
      </c>
      <c r="H5" s="10">
        <v>2</v>
      </c>
      <c r="I5" s="10"/>
    </row>
    <row r="6" ht="14.5" spans="3:9">
      <c r="C6" s="10">
        <v>3</v>
      </c>
      <c r="D6" s="10" t="s">
        <v>134</v>
      </c>
      <c r="E6" s="10" t="s">
        <v>42</v>
      </c>
      <c r="F6" s="10" t="s">
        <v>43</v>
      </c>
      <c r="G6" s="12" t="s">
        <v>135</v>
      </c>
      <c r="H6" s="10">
        <v>2</v>
      </c>
      <c r="I6" s="10"/>
    </row>
    <row r="7" ht="14.5" spans="3:9">
      <c r="C7" s="10">
        <v>4</v>
      </c>
      <c r="D7" s="10" t="s">
        <v>136</v>
      </c>
      <c r="E7" s="10" t="s">
        <v>41</v>
      </c>
      <c r="F7" s="10" t="s">
        <v>41</v>
      </c>
      <c r="G7" s="12">
        <v>2000</v>
      </c>
      <c r="H7" s="10">
        <v>1</v>
      </c>
      <c r="I7" s="10"/>
    </row>
    <row r="8" ht="14.5" spans="3:9">
      <c r="C8" s="10">
        <v>5</v>
      </c>
      <c r="D8" s="10" t="s">
        <v>136</v>
      </c>
      <c r="E8" s="10" t="s">
        <v>42</v>
      </c>
      <c r="F8" s="10" t="s">
        <v>41</v>
      </c>
      <c r="G8" s="12">
        <v>220000</v>
      </c>
      <c r="H8" s="10">
        <v>3</v>
      </c>
      <c r="I8" s="10"/>
    </row>
    <row r="9" ht="14.5" spans="3:9">
      <c r="C9" s="10">
        <v>6</v>
      </c>
      <c r="D9" s="10" t="s">
        <v>137</v>
      </c>
      <c r="E9" s="10" t="s">
        <v>42</v>
      </c>
      <c r="F9" s="10" t="s">
        <v>41</v>
      </c>
      <c r="G9" s="12">
        <v>100000</v>
      </c>
      <c r="H9" s="10">
        <v>1</v>
      </c>
      <c r="I9" s="10"/>
    </row>
    <row r="10" ht="14.5" spans="3:9">
      <c r="C10" s="10">
        <v>7</v>
      </c>
      <c r="D10" s="10" t="s">
        <v>138</v>
      </c>
      <c r="E10" s="10" t="s">
        <v>41</v>
      </c>
      <c r="F10" s="10" t="s">
        <v>43</v>
      </c>
      <c r="G10" s="12">
        <v>11000</v>
      </c>
      <c r="H10" s="10">
        <v>2</v>
      </c>
      <c r="I10" s="10"/>
    </row>
    <row r="11" ht="14.5" spans="3:9">
      <c r="C11" s="10">
        <v>8</v>
      </c>
      <c r="D11" s="10" t="s">
        <v>139</v>
      </c>
      <c r="E11" s="10" t="s">
        <v>41</v>
      </c>
      <c r="F11" s="10" t="s">
        <v>43</v>
      </c>
      <c r="G11" s="12">
        <v>1000</v>
      </c>
      <c r="H11" s="10">
        <v>1</v>
      </c>
      <c r="I11" s="10"/>
    </row>
    <row r="12" ht="14.5" spans="3:9">
      <c r="C12" s="10">
        <v>9</v>
      </c>
      <c r="D12" s="10" t="s">
        <v>140</v>
      </c>
      <c r="E12" s="10" t="s">
        <v>42</v>
      </c>
      <c r="F12" s="10" t="s">
        <v>41</v>
      </c>
      <c r="G12" s="12">
        <v>9000</v>
      </c>
      <c r="H12" s="10">
        <v>3</v>
      </c>
      <c r="I12" s="10"/>
    </row>
    <row r="13" ht="14.5" spans="3:9">
      <c r="C13" s="10">
        <v>10</v>
      </c>
      <c r="D13" s="10" t="s">
        <v>141</v>
      </c>
      <c r="E13" s="10" t="s">
        <v>41</v>
      </c>
      <c r="F13" s="10" t="s">
        <v>41</v>
      </c>
      <c r="G13" s="12">
        <v>78000</v>
      </c>
      <c r="H13" s="10">
        <v>2</v>
      </c>
      <c r="I13" s="10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46"/>
  <sheetViews>
    <sheetView topLeftCell="A47" workbookViewId="0">
      <selection activeCell="A64" sqref="A64"/>
    </sheetView>
  </sheetViews>
  <sheetFormatPr defaultColWidth="8.88888888888889" defaultRowHeight="13.5"/>
  <cols>
    <col min="1" max="1" width="13.3333333333333" customWidth="1"/>
    <col min="2" max="2" width="24.3333333333333" customWidth="1"/>
    <col min="3" max="3" width="15.4444444444444" customWidth="1"/>
    <col min="4" max="4" width="24.2222222222222" customWidth="1"/>
    <col min="5" max="5" width="11" customWidth="1"/>
    <col min="6" max="6" width="16.1111111111111" customWidth="1"/>
    <col min="8" max="8" width="15.7777777777778" customWidth="1"/>
    <col min="9" max="9" width="14.2222222222222" customWidth="1"/>
    <col min="11" max="11" width="14.2222222222222" customWidth="1"/>
  </cols>
  <sheetData>
    <row r="1" s="1" customFormat="1" ht="52.5" customHeight="1" spans="1:6">
      <c r="A1" s="3" t="s">
        <v>142</v>
      </c>
      <c r="F1" s="4"/>
    </row>
    <row r="2" s="2" customFormat="1" ht="14.5" spans="1:10">
      <c r="A2" s="5" t="s">
        <v>143</v>
      </c>
      <c r="B2" s="5" t="s">
        <v>126</v>
      </c>
      <c r="C2" s="5" t="s">
        <v>128</v>
      </c>
      <c r="D2" s="5" t="s">
        <v>56</v>
      </c>
      <c r="E2" s="5" t="s">
        <v>144</v>
      </c>
      <c r="F2" s="6" t="s">
        <v>145</v>
      </c>
      <c r="G2" s="5" t="s">
        <v>146</v>
      </c>
      <c r="H2" s="5" t="s">
        <v>147</v>
      </c>
      <c r="I2" s="5" t="s">
        <v>148</v>
      </c>
      <c r="J2" s="5" t="s">
        <v>149</v>
      </c>
    </row>
    <row r="3" s="2" customFormat="1" ht="14.5" spans="1:10">
      <c r="A3" s="2" t="s">
        <v>150</v>
      </c>
      <c r="B3" s="2" t="s">
        <v>151</v>
      </c>
      <c r="C3" s="2" t="s">
        <v>152</v>
      </c>
      <c r="D3" s="2" t="s">
        <v>153</v>
      </c>
      <c r="E3" s="7">
        <v>88360.79</v>
      </c>
      <c r="F3" s="8">
        <v>43710</v>
      </c>
      <c r="G3" s="9">
        <v>1</v>
      </c>
      <c r="H3" s="2" t="s">
        <v>154</v>
      </c>
      <c r="I3" s="2" t="s">
        <v>155</v>
      </c>
      <c r="J3" s="2" t="s">
        <v>156</v>
      </c>
    </row>
    <row r="4" s="2" customFormat="1" ht="14.5" spans="1:9">
      <c r="A4" s="2" t="s">
        <v>157</v>
      </c>
      <c r="B4" s="2" t="s">
        <v>158</v>
      </c>
      <c r="C4" s="2" t="s">
        <v>152</v>
      </c>
      <c r="D4" s="2" t="s">
        <v>159</v>
      </c>
      <c r="E4" s="7">
        <v>85879.23</v>
      </c>
      <c r="F4" s="8">
        <v>43902</v>
      </c>
      <c r="G4" s="9">
        <v>1</v>
      </c>
      <c r="H4" s="2" t="s">
        <v>154</v>
      </c>
      <c r="I4" s="2" t="s">
        <v>160</v>
      </c>
    </row>
    <row r="5" s="2" customFormat="1" ht="14.5" spans="1:10">
      <c r="A5" s="2" t="s">
        <v>161</v>
      </c>
      <c r="B5" s="2" t="s">
        <v>162</v>
      </c>
      <c r="C5" s="2" t="s">
        <v>152</v>
      </c>
      <c r="D5" s="2" t="s">
        <v>163</v>
      </c>
      <c r="E5" s="7">
        <v>93128.34</v>
      </c>
      <c r="F5" s="8" t="s">
        <v>164</v>
      </c>
      <c r="G5" s="9">
        <v>1</v>
      </c>
      <c r="H5" s="2" t="s">
        <v>165</v>
      </c>
      <c r="I5" s="2" t="s">
        <v>155</v>
      </c>
      <c r="J5" s="2" t="s">
        <v>156</v>
      </c>
    </row>
    <row r="6" s="2" customFormat="1" ht="14.5" spans="1:10">
      <c r="A6" s="2" t="s">
        <v>166</v>
      </c>
      <c r="B6" s="2" t="s">
        <v>167</v>
      </c>
      <c r="C6" s="2" t="s">
        <v>152</v>
      </c>
      <c r="D6" s="2" t="s">
        <v>163</v>
      </c>
      <c r="E6" s="7">
        <v>57002.02</v>
      </c>
      <c r="F6" s="8" t="s">
        <v>168</v>
      </c>
      <c r="G6" s="9">
        <v>0.7</v>
      </c>
      <c r="H6" s="2" t="s">
        <v>154</v>
      </c>
      <c r="I6" s="2" t="s">
        <v>169</v>
      </c>
      <c r="J6" s="2" t="s">
        <v>170</v>
      </c>
    </row>
    <row r="7" s="2" customFormat="1" ht="14.5" spans="1:11">
      <c r="A7" s="2" t="s">
        <v>171</v>
      </c>
      <c r="B7" s="2" t="s">
        <v>172</v>
      </c>
      <c r="C7" s="2" t="s">
        <v>173</v>
      </c>
      <c r="D7" s="2" t="s">
        <v>174</v>
      </c>
      <c r="E7" s="7">
        <v>118976.16</v>
      </c>
      <c r="F7" s="8" t="s">
        <v>175</v>
      </c>
      <c r="G7" s="9">
        <v>1</v>
      </c>
      <c r="H7" s="2" t="s">
        <v>154</v>
      </c>
      <c r="I7" s="2" t="s">
        <v>176</v>
      </c>
      <c r="J7" s="2" t="s">
        <v>177</v>
      </c>
      <c r="K7" s="2" t="s">
        <v>178</v>
      </c>
    </row>
    <row r="8" s="2" customFormat="1" ht="14.5" spans="1:9">
      <c r="A8" s="2" t="s">
        <v>179</v>
      </c>
      <c r="B8" s="2" t="s">
        <v>180</v>
      </c>
      <c r="C8" s="2" t="s">
        <v>152</v>
      </c>
      <c r="D8" s="2" t="s">
        <v>181</v>
      </c>
      <c r="E8" s="7">
        <v>66017.18</v>
      </c>
      <c r="F8" s="8">
        <v>43643</v>
      </c>
      <c r="G8" s="9">
        <v>0.9</v>
      </c>
      <c r="H8" s="2" t="s">
        <v>154</v>
      </c>
      <c r="I8" s="2" t="s">
        <v>160</v>
      </c>
    </row>
    <row r="9" s="2" customFormat="1" ht="14.5" spans="1:11">
      <c r="A9" s="2" t="s">
        <v>182</v>
      </c>
      <c r="B9" s="2" t="s">
        <v>183</v>
      </c>
      <c r="C9" s="2" t="s">
        <v>173</v>
      </c>
      <c r="D9" s="2" t="s">
        <v>184</v>
      </c>
      <c r="E9" s="7">
        <v>74279.01</v>
      </c>
      <c r="F9" s="8">
        <v>43466</v>
      </c>
      <c r="G9" s="9">
        <v>1</v>
      </c>
      <c r="H9" s="2" t="s">
        <v>154</v>
      </c>
      <c r="I9" s="2" t="s">
        <v>176</v>
      </c>
      <c r="J9" s="2" t="s">
        <v>177</v>
      </c>
      <c r="K9" s="2" t="s">
        <v>178</v>
      </c>
    </row>
    <row r="10" s="2" customFormat="1" ht="14.5" spans="1:9">
      <c r="A10" s="2" t="s">
        <v>185</v>
      </c>
      <c r="B10" s="2" t="s">
        <v>186</v>
      </c>
      <c r="C10" s="2" t="s">
        <v>152</v>
      </c>
      <c r="D10" s="2" t="s">
        <v>153</v>
      </c>
      <c r="E10" s="7">
        <v>68980.52</v>
      </c>
      <c r="F10" s="8">
        <v>43494</v>
      </c>
      <c r="G10" s="9">
        <v>0.8</v>
      </c>
      <c r="H10" s="2" t="s">
        <v>154</v>
      </c>
      <c r="I10" s="2" t="s">
        <v>160</v>
      </c>
    </row>
    <row r="11" s="2" customFormat="1" ht="14.5" spans="1:9">
      <c r="A11" s="2" t="s">
        <v>187</v>
      </c>
      <c r="B11" s="2" t="s">
        <v>188</v>
      </c>
      <c r="C11" s="2" t="s">
        <v>152</v>
      </c>
      <c r="D11" s="2" t="s">
        <v>159</v>
      </c>
      <c r="E11" s="7">
        <v>42314.39</v>
      </c>
      <c r="F11" s="8" t="s">
        <v>189</v>
      </c>
      <c r="G11" s="9">
        <v>1</v>
      </c>
      <c r="H11" s="2" t="s">
        <v>165</v>
      </c>
      <c r="I11" s="2" t="s">
        <v>160</v>
      </c>
    </row>
    <row r="12" s="2" customFormat="1" ht="14.5" spans="1:11">
      <c r="A12" s="2" t="s">
        <v>190</v>
      </c>
      <c r="B12" s="2" t="s">
        <v>191</v>
      </c>
      <c r="C12" s="2" t="s">
        <v>152</v>
      </c>
      <c r="D12" s="2" t="s">
        <v>174</v>
      </c>
      <c r="E12" s="7">
        <v>114425.19</v>
      </c>
      <c r="F12" s="8" t="s">
        <v>192</v>
      </c>
      <c r="G12" s="9">
        <v>1</v>
      </c>
      <c r="H12" s="2" t="s">
        <v>154</v>
      </c>
      <c r="I12" s="2" t="s">
        <v>176</v>
      </c>
      <c r="J12" s="2" t="s">
        <v>177</v>
      </c>
      <c r="K12" s="2" t="s">
        <v>178</v>
      </c>
    </row>
    <row r="13" s="2" customFormat="1" ht="14.5" spans="1:10">
      <c r="A13" s="2" t="s">
        <v>193</v>
      </c>
      <c r="B13" s="2" t="s">
        <v>194</v>
      </c>
      <c r="C13" s="2" t="s">
        <v>152</v>
      </c>
      <c r="D13" s="2" t="s">
        <v>153</v>
      </c>
      <c r="E13" s="7">
        <v>69192.85</v>
      </c>
      <c r="F13" s="8" t="s">
        <v>195</v>
      </c>
      <c r="G13" s="9">
        <v>1</v>
      </c>
      <c r="H13" s="2" t="s">
        <v>154</v>
      </c>
      <c r="I13" s="2" t="s">
        <v>196</v>
      </c>
      <c r="J13" s="2" t="s">
        <v>156</v>
      </c>
    </row>
    <row r="14" s="2" customFormat="1" ht="14.5" spans="1:11">
      <c r="A14" s="2" t="s">
        <v>197</v>
      </c>
      <c r="B14" s="2" t="s">
        <v>198</v>
      </c>
      <c r="C14" s="2" t="s">
        <v>173</v>
      </c>
      <c r="D14" s="2" t="s">
        <v>199</v>
      </c>
      <c r="E14" s="7">
        <v>61214.26</v>
      </c>
      <c r="F14" s="8" t="s">
        <v>200</v>
      </c>
      <c r="G14" s="9">
        <v>1</v>
      </c>
      <c r="H14" s="2" t="s">
        <v>201</v>
      </c>
      <c r="I14" s="2" t="s">
        <v>202</v>
      </c>
      <c r="J14" s="2" t="s">
        <v>177</v>
      </c>
      <c r="K14" s="2" t="s">
        <v>178</v>
      </c>
    </row>
    <row r="15" s="2" customFormat="1" ht="14.5" spans="1:9">
      <c r="A15" s="2" t="s">
        <v>203</v>
      </c>
      <c r="B15" s="2" t="s">
        <v>204</v>
      </c>
      <c r="C15" s="2" t="s">
        <v>173</v>
      </c>
      <c r="D15" s="2" t="s">
        <v>199</v>
      </c>
      <c r="E15" s="7">
        <v>54137.05</v>
      </c>
      <c r="F15" s="8" t="s">
        <v>205</v>
      </c>
      <c r="G15" s="9">
        <v>1</v>
      </c>
      <c r="H15" s="2" t="s">
        <v>154</v>
      </c>
      <c r="I15" s="2" t="s">
        <v>160</v>
      </c>
    </row>
    <row r="16" s="2" customFormat="1" ht="14.5" spans="1:10">
      <c r="A16" s="2" t="s">
        <v>206</v>
      </c>
      <c r="B16" s="2" t="s">
        <v>207</v>
      </c>
      <c r="C16" s="2" t="s">
        <v>152</v>
      </c>
      <c r="D16" s="2" t="s">
        <v>163</v>
      </c>
      <c r="E16" s="7">
        <v>37902.35</v>
      </c>
      <c r="F16" s="8" t="s">
        <v>208</v>
      </c>
      <c r="G16" s="9">
        <v>1</v>
      </c>
      <c r="H16" s="2" t="s">
        <v>154</v>
      </c>
      <c r="I16" s="2" t="s">
        <v>209</v>
      </c>
      <c r="J16" s="2" t="s">
        <v>170</v>
      </c>
    </row>
    <row r="17" s="2" customFormat="1" ht="14.5" spans="1:10">
      <c r="A17" s="2" t="s">
        <v>210</v>
      </c>
      <c r="B17" s="2" t="s">
        <v>211</v>
      </c>
      <c r="C17" s="2" t="s">
        <v>173</v>
      </c>
      <c r="D17" s="2" t="s">
        <v>174</v>
      </c>
      <c r="E17" s="7">
        <v>39969.72</v>
      </c>
      <c r="F17" s="8" t="s">
        <v>212</v>
      </c>
      <c r="G17" s="9">
        <v>1</v>
      </c>
      <c r="H17" s="2" t="s">
        <v>201</v>
      </c>
      <c r="I17" s="2" t="s">
        <v>196</v>
      </c>
      <c r="J17" s="2" t="s">
        <v>156</v>
      </c>
    </row>
    <row r="18" s="2" customFormat="1" ht="14.5" spans="1:9">
      <c r="A18" s="2" t="s">
        <v>213</v>
      </c>
      <c r="B18" s="2" t="s">
        <v>214</v>
      </c>
      <c r="C18" s="2" t="s">
        <v>173</v>
      </c>
      <c r="D18" s="2" t="s">
        <v>159</v>
      </c>
      <c r="E18" s="7">
        <v>69913.39</v>
      </c>
      <c r="F18" s="8">
        <v>43584</v>
      </c>
      <c r="G18" s="9">
        <v>1</v>
      </c>
      <c r="H18" s="2" t="s">
        <v>154</v>
      </c>
      <c r="I18" s="2" t="s">
        <v>160</v>
      </c>
    </row>
    <row r="19" s="2" customFormat="1" ht="14.5" spans="1:10">
      <c r="A19" s="2" t="s">
        <v>215</v>
      </c>
      <c r="B19" s="2" t="s">
        <v>216</v>
      </c>
      <c r="C19" s="2" t="s">
        <v>173</v>
      </c>
      <c r="D19" s="2" t="s">
        <v>184</v>
      </c>
      <c r="E19" s="7">
        <v>52748.63</v>
      </c>
      <c r="F19" s="8" t="s">
        <v>192</v>
      </c>
      <c r="G19" s="9">
        <v>1</v>
      </c>
      <c r="H19" s="2" t="s">
        <v>154</v>
      </c>
      <c r="I19" s="2" t="s">
        <v>209</v>
      </c>
      <c r="J19" s="2" t="s">
        <v>170</v>
      </c>
    </row>
    <row r="20" s="2" customFormat="1" ht="14.5" spans="1:10">
      <c r="A20" s="2" t="s">
        <v>217</v>
      </c>
      <c r="B20" s="2" t="s">
        <v>218</v>
      </c>
      <c r="C20" s="2" t="s">
        <v>173</v>
      </c>
      <c r="D20" s="2" t="s">
        <v>219</v>
      </c>
      <c r="E20" s="7">
        <v>50310.09</v>
      </c>
      <c r="F20" s="8">
        <v>44285</v>
      </c>
      <c r="G20" s="9">
        <v>0.4</v>
      </c>
      <c r="H20" s="2" t="s">
        <v>154</v>
      </c>
      <c r="I20" s="2" t="s">
        <v>169</v>
      </c>
      <c r="J20" s="2" t="s">
        <v>170</v>
      </c>
    </row>
    <row r="21" s="2" customFormat="1" ht="14.5" spans="1:10">
      <c r="A21" s="2" t="s">
        <v>220</v>
      </c>
      <c r="B21" s="2" t="s">
        <v>221</v>
      </c>
      <c r="C21" s="2" t="s">
        <v>173</v>
      </c>
      <c r="D21" s="2" t="s">
        <v>222</v>
      </c>
      <c r="E21" s="7">
        <v>52963.65</v>
      </c>
      <c r="F21" s="8">
        <v>44288</v>
      </c>
      <c r="G21" s="9">
        <v>0.3</v>
      </c>
      <c r="H21" s="2" t="s">
        <v>154</v>
      </c>
      <c r="I21" s="2" t="s">
        <v>196</v>
      </c>
      <c r="J21" s="2" t="s">
        <v>156</v>
      </c>
    </row>
    <row r="22" s="2" customFormat="1" ht="14.5" spans="1:9">
      <c r="A22" s="2" t="s">
        <v>223</v>
      </c>
      <c r="B22" s="2" t="s">
        <v>224</v>
      </c>
      <c r="C22" s="2" t="s">
        <v>173</v>
      </c>
      <c r="D22" s="2" t="s">
        <v>225</v>
      </c>
      <c r="E22" s="7">
        <v>62195.47</v>
      </c>
      <c r="F22" s="8" t="s">
        <v>226</v>
      </c>
      <c r="G22" s="9">
        <v>1</v>
      </c>
      <c r="H22" s="2" t="s">
        <v>154</v>
      </c>
      <c r="I22" s="2" t="s">
        <v>160</v>
      </c>
    </row>
    <row r="23" s="2" customFormat="1" ht="14.5" spans="1:9">
      <c r="A23" s="2" t="s">
        <v>227</v>
      </c>
      <c r="B23" s="2" t="s">
        <v>228</v>
      </c>
      <c r="C23" s="2" t="s">
        <v>173</v>
      </c>
      <c r="D23" s="2" t="s">
        <v>174</v>
      </c>
      <c r="E23" s="7">
        <v>43329.22</v>
      </c>
      <c r="F23" s="8">
        <v>43809</v>
      </c>
      <c r="G23" s="9">
        <v>0.5</v>
      </c>
      <c r="H23" s="2" t="s">
        <v>165</v>
      </c>
      <c r="I23" s="2" t="s">
        <v>160</v>
      </c>
    </row>
    <row r="24" s="2" customFormat="1" ht="14.5" spans="1:10">
      <c r="A24" s="2" t="s">
        <v>229</v>
      </c>
      <c r="B24" s="2" t="s">
        <v>230</v>
      </c>
      <c r="C24" s="2" t="s">
        <v>152</v>
      </c>
      <c r="D24" s="2" t="s">
        <v>163</v>
      </c>
      <c r="E24" s="7">
        <v>71570.99</v>
      </c>
      <c r="F24" s="8" t="s">
        <v>231</v>
      </c>
      <c r="G24" s="9">
        <v>0.5</v>
      </c>
      <c r="H24" s="2" t="s">
        <v>154</v>
      </c>
      <c r="I24" s="2" t="s">
        <v>169</v>
      </c>
      <c r="J24" s="2" t="s">
        <v>170</v>
      </c>
    </row>
    <row r="25" s="2" customFormat="1" ht="14.5" spans="1:10">
      <c r="A25" s="2" t="s">
        <v>232</v>
      </c>
      <c r="B25" s="2" t="s">
        <v>233</v>
      </c>
      <c r="C25" s="2" t="s">
        <v>152</v>
      </c>
      <c r="D25" s="2" t="s">
        <v>219</v>
      </c>
      <c r="E25" s="7">
        <v>61994.76</v>
      </c>
      <c r="F25" s="8">
        <v>43794</v>
      </c>
      <c r="G25" s="9">
        <v>0.3</v>
      </c>
      <c r="H25" s="2" t="s">
        <v>154</v>
      </c>
      <c r="I25" s="2" t="s">
        <v>169</v>
      </c>
      <c r="J25" s="2" t="s">
        <v>170</v>
      </c>
    </row>
    <row r="26" s="2" customFormat="1" ht="14.5" spans="1:11">
      <c r="A26" s="2" t="s">
        <v>234</v>
      </c>
      <c r="B26" s="2" t="s">
        <v>235</v>
      </c>
      <c r="C26" s="2" t="s">
        <v>152</v>
      </c>
      <c r="D26" s="2" t="s">
        <v>159</v>
      </c>
      <c r="E26" s="7">
        <v>89690.38</v>
      </c>
      <c r="F26" s="8">
        <v>43206</v>
      </c>
      <c r="G26" s="9">
        <v>1</v>
      </c>
      <c r="H26" s="2" t="s">
        <v>154</v>
      </c>
      <c r="I26" s="2" t="s">
        <v>176</v>
      </c>
      <c r="J26" s="2" t="s">
        <v>177</v>
      </c>
      <c r="K26" s="2" t="s">
        <v>178</v>
      </c>
    </row>
    <row r="27" s="2" customFormat="1" ht="14.5" spans="1:10">
      <c r="A27" s="2" t="s">
        <v>236</v>
      </c>
      <c r="B27" s="2" t="s">
        <v>237</v>
      </c>
      <c r="C27" s="2" t="s">
        <v>173</v>
      </c>
      <c r="D27" s="2" t="s">
        <v>238</v>
      </c>
      <c r="E27" s="7">
        <v>104335.04</v>
      </c>
      <c r="F27" s="8">
        <v>43874</v>
      </c>
      <c r="G27" s="9">
        <v>1</v>
      </c>
      <c r="H27" s="2" t="s">
        <v>154</v>
      </c>
      <c r="I27" s="2" t="s">
        <v>196</v>
      </c>
      <c r="J27" s="2" t="s">
        <v>156</v>
      </c>
    </row>
    <row r="28" s="2" customFormat="1" ht="14.5" spans="1:11">
      <c r="A28" s="2" t="s">
        <v>239</v>
      </c>
      <c r="B28" s="2" t="s">
        <v>240</v>
      </c>
      <c r="C28" s="2" t="s">
        <v>173</v>
      </c>
      <c r="D28" s="2" t="s">
        <v>222</v>
      </c>
      <c r="E28" s="7">
        <v>52246.29</v>
      </c>
      <c r="F28" s="8" t="s">
        <v>241</v>
      </c>
      <c r="G28" s="9">
        <v>1</v>
      </c>
      <c r="H28" s="2" t="s">
        <v>201</v>
      </c>
      <c r="I28" s="2" t="s">
        <v>176</v>
      </c>
      <c r="J28" s="2" t="s">
        <v>177</v>
      </c>
      <c r="K28" s="2" t="s">
        <v>178</v>
      </c>
    </row>
    <row r="29" s="2" customFormat="1" ht="14.5" spans="1:10">
      <c r="A29" s="2" t="s">
        <v>242</v>
      </c>
      <c r="B29" s="2" t="s">
        <v>243</v>
      </c>
      <c r="C29" s="2" t="s">
        <v>173</v>
      </c>
      <c r="D29" s="2" t="s">
        <v>244</v>
      </c>
      <c r="E29" s="7">
        <v>90697.67</v>
      </c>
      <c r="F29" s="8">
        <v>44221</v>
      </c>
      <c r="G29" s="9">
        <v>0.8</v>
      </c>
      <c r="H29" s="2" t="s">
        <v>154</v>
      </c>
      <c r="I29" s="2" t="s">
        <v>155</v>
      </c>
      <c r="J29" s="2" t="s">
        <v>156</v>
      </c>
    </row>
    <row r="30" s="2" customFormat="1" ht="14.5" spans="1:10">
      <c r="A30" s="2" t="s">
        <v>245</v>
      </c>
      <c r="B30" s="2" t="s">
        <v>246</v>
      </c>
      <c r="C30" s="2" t="s">
        <v>173</v>
      </c>
      <c r="D30" s="2" t="s">
        <v>153</v>
      </c>
      <c r="E30" s="7">
        <v>90884.32</v>
      </c>
      <c r="F30" s="8" t="s">
        <v>247</v>
      </c>
      <c r="G30" s="9">
        <v>1</v>
      </c>
      <c r="H30" s="2" t="s">
        <v>154</v>
      </c>
      <c r="I30" s="2" t="s">
        <v>196</v>
      </c>
      <c r="J30" s="2" t="s">
        <v>156</v>
      </c>
    </row>
    <row r="31" s="2" customFormat="1" ht="14.5" spans="1:9">
      <c r="A31" s="2" t="s">
        <v>248</v>
      </c>
      <c r="B31" s="2" t="s">
        <v>249</v>
      </c>
      <c r="C31" s="2" t="s">
        <v>173</v>
      </c>
      <c r="D31" s="2" t="s">
        <v>219</v>
      </c>
      <c r="E31" s="7">
        <v>76320.44</v>
      </c>
      <c r="F31" s="8">
        <v>44383</v>
      </c>
      <c r="G31" s="9">
        <v>0.8</v>
      </c>
      <c r="H31" s="2" t="s">
        <v>201</v>
      </c>
      <c r="I31" s="2" t="s">
        <v>160</v>
      </c>
    </row>
    <row r="32" s="2" customFormat="1" ht="14.5" spans="1:9">
      <c r="A32" s="2" t="s">
        <v>250</v>
      </c>
      <c r="B32" s="2" t="s">
        <v>251</v>
      </c>
      <c r="C32" s="2" t="s">
        <v>173</v>
      </c>
      <c r="D32" s="2" t="s">
        <v>153</v>
      </c>
      <c r="E32" s="7">
        <v>73360.38</v>
      </c>
      <c r="F32" s="8">
        <v>43972</v>
      </c>
      <c r="G32" s="9">
        <v>1</v>
      </c>
      <c r="H32" s="2" t="s">
        <v>201</v>
      </c>
      <c r="I32" s="2" t="s">
        <v>160</v>
      </c>
    </row>
    <row r="33" s="2" customFormat="1" ht="14.5" spans="1:11">
      <c r="A33" s="2" t="s">
        <v>252</v>
      </c>
      <c r="B33" s="2" t="s">
        <v>253</v>
      </c>
      <c r="C33" s="2" t="s">
        <v>152</v>
      </c>
      <c r="D33" s="2" t="s">
        <v>184</v>
      </c>
      <c r="E33" s="7">
        <v>50449.46</v>
      </c>
      <c r="F33" s="8" t="s">
        <v>254</v>
      </c>
      <c r="G33" s="9">
        <v>0.8</v>
      </c>
      <c r="H33" s="2" t="s">
        <v>154</v>
      </c>
      <c r="I33" s="2" t="s">
        <v>202</v>
      </c>
      <c r="J33" s="2" t="s">
        <v>177</v>
      </c>
      <c r="K33" s="2" t="s">
        <v>178</v>
      </c>
    </row>
    <row r="34" s="2" customFormat="1" ht="14.5" spans="1:10">
      <c r="A34" s="2" t="s">
        <v>255</v>
      </c>
      <c r="B34" s="2" t="s">
        <v>256</v>
      </c>
      <c r="C34" s="2" t="s">
        <v>173</v>
      </c>
      <c r="D34" s="2" t="s">
        <v>163</v>
      </c>
      <c r="E34" s="7">
        <v>53949.26</v>
      </c>
      <c r="F34" s="8">
        <v>43808</v>
      </c>
      <c r="G34" s="9">
        <v>1</v>
      </c>
      <c r="H34" s="2" t="s">
        <v>201</v>
      </c>
      <c r="I34" s="2" t="s">
        <v>196</v>
      </c>
      <c r="J34" s="2" t="s">
        <v>156</v>
      </c>
    </row>
    <row r="35" s="2" customFormat="1" ht="14.5" spans="1:9">
      <c r="A35" s="2" t="s">
        <v>257</v>
      </c>
      <c r="B35" s="2" t="s">
        <v>258</v>
      </c>
      <c r="C35" s="2" t="s">
        <v>173</v>
      </c>
      <c r="D35" s="2" t="s">
        <v>244</v>
      </c>
      <c r="E35" s="7">
        <v>113616.23</v>
      </c>
      <c r="F35" s="8">
        <v>43255</v>
      </c>
      <c r="G35" s="9">
        <v>1</v>
      </c>
      <c r="H35" s="2" t="s">
        <v>154</v>
      </c>
      <c r="I35" s="2" t="s">
        <v>160</v>
      </c>
    </row>
    <row r="36" s="2" customFormat="1" ht="14.5" spans="1:11">
      <c r="A36" s="2" t="s">
        <v>259</v>
      </c>
      <c r="B36" s="2" t="s">
        <v>260</v>
      </c>
      <c r="C36" s="2" t="s">
        <v>152</v>
      </c>
      <c r="D36" s="2" t="s">
        <v>238</v>
      </c>
      <c r="E36" s="7">
        <v>110906.35</v>
      </c>
      <c r="F36" s="8" t="s">
        <v>261</v>
      </c>
      <c r="G36" s="9">
        <v>1</v>
      </c>
      <c r="H36" s="2" t="s">
        <v>201</v>
      </c>
      <c r="I36" s="2" t="s">
        <v>176</v>
      </c>
      <c r="J36" s="2" t="s">
        <v>177</v>
      </c>
      <c r="K36" s="2" t="s">
        <v>178</v>
      </c>
    </row>
    <row r="37" s="2" customFormat="1" ht="14.5" spans="1:11">
      <c r="A37" s="2" t="s">
        <v>262</v>
      </c>
      <c r="B37" s="2" t="s">
        <v>263</v>
      </c>
      <c r="C37" s="2" t="s">
        <v>152</v>
      </c>
      <c r="D37" s="2" t="s">
        <v>199</v>
      </c>
      <c r="E37" s="7">
        <v>100371.31</v>
      </c>
      <c r="F37" s="8">
        <v>44067</v>
      </c>
      <c r="G37" s="9">
        <v>0.8</v>
      </c>
      <c r="H37" s="2" t="s">
        <v>165</v>
      </c>
      <c r="I37" s="2" t="s">
        <v>202</v>
      </c>
      <c r="J37" s="2" t="s">
        <v>177</v>
      </c>
      <c r="K37" s="2" t="s">
        <v>178</v>
      </c>
    </row>
    <row r="38" s="2" customFormat="1" ht="14.5" spans="1:9">
      <c r="A38" s="2" t="s">
        <v>264</v>
      </c>
      <c r="B38" s="2" t="s">
        <v>265</v>
      </c>
      <c r="C38" s="2" t="s">
        <v>152</v>
      </c>
      <c r="D38" s="2" t="s">
        <v>222</v>
      </c>
      <c r="E38" s="7">
        <v>69163.39</v>
      </c>
      <c r="F38" s="8">
        <v>43397</v>
      </c>
      <c r="G38" s="9">
        <v>1</v>
      </c>
      <c r="H38" s="2" t="s">
        <v>154</v>
      </c>
      <c r="I38" s="2" t="s">
        <v>160</v>
      </c>
    </row>
    <row r="39" s="2" customFormat="1" ht="14.5" spans="1:11">
      <c r="A39" s="2" t="s">
        <v>266</v>
      </c>
      <c r="B39" s="2" t="s">
        <v>267</v>
      </c>
      <c r="C39" s="2" t="s">
        <v>173</v>
      </c>
      <c r="D39" s="2" t="s">
        <v>163</v>
      </c>
      <c r="E39" s="7">
        <v>114691.03</v>
      </c>
      <c r="F39" s="8" t="s">
        <v>268</v>
      </c>
      <c r="G39" s="9">
        <v>1</v>
      </c>
      <c r="H39" s="2" t="s">
        <v>201</v>
      </c>
      <c r="I39" s="2" t="s">
        <v>176</v>
      </c>
      <c r="J39" s="2" t="s">
        <v>177</v>
      </c>
      <c r="K39" s="2" t="s">
        <v>178</v>
      </c>
    </row>
    <row r="40" s="2" customFormat="1" ht="14.5" spans="1:10">
      <c r="A40" s="2" t="s">
        <v>269</v>
      </c>
      <c r="B40" s="2" t="s">
        <v>270</v>
      </c>
      <c r="C40" s="2" t="s">
        <v>173</v>
      </c>
      <c r="D40" s="2" t="s">
        <v>219</v>
      </c>
      <c r="E40" s="7">
        <v>86556.96</v>
      </c>
      <c r="F40" s="8" t="s">
        <v>271</v>
      </c>
      <c r="G40" s="9">
        <v>1</v>
      </c>
      <c r="H40" s="2" t="s">
        <v>154</v>
      </c>
      <c r="I40" s="2" t="s">
        <v>169</v>
      </c>
      <c r="J40" s="2" t="s">
        <v>170</v>
      </c>
    </row>
    <row r="41" s="2" customFormat="1" ht="14.5" spans="1:9">
      <c r="A41" s="2" t="s">
        <v>272</v>
      </c>
      <c r="B41" s="2" t="s">
        <v>273</v>
      </c>
      <c r="C41" s="2" t="s">
        <v>152</v>
      </c>
      <c r="D41" s="2" t="s">
        <v>159</v>
      </c>
      <c r="E41" s="7">
        <v>31172.77</v>
      </c>
      <c r="F41" s="8" t="s">
        <v>274</v>
      </c>
      <c r="G41" s="9">
        <v>1</v>
      </c>
      <c r="H41" s="2" t="s">
        <v>165</v>
      </c>
      <c r="I41" s="2" t="s">
        <v>160</v>
      </c>
    </row>
    <row r="42" s="2" customFormat="1" ht="14.5" spans="1:11">
      <c r="A42" s="2" t="s">
        <v>275</v>
      </c>
      <c r="B42" s="2" t="s">
        <v>276</v>
      </c>
      <c r="C42" s="2" t="s">
        <v>173</v>
      </c>
      <c r="D42" s="2" t="s">
        <v>153</v>
      </c>
      <c r="E42" s="7">
        <v>80169.42</v>
      </c>
      <c r="F42" s="8" t="s">
        <v>277</v>
      </c>
      <c r="G42" s="9">
        <v>1</v>
      </c>
      <c r="H42" s="2" t="s">
        <v>154</v>
      </c>
      <c r="I42" s="2" t="s">
        <v>202</v>
      </c>
      <c r="J42" s="2" t="s">
        <v>177</v>
      </c>
      <c r="K42" s="2" t="s">
        <v>178</v>
      </c>
    </row>
    <row r="43" s="2" customFormat="1" ht="14.5" spans="1:10">
      <c r="A43" s="2" t="s">
        <v>255</v>
      </c>
      <c r="B43" s="2" t="s">
        <v>256</v>
      </c>
      <c r="C43" s="2" t="s">
        <v>173</v>
      </c>
      <c r="D43" s="2" t="s">
        <v>163</v>
      </c>
      <c r="E43" s="7">
        <v>53949.26</v>
      </c>
      <c r="F43" s="8">
        <v>43808</v>
      </c>
      <c r="G43" s="9">
        <v>1</v>
      </c>
      <c r="H43" s="2" t="s">
        <v>201</v>
      </c>
      <c r="I43" s="2" t="s">
        <v>196</v>
      </c>
      <c r="J43" s="2" t="s">
        <v>156</v>
      </c>
    </row>
    <row r="44" s="2" customFormat="1" ht="14.5" spans="1:10">
      <c r="A44" s="2" t="s">
        <v>278</v>
      </c>
      <c r="B44" s="2" t="s">
        <v>279</v>
      </c>
      <c r="C44" s="2" t="s">
        <v>152</v>
      </c>
      <c r="D44" s="2" t="s">
        <v>199</v>
      </c>
      <c r="E44" s="7">
        <v>58935.92</v>
      </c>
      <c r="F44" s="8" t="s">
        <v>280</v>
      </c>
      <c r="G44" s="9">
        <v>1</v>
      </c>
      <c r="H44" s="2" t="s">
        <v>201</v>
      </c>
      <c r="I44" s="2" t="s">
        <v>169</v>
      </c>
      <c r="J44" s="2" t="s">
        <v>170</v>
      </c>
    </row>
    <row r="45" s="2" customFormat="1" ht="14.5" spans="1:10">
      <c r="A45" s="2" t="s">
        <v>281</v>
      </c>
      <c r="B45" s="2" t="s">
        <v>282</v>
      </c>
      <c r="C45" s="2" t="s">
        <v>152</v>
      </c>
      <c r="D45" s="2" t="s">
        <v>199</v>
      </c>
      <c r="E45" s="7">
        <v>63555.73</v>
      </c>
      <c r="F45" s="8" t="s">
        <v>283</v>
      </c>
      <c r="G45" s="9">
        <v>1</v>
      </c>
      <c r="H45" s="2" t="s">
        <v>154</v>
      </c>
      <c r="I45" s="2" t="s">
        <v>209</v>
      </c>
      <c r="J45" s="2" t="s">
        <v>170</v>
      </c>
    </row>
    <row r="46" s="2" customFormat="1" ht="14.5" spans="1:11">
      <c r="A46" s="2" t="s">
        <v>284</v>
      </c>
      <c r="B46" s="2" t="s">
        <v>285</v>
      </c>
      <c r="C46" s="2" t="s">
        <v>173</v>
      </c>
      <c r="D46" s="2" t="s">
        <v>222</v>
      </c>
      <c r="E46" s="7">
        <v>57419.35</v>
      </c>
      <c r="F46" s="8">
        <v>43305</v>
      </c>
      <c r="G46" s="9">
        <v>1</v>
      </c>
      <c r="H46" s="2" t="s">
        <v>165</v>
      </c>
      <c r="I46" s="2" t="s">
        <v>202</v>
      </c>
      <c r="J46" s="2" t="s">
        <v>177</v>
      </c>
      <c r="K46" s="2" t="s">
        <v>178</v>
      </c>
    </row>
    <row r="47" s="2" customFormat="1" ht="14.5" spans="1:9">
      <c r="A47" s="2" t="s">
        <v>286</v>
      </c>
      <c r="B47" s="2" t="s">
        <v>287</v>
      </c>
      <c r="C47" s="2" t="s">
        <v>152</v>
      </c>
      <c r="D47" s="2" t="s">
        <v>238</v>
      </c>
      <c r="E47" s="7">
        <v>67818.14</v>
      </c>
      <c r="F47" s="8" t="s">
        <v>288</v>
      </c>
      <c r="G47" s="9">
        <v>0.6</v>
      </c>
      <c r="H47" s="2" t="s">
        <v>165</v>
      </c>
      <c r="I47" s="2" t="s">
        <v>160</v>
      </c>
    </row>
    <row r="48" s="2" customFormat="1" ht="14.5" spans="1:11">
      <c r="A48" s="2" t="s">
        <v>289</v>
      </c>
      <c r="B48" s="2" t="s">
        <v>290</v>
      </c>
      <c r="C48" s="2" t="s">
        <v>173</v>
      </c>
      <c r="D48" s="2" t="s">
        <v>181</v>
      </c>
      <c r="E48" s="7">
        <v>40753.54</v>
      </c>
      <c r="F48" s="8">
        <v>43152</v>
      </c>
      <c r="G48" s="9">
        <v>0.6</v>
      </c>
      <c r="H48" s="2" t="s">
        <v>154</v>
      </c>
      <c r="I48" s="2" t="s">
        <v>176</v>
      </c>
      <c r="J48" s="2" t="s">
        <v>177</v>
      </c>
      <c r="K48" s="2" t="s">
        <v>178</v>
      </c>
    </row>
    <row r="49" s="2" customFormat="1" ht="14.5" spans="1:10">
      <c r="A49" s="2" t="s">
        <v>291</v>
      </c>
      <c r="B49" s="2" t="s">
        <v>292</v>
      </c>
      <c r="C49" s="2" t="s">
        <v>152</v>
      </c>
      <c r="D49" s="2" t="s">
        <v>163</v>
      </c>
      <c r="E49" s="7">
        <v>102934.09</v>
      </c>
      <c r="F49" s="8" t="s">
        <v>293</v>
      </c>
      <c r="G49" s="9">
        <v>1</v>
      </c>
      <c r="H49" s="2" t="s">
        <v>154</v>
      </c>
      <c r="I49" s="2" t="s">
        <v>169</v>
      </c>
      <c r="J49" s="2" t="s">
        <v>170</v>
      </c>
    </row>
    <row r="50" s="2" customFormat="1" ht="14.5" spans="1:10">
      <c r="A50" s="2" t="s">
        <v>294</v>
      </c>
      <c r="B50" s="2" t="s">
        <v>295</v>
      </c>
      <c r="C50" s="2" t="s">
        <v>173</v>
      </c>
      <c r="D50" s="2" t="s">
        <v>225</v>
      </c>
      <c r="E50" s="7">
        <v>68860.4</v>
      </c>
      <c r="F50" s="8">
        <v>43508</v>
      </c>
      <c r="G50" s="9">
        <v>0.4</v>
      </c>
      <c r="H50" s="2" t="s">
        <v>154</v>
      </c>
      <c r="I50" s="2" t="s">
        <v>196</v>
      </c>
      <c r="J50" s="2" t="s">
        <v>156</v>
      </c>
    </row>
    <row r="51" s="2" customFormat="1" ht="14.5" spans="1:10">
      <c r="A51" s="2" t="s">
        <v>296</v>
      </c>
      <c r="B51" s="2" t="s">
        <v>297</v>
      </c>
      <c r="C51" s="2" t="s">
        <v>173</v>
      </c>
      <c r="D51" s="2" t="s">
        <v>163</v>
      </c>
      <c r="E51" s="7">
        <v>79567.69</v>
      </c>
      <c r="F51" s="8">
        <v>43272</v>
      </c>
      <c r="G51" s="9">
        <v>1</v>
      </c>
      <c r="H51" s="2" t="s">
        <v>165</v>
      </c>
      <c r="I51" s="2" t="s">
        <v>209</v>
      </c>
      <c r="J51" s="2" t="s">
        <v>170</v>
      </c>
    </row>
    <row r="52" s="2" customFormat="1" ht="14.5" spans="1:10">
      <c r="A52" s="2" t="s">
        <v>298</v>
      </c>
      <c r="B52" s="2" t="s">
        <v>299</v>
      </c>
      <c r="C52" s="2" t="s">
        <v>152</v>
      </c>
      <c r="D52" s="2" t="s">
        <v>219</v>
      </c>
      <c r="E52" s="7">
        <v>35943.62</v>
      </c>
      <c r="F52" s="8">
        <v>44078</v>
      </c>
      <c r="G52" s="9">
        <v>1</v>
      </c>
      <c r="H52" s="2" t="s">
        <v>154</v>
      </c>
      <c r="I52" s="2" t="s">
        <v>196</v>
      </c>
      <c r="J52" s="2" t="s">
        <v>156</v>
      </c>
    </row>
    <row r="53" s="2" customFormat="1" ht="14.5" spans="1:10">
      <c r="A53" s="2" t="s">
        <v>300</v>
      </c>
      <c r="B53" s="2" t="s">
        <v>301</v>
      </c>
      <c r="C53" s="2" t="s">
        <v>152</v>
      </c>
      <c r="D53" s="2" t="s">
        <v>163</v>
      </c>
      <c r="E53" s="7">
        <v>116767.63</v>
      </c>
      <c r="F53" s="8">
        <v>43949</v>
      </c>
      <c r="G53" s="9">
        <v>0.4</v>
      </c>
      <c r="H53" s="2" t="s">
        <v>201</v>
      </c>
      <c r="I53" s="2" t="s">
        <v>209</v>
      </c>
      <c r="J53" s="2" t="s">
        <v>170</v>
      </c>
    </row>
    <row r="54" s="2" customFormat="1" ht="14.5" spans="1:11">
      <c r="A54" s="2" t="s">
        <v>302</v>
      </c>
      <c r="B54" s="2" t="s">
        <v>303</v>
      </c>
      <c r="C54" s="2" t="s">
        <v>173</v>
      </c>
      <c r="D54" s="2" t="s">
        <v>184</v>
      </c>
      <c r="E54" s="7">
        <v>85455.53</v>
      </c>
      <c r="F54" s="8">
        <v>43839</v>
      </c>
      <c r="G54" s="9">
        <v>1</v>
      </c>
      <c r="H54" s="2" t="s">
        <v>154</v>
      </c>
      <c r="I54" s="2" t="s">
        <v>176</v>
      </c>
      <c r="J54" s="2" t="s">
        <v>177</v>
      </c>
      <c r="K54" s="2" t="s">
        <v>178</v>
      </c>
    </row>
    <row r="55" s="2" customFormat="1" ht="14.5" spans="1:10">
      <c r="A55" s="2" t="s">
        <v>304</v>
      </c>
      <c r="B55" s="2" t="s">
        <v>305</v>
      </c>
      <c r="C55" s="2" t="s">
        <v>152</v>
      </c>
      <c r="D55" s="2" t="s">
        <v>184</v>
      </c>
      <c r="E55" s="7">
        <v>39700.82</v>
      </c>
      <c r="F55" s="8">
        <v>44203</v>
      </c>
      <c r="G55" s="9">
        <v>0.8</v>
      </c>
      <c r="H55" s="2" t="s">
        <v>154</v>
      </c>
      <c r="I55" s="2" t="s">
        <v>209</v>
      </c>
      <c r="J55" s="2" t="s">
        <v>170</v>
      </c>
    </row>
    <row r="56" s="2" customFormat="1" ht="14.5" spans="1:10">
      <c r="A56" s="2" t="s">
        <v>306</v>
      </c>
      <c r="B56" s="2" t="s">
        <v>307</v>
      </c>
      <c r="C56" s="2" t="s">
        <v>152</v>
      </c>
      <c r="D56" s="2" t="s">
        <v>238</v>
      </c>
      <c r="E56" s="7">
        <v>38438.24</v>
      </c>
      <c r="F56" s="8" t="s">
        <v>308</v>
      </c>
      <c r="G56" s="9">
        <v>1</v>
      </c>
      <c r="H56" s="2" t="s">
        <v>154</v>
      </c>
      <c r="I56" s="2" t="s">
        <v>209</v>
      </c>
      <c r="J56" s="2" t="s">
        <v>170</v>
      </c>
    </row>
    <row r="57" s="2" customFormat="1" ht="14.5" spans="1:11">
      <c r="A57" s="2" t="s">
        <v>309</v>
      </c>
      <c r="B57" s="2" t="s">
        <v>310</v>
      </c>
      <c r="C57" s="2" t="s">
        <v>173</v>
      </c>
      <c r="D57" s="2" t="s">
        <v>174</v>
      </c>
      <c r="E57" s="7">
        <v>50855.53</v>
      </c>
      <c r="F57" s="8" t="s">
        <v>311</v>
      </c>
      <c r="G57" s="9">
        <v>1</v>
      </c>
      <c r="H57" s="2" t="s">
        <v>154</v>
      </c>
      <c r="I57" s="2" t="s">
        <v>176</v>
      </c>
      <c r="J57" s="2" t="s">
        <v>177</v>
      </c>
      <c r="K57" s="2" t="s">
        <v>178</v>
      </c>
    </row>
    <row r="58" s="2" customFormat="1" ht="14.5" spans="1:11">
      <c r="A58" s="2" t="s">
        <v>312</v>
      </c>
      <c r="B58" s="2" t="s">
        <v>313</v>
      </c>
      <c r="C58" s="2" t="s">
        <v>173</v>
      </c>
      <c r="D58" s="2" t="s">
        <v>181</v>
      </c>
      <c r="E58" s="7">
        <v>37362.3</v>
      </c>
      <c r="F58" s="8" t="s">
        <v>314</v>
      </c>
      <c r="G58" s="9">
        <v>1</v>
      </c>
      <c r="H58" s="2" t="s">
        <v>154</v>
      </c>
      <c r="I58" s="2" t="s">
        <v>202</v>
      </c>
      <c r="J58" s="2" t="s">
        <v>177</v>
      </c>
      <c r="K58" s="2" t="s">
        <v>178</v>
      </c>
    </row>
    <row r="59" s="2" customFormat="1" ht="14.5" spans="1:11">
      <c r="A59" s="2" t="s">
        <v>315</v>
      </c>
      <c r="B59" s="2" t="s">
        <v>316</v>
      </c>
      <c r="C59" s="2" t="s">
        <v>173</v>
      </c>
      <c r="D59" s="2" t="s">
        <v>219</v>
      </c>
      <c r="E59" s="7">
        <v>72876.91</v>
      </c>
      <c r="F59" s="8" t="s">
        <v>317</v>
      </c>
      <c r="G59" s="9">
        <v>0.4</v>
      </c>
      <c r="H59" s="2" t="s">
        <v>165</v>
      </c>
      <c r="I59" s="2" t="s">
        <v>202</v>
      </c>
      <c r="J59" s="2" t="s">
        <v>177</v>
      </c>
      <c r="K59" s="2" t="s">
        <v>178</v>
      </c>
    </row>
    <row r="60" s="2" customFormat="1" ht="14.5" spans="1:9">
      <c r="A60" s="2" t="s">
        <v>318</v>
      </c>
      <c r="B60" s="2" t="s">
        <v>319</v>
      </c>
      <c r="C60" s="2" t="s">
        <v>152</v>
      </c>
      <c r="D60" s="2" t="s">
        <v>244</v>
      </c>
      <c r="E60" s="7">
        <v>31042.51</v>
      </c>
      <c r="F60" s="8">
        <v>44473</v>
      </c>
      <c r="G60" s="9">
        <v>0.3</v>
      </c>
      <c r="H60" s="2" t="s">
        <v>165</v>
      </c>
      <c r="I60" s="2" t="s">
        <v>160</v>
      </c>
    </row>
    <row r="61" s="2" customFormat="1" ht="14.5" spans="1:10">
      <c r="A61" s="2" t="s">
        <v>320</v>
      </c>
      <c r="B61" s="2" t="s">
        <v>321</v>
      </c>
      <c r="C61" s="2" t="s">
        <v>152</v>
      </c>
      <c r="D61" s="2" t="s">
        <v>244</v>
      </c>
      <c r="E61" s="7">
        <v>63705.4</v>
      </c>
      <c r="F61" s="8">
        <v>43682</v>
      </c>
      <c r="G61" s="9">
        <v>1</v>
      </c>
      <c r="H61" s="2" t="s">
        <v>154</v>
      </c>
      <c r="I61" s="2" t="s">
        <v>169</v>
      </c>
      <c r="J61" s="2" t="s">
        <v>170</v>
      </c>
    </row>
    <row r="62" s="2" customFormat="1" ht="14.5" spans="1:10">
      <c r="A62" s="2" t="s">
        <v>322</v>
      </c>
      <c r="B62" s="2" t="s">
        <v>323</v>
      </c>
      <c r="C62" s="2" t="s">
        <v>152</v>
      </c>
      <c r="D62" s="2" t="s">
        <v>184</v>
      </c>
      <c r="E62" s="7">
        <v>59434.18</v>
      </c>
      <c r="F62" s="8" t="s">
        <v>324</v>
      </c>
      <c r="G62" s="9">
        <v>1</v>
      </c>
      <c r="H62" s="2" t="s">
        <v>201</v>
      </c>
      <c r="I62" s="2" t="s">
        <v>155</v>
      </c>
      <c r="J62" s="2" t="s">
        <v>156</v>
      </c>
    </row>
    <row r="63" s="2" customFormat="1" ht="14.5" spans="1:10">
      <c r="A63" s="2" t="s">
        <v>325</v>
      </c>
      <c r="B63" s="2" t="s">
        <v>326</v>
      </c>
      <c r="C63" s="2" t="s">
        <v>152</v>
      </c>
      <c r="D63" s="2" t="s">
        <v>225</v>
      </c>
      <c r="E63" s="7">
        <v>84762.76</v>
      </c>
      <c r="F63" s="8">
        <v>43332</v>
      </c>
      <c r="G63" s="9">
        <v>1</v>
      </c>
      <c r="H63" s="2" t="s">
        <v>154</v>
      </c>
      <c r="I63" s="2" t="s">
        <v>169</v>
      </c>
      <c r="J63" s="2" t="s">
        <v>170</v>
      </c>
    </row>
    <row r="64" s="2" customFormat="1" ht="14.5" spans="1:11">
      <c r="A64" s="2" t="s">
        <v>327</v>
      </c>
      <c r="B64" s="2" t="s">
        <v>328</v>
      </c>
      <c r="C64" s="2" t="s">
        <v>152</v>
      </c>
      <c r="D64" s="2" t="s">
        <v>159</v>
      </c>
      <c r="E64" s="7">
        <v>69057.32</v>
      </c>
      <c r="F64" s="8">
        <v>43390</v>
      </c>
      <c r="G64" s="9">
        <v>1</v>
      </c>
      <c r="H64" s="2" t="s">
        <v>154</v>
      </c>
      <c r="I64" s="2" t="s">
        <v>176</v>
      </c>
      <c r="J64" s="2" t="s">
        <v>177</v>
      </c>
      <c r="K64" s="2" t="s">
        <v>178</v>
      </c>
    </row>
    <row r="65" s="2" customFormat="1" ht="14.5" spans="1:10">
      <c r="A65" s="2" t="s">
        <v>329</v>
      </c>
      <c r="B65" s="2" t="s">
        <v>330</v>
      </c>
      <c r="C65" s="2" t="s">
        <v>152</v>
      </c>
      <c r="D65" s="2" t="s">
        <v>238</v>
      </c>
      <c r="E65" s="7">
        <v>66865.49</v>
      </c>
      <c r="F65" s="8" t="s">
        <v>331</v>
      </c>
      <c r="G65" s="9">
        <v>1</v>
      </c>
      <c r="H65" s="2" t="s">
        <v>154</v>
      </c>
      <c r="I65" s="2" t="s">
        <v>155</v>
      </c>
      <c r="J65" s="2" t="s">
        <v>156</v>
      </c>
    </row>
    <row r="66" s="2" customFormat="1" ht="14.5" spans="1:10">
      <c r="A66" s="2" t="s">
        <v>332</v>
      </c>
      <c r="B66" s="2" t="s">
        <v>333</v>
      </c>
      <c r="C66" s="2" t="s">
        <v>173</v>
      </c>
      <c r="D66" s="2" t="s">
        <v>244</v>
      </c>
      <c r="E66" s="7">
        <v>113747.56</v>
      </c>
      <c r="F66" s="8" t="s">
        <v>334</v>
      </c>
      <c r="G66" s="9">
        <v>0.7</v>
      </c>
      <c r="H66" s="2" t="s">
        <v>201</v>
      </c>
      <c r="I66" s="2" t="s">
        <v>196</v>
      </c>
      <c r="J66" s="2" t="s">
        <v>156</v>
      </c>
    </row>
    <row r="67" s="2" customFormat="1" ht="14.5" spans="1:10">
      <c r="A67" s="2" t="s">
        <v>335</v>
      </c>
      <c r="B67" s="2" t="s">
        <v>336</v>
      </c>
      <c r="C67" s="2" t="s">
        <v>173</v>
      </c>
      <c r="D67" s="2" t="s">
        <v>153</v>
      </c>
      <c r="E67" s="7">
        <v>85918.61</v>
      </c>
      <c r="F67" s="8" t="s">
        <v>337</v>
      </c>
      <c r="G67" s="9">
        <v>1</v>
      </c>
      <c r="H67" s="2" t="s">
        <v>154</v>
      </c>
      <c r="I67" s="2" t="s">
        <v>196</v>
      </c>
      <c r="J67" s="2" t="s">
        <v>156</v>
      </c>
    </row>
    <row r="68" s="2" customFormat="1" ht="14.5" spans="1:11">
      <c r="A68" s="2" t="s">
        <v>338</v>
      </c>
      <c r="B68" s="2" t="s">
        <v>339</v>
      </c>
      <c r="C68" s="2" t="s">
        <v>173</v>
      </c>
      <c r="D68" s="2" t="s">
        <v>174</v>
      </c>
      <c r="E68" s="7">
        <v>114465.93</v>
      </c>
      <c r="F68" s="8">
        <v>43291</v>
      </c>
      <c r="G68" s="9">
        <v>1</v>
      </c>
      <c r="H68" s="2" t="s">
        <v>201</v>
      </c>
      <c r="I68" s="2" t="s">
        <v>176</v>
      </c>
      <c r="J68" s="2" t="s">
        <v>177</v>
      </c>
      <c r="K68" s="2" t="s">
        <v>178</v>
      </c>
    </row>
    <row r="69" s="2" customFormat="1" ht="14.5" spans="1:10">
      <c r="A69" s="2" t="s">
        <v>340</v>
      </c>
      <c r="B69" s="2" t="s">
        <v>341</v>
      </c>
      <c r="C69" s="2" t="s">
        <v>173</v>
      </c>
      <c r="D69" s="2" t="s">
        <v>181</v>
      </c>
      <c r="E69" s="7">
        <v>65699.02</v>
      </c>
      <c r="F69" s="8" t="s">
        <v>342</v>
      </c>
      <c r="G69" s="9">
        <v>1</v>
      </c>
      <c r="H69" s="2" t="s">
        <v>154</v>
      </c>
      <c r="I69" s="2" t="s">
        <v>196</v>
      </c>
      <c r="J69" s="2" t="s">
        <v>156</v>
      </c>
    </row>
    <row r="70" s="2" customFormat="1" ht="14.5" spans="1:9">
      <c r="A70" s="2" t="s">
        <v>343</v>
      </c>
      <c r="B70" s="2" t="s">
        <v>344</v>
      </c>
      <c r="C70" s="2" t="s">
        <v>173</v>
      </c>
      <c r="D70" s="2" t="s">
        <v>225</v>
      </c>
      <c r="E70" s="7">
        <v>83191.95</v>
      </c>
      <c r="F70" s="8">
        <v>43700</v>
      </c>
      <c r="G70" s="9">
        <v>0.6</v>
      </c>
      <c r="H70" s="2" t="s">
        <v>201</v>
      </c>
      <c r="I70" s="2" t="s">
        <v>160</v>
      </c>
    </row>
    <row r="71" s="2" customFormat="1" ht="14.5" spans="1:10">
      <c r="A71" s="2" t="s">
        <v>345</v>
      </c>
      <c r="B71" s="2" t="s">
        <v>346</v>
      </c>
      <c r="C71" s="2" t="s">
        <v>173</v>
      </c>
      <c r="D71" s="2" t="s">
        <v>238</v>
      </c>
      <c r="E71" s="7">
        <v>106775.14</v>
      </c>
      <c r="F71" s="8">
        <v>43563</v>
      </c>
      <c r="G71" s="9">
        <v>1</v>
      </c>
      <c r="H71" s="2" t="s">
        <v>165</v>
      </c>
      <c r="I71" s="2" t="s">
        <v>169</v>
      </c>
      <c r="J71" s="2" t="s">
        <v>170</v>
      </c>
    </row>
    <row r="72" s="2" customFormat="1" ht="14.5" spans="1:11">
      <c r="A72" s="2" t="s">
        <v>347</v>
      </c>
      <c r="B72" s="2" t="s">
        <v>348</v>
      </c>
      <c r="C72" s="2" t="s">
        <v>173</v>
      </c>
      <c r="D72" s="2" t="s">
        <v>219</v>
      </c>
      <c r="E72" s="7">
        <v>83396.5</v>
      </c>
      <c r="F72" s="8" t="s">
        <v>349</v>
      </c>
      <c r="G72" s="9">
        <v>1</v>
      </c>
      <c r="H72" s="2" t="s">
        <v>201</v>
      </c>
      <c r="I72" s="2" t="s">
        <v>202</v>
      </c>
      <c r="J72" s="2" t="s">
        <v>177</v>
      </c>
      <c r="K72" s="2" t="s">
        <v>178</v>
      </c>
    </row>
    <row r="73" s="2" customFormat="1" ht="14.5" spans="1:10">
      <c r="A73" s="2" t="s">
        <v>350</v>
      </c>
      <c r="B73" s="2" t="s">
        <v>351</v>
      </c>
      <c r="C73" s="2" t="s">
        <v>173</v>
      </c>
      <c r="D73" s="2" t="s">
        <v>244</v>
      </c>
      <c r="E73" s="7">
        <v>28481.16</v>
      </c>
      <c r="F73" s="8" t="s">
        <v>352</v>
      </c>
      <c r="G73" s="9">
        <v>1</v>
      </c>
      <c r="H73" s="2" t="s">
        <v>201</v>
      </c>
      <c r="I73" s="2" t="s">
        <v>209</v>
      </c>
      <c r="J73" s="2" t="s">
        <v>170</v>
      </c>
    </row>
    <row r="74" s="2" customFormat="1" ht="14.5" spans="1:10">
      <c r="A74" s="2" t="s">
        <v>353</v>
      </c>
      <c r="B74" s="2" t="s">
        <v>354</v>
      </c>
      <c r="C74" s="2" t="s">
        <v>173</v>
      </c>
      <c r="D74" s="2" t="s">
        <v>225</v>
      </c>
      <c r="E74" s="7">
        <v>32192.15</v>
      </c>
      <c r="F74" s="8" t="s">
        <v>355</v>
      </c>
      <c r="G74" s="9">
        <v>1</v>
      </c>
      <c r="H74" s="2" t="s">
        <v>154</v>
      </c>
      <c r="I74" s="2" t="s">
        <v>169</v>
      </c>
      <c r="J74" s="2" t="s">
        <v>170</v>
      </c>
    </row>
    <row r="75" s="2" customFormat="1" ht="14.5" spans="1:10">
      <c r="A75" s="2" t="s">
        <v>356</v>
      </c>
      <c r="B75" s="2" t="s">
        <v>357</v>
      </c>
      <c r="C75" s="2" t="s">
        <v>152</v>
      </c>
      <c r="D75" s="2" t="s">
        <v>153</v>
      </c>
      <c r="E75" s="7">
        <v>80695.74</v>
      </c>
      <c r="F75" s="8" t="s">
        <v>358</v>
      </c>
      <c r="G75" s="9">
        <v>0.8</v>
      </c>
      <c r="H75" s="2" t="s">
        <v>154</v>
      </c>
      <c r="I75" s="2" t="s">
        <v>196</v>
      </c>
      <c r="J75" s="2" t="s">
        <v>156</v>
      </c>
    </row>
    <row r="76" s="2" customFormat="1" ht="14.5" spans="1:9">
      <c r="A76" s="2" t="s">
        <v>359</v>
      </c>
      <c r="B76" s="2" t="s">
        <v>360</v>
      </c>
      <c r="C76" s="2" t="s">
        <v>152</v>
      </c>
      <c r="D76" s="2" t="s">
        <v>238</v>
      </c>
      <c r="E76" s="7">
        <v>75475.93</v>
      </c>
      <c r="F76" s="8" t="s">
        <v>361</v>
      </c>
      <c r="G76" s="9">
        <v>1</v>
      </c>
      <c r="H76" s="2" t="s">
        <v>154</v>
      </c>
      <c r="I76" s="2" t="s">
        <v>160</v>
      </c>
    </row>
    <row r="77" s="2" customFormat="1" ht="14.5" spans="1:9">
      <c r="A77" s="2" t="s">
        <v>362</v>
      </c>
      <c r="B77" s="2" t="s">
        <v>363</v>
      </c>
      <c r="C77" s="2" t="s">
        <v>152</v>
      </c>
      <c r="D77" s="2" t="s">
        <v>153</v>
      </c>
      <c r="E77" s="7">
        <v>86558.58</v>
      </c>
      <c r="F77" s="8" t="s">
        <v>364</v>
      </c>
      <c r="G77" s="9">
        <v>1</v>
      </c>
      <c r="H77" s="2" t="s">
        <v>165</v>
      </c>
      <c r="I77" s="2" t="s">
        <v>160</v>
      </c>
    </row>
    <row r="78" s="2" customFormat="1" ht="14.5" spans="1:9">
      <c r="A78" s="2" t="s">
        <v>365</v>
      </c>
      <c r="B78" s="2" t="s">
        <v>366</v>
      </c>
      <c r="C78" s="2" t="s">
        <v>152</v>
      </c>
      <c r="D78" s="2" t="s">
        <v>184</v>
      </c>
      <c r="E78" s="7">
        <v>84309.95</v>
      </c>
      <c r="F78" s="8">
        <v>44501</v>
      </c>
      <c r="G78" s="9">
        <v>1</v>
      </c>
      <c r="H78" s="2" t="s">
        <v>154</v>
      </c>
      <c r="I78" s="2" t="s">
        <v>160</v>
      </c>
    </row>
    <row r="79" s="2" customFormat="1" ht="14.5" spans="1:11">
      <c r="A79" s="2" t="s">
        <v>367</v>
      </c>
      <c r="B79" s="2" t="s">
        <v>368</v>
      </c>
      <c r="C79" s="2" t="s">
        <v>173</v>
      </c>
      <c r="D79" s="2" t="s">
        <v>222</v>
      </c>
      <c r="E79" s="7">
        <v>91645.04</v>
      </c>
      <c r="F79" s="8">
        <v>44223</v>
      </c>
      <c r="G79" s="9">
        <v>1</v>
      </c>
      <c r="H79" s="2" t="s">
        <v>154</v>
      </c>
      <c r="I79" s="2" t="s">
        <v>202</v>
      </c>
      <c r="J79" s="2" t="s">
        <v>177</v>
      </c>
      <c r="K79" s="2" t="s">
        <v>178</v>
      </c>
    </row>
    <row r="80" s="2" customFormat="1" ht="14.5" spans="1:10">
      <c r="A80" s="2" t="s">
        <v>369</v>
      </c>
      <c r="B80" s="2" t="s">
        <v>370</v>
      </c>
      <c r="C80" s="2" t="s">
        <v>152</v>
      </c>
      <c r="D80" s="2" t="s">
        <v>163</v>
      </c>
      <c r="E80" s="7">
        <v>101187.36</v>
      </c>
      <c r="F80" s="8">
        <v>43258</v>
      </c>
      <c r="G80" s="9">
        <v>1</v>
      </c>
      <c r="H80" s="2" t="s">
        <v>165</v>
      </c>
      <c r="I80" s="2" t="s">
        <v>196</v>
      </c>
      <c r="J80" s="2" t="s">
        <v>156</v>
      </c>
    </row>
    <row r="81" s="2" customFormat="1" ht="14.5" spans="1:11">
      <c r="A81" s="2" t="s">
        <v>275</v>
      </c>
      <c r="B81" s="2" t="s">
        <v>276</v>
      </c>
      <c r="C81" s="2" t="s">
        <v>173</v>
      </c>
      <c r="D81" s="2" t="s">
        <v>153</v>
      </c>
      <c r="E81" s="7">
        <v>80169.42</v>
      </c>
      <c r="F81" s="8" t="s">
        <v>277</v>
      </c>
      <c r="G81" s="9">
        <v>1</v>
      </c>
      <c r="H81" s="2" t="s">
        <v>154</v>
      </c>
      <c r="I81" s="2" t="s">
        <v>202</v>
      </c>
      <c r="J81" s="2" t="s">
        <v>177</v>
      </c>
      <c r="K81" s="2" t="s">
        <v>178</v>
      </c>
    </row>
    <row r="82" s="2" customFormat="1" ht="14.5" spans="1:9">
      <c r="A82" s="2" t="s">
        <v>371</v>
      </c>
      <c r="B82" s="2" t="s">
        <v>372</v>
      </c>
      <c r="C82" s="2" t="s">
        <v>152</v>
      </c>
      <c r="D82" s="2" t="s">
        <v>199</v>
      </c>
      <c r="E82" s="7">
        <v>104038.9</v>
      </c>
      <c r="F82" s="8">
        <v>43815</v>
      </c>
      <c r="G82" s="9">
        <v>1</v>
      </c>
      <c r="H82" s="2" t="s">
        <v>165</v>
      </c>
      <c r="I82" s="2" t="s">
        <v>160</v>
      </c>
    </row>
    <row r="83" s="2" customFormat="1" ht="14.5" spans="1:10">
      <c r="A83" s="2" t="s">
        <v>373</v>
      </c>
      <c r="B83" s="2" t="s">
        <v>374</v>
      </c>
      <c r="C83" s="2" t="s">
        <v>152</v>
      </c>
      <c r="D83" s="2" t="s">
        <v>184</v>
      </c>
      <c r="E83" s="7">
        <v>99683.67</v>
      </c>
      <c r="F83" s="8" t="s">
        <v>375</v>
      </c>
      <c r="G83" s="9">
        <v>1</v>
      </c>
      <c r="H83" s="2" t="s">
        <v>165</v>
      </c>
      <c r="I83" s="2" t="s">
        <v>155</v>
      </c>
      <c r="J83" s="2" t="s">
        <v>156</v>
      </c>
    </row>
    <row r="84" s="2" customFormat="1" ht="14.5" spans="1:9">
      <c r="A84" s="2" t="s">
        <v>376</v>
      </c>
      <c r="B84" s="2" t="s">
        <v>377</v>
      </c>
      <c r="C84" s="2" t="s">
        <v>173</v>
      </c>
      <c r="D84" s="2" t="s">
        <v>174</v>
      </c>
      <c r="E84" s="7">
        <v>47362.62</v>
      </c>
      <c r="F84" s="8" t="s">
        <v>378</v>
      </c>
      <c r="G84" s="9">
        <v>1</v>
      </c>
      <c r="H84" s="2" t="s">
        <v>201</v>
      </c>
      <c r="I84" s="2" t="s">
        <v>160</v>
      </c>
    </row>
    <row r="85" s="2" customFormat="1" ht="14.5" spans="1:10">
      <c r="A85" s="2" t="s">
        <v>379</v>
      </c>
      <c r="B85" s="2" t="s">
        <v>380</v>
      </c>
      <c r="C85" s="2" t="s">
        <v>152</v>
      </c>
      <c r="D85" s="2" t="s">
        <v>153</v>
      </c>
      <c r="E85" s="7">
        <v>70649.46</v>
      </c>
      <c r="F85" s="8" t="s">
        <v>381</v>
      </c>
      <c r="G85" s="9">
        <v>1</v>
      </c>
      <c r="H85" s="2" t="s">
        <v>154</v>
      </c>
      <c r="I85" s="2" t="s">
        <v>169</v>
      </c>
      <c r="J85" s="2" t="s">
        <v>170</v>
      </c>
    </row>
    <row r="86" s="2" customFormat="1" ht="14.5" spans="1:10">
      <c r="A86" s="2" t="s">
        <v>382</v>
      </c>
      <c r="B86" s="2" t="s">
        <v>383</v>
      </c>
      <c r="C86" s="2" t="s">
        <v>152</v>
      </c>
      <c r="D86" s="2" t="s">
        <v>244</v>
      </c>
      <c r="E86" s="7">
        <v>75733.74</v>
      </c>
      <c r="F86" s="8" t="s">
        <v>384</v>
      </c>
      <c r="G86" s="9">
        <v>1</v>
      </c>
      <c r="H86" s="2" t="s">
        <v>154</v>
      </c>
      <c r="I86" s="2" t="s">
        <v>169</v>
      </c>
      <c r="J86" s="2" t="s">
        <v>170</v>
      </c>
    </row>
    <row r="87" s="2" customFormat="1" ht="14.5" spans="1:9">
      <c r="A87" s="2" t="s">
        <v>385</v>
      </c>
      <c r="B87" s="2" t="s">
        <v>386</v>
      </c>
      <c r="C87" s="2" t="s">
        <v>152</v>
      </c>
      <c r="D87" s="2" t="s">
        <v>222</v>
      </c>
      <c r="E87" s="7">
        <v>71823.56</v>
      </c>
      <c r="F87" s="8" t="s">
        <v>387</v>
      </c>
      <c r="G87" s="9">
        <v>0.3</v>
      </c>
      <c r="H87" s="2" t="s">
        <v>201</v>
      </c>
      <c r="I87" s="2" t="s">
        <v>160</v>
      </c>
    </row>
    <row r="88" s="2" customFormat="1" ht="14.5" spans="1:9">
      <c r="A88" s="2" t="s">
        <v>388</v>
      </c>
      <c r="B88" s="2" t="s">
        <v>389</v>
      </c>
      <c r="C88" s="2" t="s">
        <v>152</v>
      </c>
      <c r="D88" s="2" t="s">
        <v>225</v>
      </c>
      <c r="E88" s="7">
        <v>41934.71</v>
      </c>
      <c r="F88" s="8">
        <v>43943</v>
      </c>
      <c r="G88" s="9">
        <v>1</v>
      </c>
      <c r="H88" s="2" t="s">
        <v>154</v>
      </c>
      <c r="I88" s="2" t="s">
        <v>160</v>
      </c>
    </row>
    <row r="89" s="2" customFormat="1" ht="14.5" spans="1:10">
      <c r="A89" s="2" t="s">
        <v>390</v>
      </c>
      <c r="B89" s="2" t="s">
        <v>391</v>
      </c>
      <c r="C89" s="2" t="s">
        <v>173</v>
      </c>
      <c r="D89" s="2" t="s">
        <v>244</v>
      </c>
      <c r="E89" s="7">
        <v>66572.58</v>
      </c>
      <c r="F89" s="8" t="s">
        <v>392</v>
      </c>
      <c r="G89" s="9">
        <v>1</v>
      </c>
      <c r="H89" s="2" t="s">
        <v>154</v>
      </c>
      <c r="I89" s="2" t="s">
        <v>209</v>
      </c>
      <c r="J89" s="2" t="s">
        <v>170</v>
      </c>
    </row>
    <row r="90" s="2" customFormat="1" ht="14.5" spans="1:10">
      <c r="A90" s="2" t="s">
        <v>393</v>
      </c>
      <c r="B90" s="2" t="s">
        <v>394</v>
      </c>
      <c r="C90" s="2" t="s">
        <v>173</v>
      </c>
      <c r="D90" s="2" t="s">
        <v>181</v>
      </c>
      <c r="E90" s="7">
        <v>76932.6</v>
      </c>
      <c r="F90" s="8" t="s">
        <v>395</v>
      </c>
      <c r="G90" s="9">
        <v>1</v>
      </c>
      <c r="H90" s="2" t="s">
        <v>154</v>
      </c>
      <c r="I90" s="2" t="s">
        <v>169</v>
      </c>
      <c r="J90" s="2" t="s">
        <v>170</v>
      </c>
    </row>
    <row r="91" s="2" customFormat="1" ht="14.5" spans="1:10">
      <c r="A91" s="2" t="s">
        <v>396</v>
      </c>
      <c r="B91" s="2" t="s">
        <v>397</v>
      </c>
      <c r="C91" s="2" t="s">
        <v>173</v>
      </c>
      <c r="D91" s="2" t="s">
        <v>199</v>
      </c>
      <c r="E91" s="7">
        <v>59258.19</v>
      </c>
      <c r="F91" s="8">
        <v>43452</v>
      </c>
      <c r="G91" s="9">
        <v>0.8</v>
      </c>
      <c r="H91" s="2" t="s">
        <v>154</v>
      </c>
      <c r="I91" s="2" t="s">
        <v>155</v>
      </c>
      <c r="J91" s="2" t="s">
        <v>156</v>
      </c>
    </row>
    <row r="92" s="2" customFormat="1" ht="14.5" spans="1:9">
      <c r="A92" s="2" t="s">
        <v>398</v>
      </c>
      <c r="B92" s="2" t="s">
        <v>399</v>
      </c>
      <c r="C92" s="2" t="s">
        <v>173</v>
      </c>
      <c r="D92" s="2" t="s">
        <v>163</v>
      </c>
      <c r="E92" s="7">
        <v>112778.28</v>
      </c>
      <c r="F92" s="8">
        <v>43250</v>
      </c>
      <c r="G92" s="9">
        <v>1</v>
      </c>
      <c r="H92" s="2" t="s">
        <v>165</v>
      </c>
      <c r="I92" s="2" t="s">
        <v>160</v>
      </c>
    </row>
    <row r="93" s="2" customFormat="1" ht="14.5" spans="1:10">
      <c r="A93" s="2" t="s">
        <v>400</v>
      </c>
      <c r="B93" s="2" t="s">
        <v>401</v>
      </c>
      <c r="C93" s="2" t="s">
        <v>152</v>
      </c>
      <c r="D93" s="2" t="s">
        <v>222</v>
      </c>
      <c r="E93" s="7">
        <v>44845.33</v>
      </c>
      <c r="F93" s="8" t="s">
        <v>402</v>
      </c>
      <c r="G93" s="9">
        <v>1</v>
      </c>
      <c r="H93" s="2" t="s">
        <v>154</v>
      </c>
      <c r="I93" s="2" t="s">
        <v>155</v>
      </c>
      <c r="J93" s="2" t="s">
        <v>156</v>
      </c>
    </row>
    <row r="94" s="2" customFormat="1" ht="14.5" spans="1:10">
      <c r="A94" s="2" t="s">
        <v>403</v>
      </c>
      <c r="B94" s="2" t="s">
        <v>404</v>
      </c>
      <c r="C94" s="2" t="s">
        <v>173</v>
      </c>
      <c r="D94" s="2" t="s">
        <v>238</v>
      </c>
      <c r="E94" s="7">
        <v>115191.38</v>
      </c>
      <c r="F94" s="8">
        <v>44004</v>
      </c>
      <c r="G94" s="9">
        <v>1</v>
      </c>
      <c r="H94" s="2" t="s">
        <v>154</v>
      </c>
      <c r="I94" s="2" t="s">
        <v>169</v>
      </c>
      <c r="J94" s="2" t="s">
        <v>170</v>
      </c>
    </row>
    <row r="95" s="2" customFormat="1" ht="14.5" spans="1:11">
      <c r="A95" s="2" t="s">
        <v>405</v>
      </c>
      <c r="B95" s="2" t="s">
        <v>406</v>
      </c>
      <c r="C95" s="2" t="s">
        <v>152</v>
      </c>
      <c r="D95" s="2" t="s">
        <v>244</v>
      </c>
      <c r="E95" s="7">
        <v>111049.84</v>
      </c>
      <c r="F95" s="8">
        <v>44393</v>
      </c>
      <c r="G95" s="9">
        <v>1</v>
      </c>
      <c r="H95" s="2" t="s">
        <v>154</v>
      </c>
      <c r="I95" s="2" t="s">
        <v>176</v>
      </c>
      <c r="J95" s="2" t="s">
        <v>177</v>
      </c>
      <c r="K95" s="2" t="s">
        <v>178</v>
      </c>
    </row>
    <row r="96" s="2" customFormat="1" ht="14.5" spans="1:9">
      <c r="A96" s="2" t="s">
        <v>407</v>
      </c>
      <c r="B96" s="2" t="s">
        <v>408</v>
      </c>
      <c r="C96" s="2" t="s">
        <v>152</v>
      </c>
      <c r="D96" s="2" t="s">
        <v>199</v>
      </c>
      <c r="E96" s="7">
        <v>75974.99</v>
      </c>
      <c r="F96" s="8" t="s">
        <v>409</v>
      </c>
      <c r="G96" s="9">
        <v>1</v>
      </c>
      <c r="H96" s="2" t="s">
        <v>154</v>
      </c>
      <c r="I96" s="2" t="s">
        <v>160</v>
      </c>
    </row>
    <row r="97" s="2" customFormat="1" ht="14.5" spans="1:11">
      <c r="A97" s="2" t="s">
        <v>410</v>
      </c>
      <c r="B97" s="2" t="s">
        <v>411</v>
      </c>
      <c r="C97" s="2" t="s">
        <v>152</v>
      </c>
      <c r="D97" s="2" t="s">
        <v>159</v>
      </c>
      <c r="E97" s="7">
        <v>42161.77</v>
      </c>
      <c r="F97" s="8" t="s">
        <v>412</v>
      </c>
      <c r="G97" s="9">
        <v>1</v>
      </c>
      <c r="H97" s="2" t="s">
        <v>154</v>
      </c>
      <c r="I97" s="2" t="s">
        <v>202</v>
      </c>
      <c r="J97" s="2" t="s">
        <v>177</v>
      </c>
      <c r="K97" s="2" t="s">
        <v>178</v>
      </c>
    </row>
    <row r="98" s="2" customFormat="1" ht="14.5" spans="1:10">
      <c r="A98" s="2" t="s">
        <v>413</v>
      </c>
      <c r="B98" s="2" t="s">
        <v>414</v>
      </c>
      <c r="C98" s="2" t="s">
        <v>173</v>
      </c>
      <c r="D98" s="2" t="s">
        <v>153</v>
      </c>
      <c r="E98" s="7">
        <v>71371.37</v>
      </c>
      <c r="F98" s="8">
        <v>43392</v>
      </c>
      <c r="G98" s="9">
        <v>1</v>
      </c>
      <c r="H98" s="2" t="s">
        <v>154</v>
      </c>
      <c r="I98" s="2" t="s">
        <v>169</v>
      </c>
      <c r="J98" s="2" t="s">
        <v>170</v>
      </c>
    </row>
    <row r="99" s="2" customFormat="1" ht="14.5" spans="1:9">
      <c r="A99" s="2" t="s">
        <v>415</v>
      </c>
      <c r="B99" s="2" t="s">
        <v>416</v>
      </c>
      <c r="C99" s="2" t="s">
        <v>173</v>
      </c>
      <c r="D99" s="2" t="s">
        <v>222</v>
      </c>
      <c r="E99" s="7">
        <v>49915.14</v>
      </c>
      <c r="F99" s="8" t="s">
        <v>417</v>
      </c>
      <c r="G99" s="9">
        <v>1</v>
      </c>
      <c r="H99" s="2" t="s">
        <v>154</v>
      </c>
      <c r="I99" s="2" t="s">
        <v>160</v>
      </c>
    </row>
    <row r="100" s="2" customFormat="1" ht="14.5" spans="1:10">
      <c r="A100" s="2" t="s">
        <v>418</v>
      </c>
      <c r="B100" s="2" t="s">
        <v>419</v>
      </c>
      <c r="C100" s="2" t="s">
        <v>173</v>
      </c>
      <c r="D100" s="2" t="s">
        <v>199</v>
      </c>
      <c r="E100" s="7">
        <v>37062.1</v>
      </c>
      <c r="F100" s="8">
        <v>44357</v>
      </c>
      <c r="G100" s="9">
        <v>1</v>
      </c>
      <c r="H100" s="2" t="s">
        <v>201</v>
      </c>
      <c r="I100" s="2" t="s">
        <v>209</v>
      </c>
      <c r="J100" s="2" t="s">
        <v>170</v>
      </c>
    </row>
    <row r="101" s="2" customFormat="1" ht="14.5" spans="1:10">
      <c r="A101" s="2" t="s">
        <v>245</v>
      </c>
      <c r="B101" s="2" t="s">
        <v>246</v>
      </c>
      <c r="C101" s="2" t="s">
        <v>173</v>
      </c>
      <c r="D101" s="2" t="s">
        <v>153</v>
      </c>
      <c r="E101" s="7">
        <v>90884.32</v>
      </c>
      <c r="F101" s="8" t="s">
        <v>247</v>
      </c>
      <c r="G101" s="9">
        <v>1</v>
      </c>
      <c r="H101" s="2" t="s">
        <v>154</v>
      </c>
      <c r="I101" s="2" t="s">
        <v>196</v>
      </c>
      <c r="J101" s="2" t="s">
        <v>156</v>
      </c>
    </row>
    <row r="102" s="2" customFormat="1" ht="14.5" spans="1:9">
      <c r="A102" s="2" t="s">
        <v>420</v>
      </c>
      <c r="B102" s="2" t="s">
        <v>421</v>
      </c>
      <c r="C102" s="2" t="s">
        <v>173</v>
      </c>
      <c r="D102" s="2" t="s">
        <v>244</v>
      </c>
      <c r="E102" s="7">
        <v>89838.77</v>
      </c>
      <c r="F102" s="8">
        <v>43602</v>
      </c>
      <c r="G102" s="9">
        <v>1</v>
      </c>
      <c r="H102" s="2" t="s">
        <v>154</v>
      </c>
      <c r="I102" s="2" t="s">
        <v>160</v>
      </c>
    </row>
    <row r="103" s="2" customFormat="1" ht="14.5" spans="1:9">
      <c r="A103" s="2" t="s">
        <v>422</v>
      </c>
      <c r="B103" s="2" t="s">
        <v>423</v>
      </c>
      <c r="C103" s="2" t="s">
        <v>152</v>
      </c>
      <c r="D103" s="2" t="s">
        <v>222</v>
      </c>
      <c r="E103" s="7">
        <v>68887.84</v>
      </c>
      <c r="F103" s="8">
        <v>43297</v>
      </c>
      <c r="G103" s="9">
        <v>1</v>
      </c>
      <c r="H103" s="2" t="s">
        <v>154</v>
      </c>
      <c r="I103" s="2" t="s">
        <v>160</v>
      </c>
    </row>
    <row r="104" s="2" customFormat="1" ht="14.5" spans="1:10">
      <c r="A104" s="2" t="s">
        <v>345</v>
      </c>
      <c r="B104" s="2" t="s">
        <v>346</v>
      </c>
      <c r="C104" s="2" t="s">
        <v>173</v>
      </c>
      <c r="D104" s="2" t="s">
        <v>238</v>
      </c>
      <c r="E104" s="7">
        <v>106775.14</v>
      </c>
      <c r="F104" s="8">
        <v>43563</v>
      </c>
      <c r="G104" s="9">
        <v>1</v>
      </c>
      <c r="H104" s="2" t="s">
        <v>165</v>
      </c>
      <c r="I104" s="2" t="s">
        <v>169</v>
      </c>
      <c r="J104" s="2" t="s">
        <v>170</v>
      </c>
    </row>
    <row r="105" s="2" customFormat="1" ht="14.5" spans="1:10">
      <c r="A105" s="2" t="s">
        <v>424</v>
      </c>
      <c r="B105" s="2" t="s">
        <v>235</v>
      </c>
      <c r="C105" s="2" t="s">
        <v>152</v>
      </c>
      <c r="D105" s="2" t="s">
        <v>159</v>
      </c>
      <c r="E105" s="7">
        <v>89690.38</v>
      </c>
      <c r="F105" s="8" t="s">
        <v>425</v>
      </c>
      <c r="G105" s="9">
        <v>1</v>
      </c>
      <c r="H105" s="2" t="s">
        <v>154</v>
      </c>
      <c r="I105" s="2" t="s">
        <v>169</v>
      </c>
      <c r="J105" s="2" t="s">
        <v>170</v>
      </c>
    </row>
    <row r="106" s="2" customFormat="1" ht="14.5" spans="1:9">
      <c r="A106" s="2" t="s">
        <v>426</v>
      </c>
      <c r="B106" s="2" t="s">
        <v>427</v>
      </c>
      <c r="C106" s="2" t="s">
        <v>173</v>
      </c>
      <c r="D106" s="2" t="s">
        <v>238</v>
      </c>
      <c r="E106" s="7">
        <v>111229.47</v>
      </c>
      <c r="F106" s="8" t="s">
        <v>428</v>
      </c>
      <c r="G106" s="9">
        <v>1</v>
      </c>
      <c r="H106" s="2" t="s">
        <v>154</v>
      </c>
      <c r="I106" s="2" t="s">
        <v>160</v>
      </c>
    </row>
    <row r="107" s="2" customFormat="1" ht="14.5" spans="1:10">
      <c r="A107" s="2" t="s">
        <v>429</v>
      </c>
      <c r="B107" s="2" t="s">
        <v>430</v>
      </c>
      <c r="C107" s="2" t="s">
        <v>173</v>
      </c>
      <c r="D107" s="2" t="s">
        <v>222</v>
      </c>
      <c r="E107" s="7">
        <v>67633.85</v>
      </c>
      <c r="F107" s="8">
        <v>43340</v>
      </c>
      <c r="G107" s="9">
        <v>1</v>
      </c>
      <c r="H107" s="2" t="s">
        <v>154</v>
      </c>
      <c r="I107" s="2" t="s">
        <v>196</v>
      </c>
      <c r="J107" s="2" t="s">
        <v>156</v>
      </c>
    </row>
    <row r="108" s="2" customFormat="1" ht="14.5" spans="1:9">
      <c r="A108" s="2" t="s">
        <v>431</v>
      </c>
      <c r="B108" s="2" t="s">
        <v>432</v>
      </c>
      <c r="C108" s="2" t="s">
        <v>173</v>
      </c>
      <c r="D108" s="2" t="s">
        <v>159</v>
      </c>
      <c r="E108" s="7">
        <v>111815.49</v>
      </c>
      <c r="F108" s="8">
        <v>43895</v>
      </c>
      <c r="G108" s="9">
        <v>0.7</v>
      </c>
      <c r="H108" s="2" t="s">
        <v>201</v>
      </c>
      <c r="I108" s="2" t="s">
        <v>160</v>
      </c>
    </row>
    <row r="109" s="2" customFormat="1" ht="14.5" spans="1:10">
      <c r="A109" s="2" t="s">
        <v>433</v>
      </c>
      <c r="B109" s="2" t="s">
        <v>434</v>
      </c>
      <c r="C109" s="2" t="s">
        <v>173</v>
      </c>
      <c r="D109" s="2" t="s">
        <v>153</v>
      </c>
      <c r="E109" s="7">
        <v>39784.24</v>
      </c>
      <c r="F109" s="8" t="s">
        <v>435</v>
      </c>
      <c r="G109" s="9">
        <v>1</v>
      </c>
      <c r="H109" s="2" t="s">
        <v>165</v>
      </c>
      <c r="I109" s="2" t="s">
        <v>209</v>
      </c>
      <c r="J109" s="2" t="s">
        <v>170</v>
      </c>
    </row>
    <row r="110" s="2" customFormat="1" ht="14.5" spans="1:10">
      <c r="A110" s="2" t="s">
        <v>436</v>
      </c>
      <c r="B110" s="2" t="s">
        <v>437</v>
      </c>
      <c r="C110" s="2" t="s">
        <v>152</v>
      </c>
      <c r="D110" s="2" t="s">
        <v>238</v>
      </c>
      <c r="E110" s="7">
        <v>89829.33</v>
      </c>
      <c r="F110" s="8">
        <v>43794</v>
      </c>
      <c r="G110" s="9">
        <v>1</v>
      </c>
      <c r="H110" s="2" t="s">
        <v>201</v>
      </c>
      <c r="I110" s="2" t="s">
        <v>209</v>
      </c>
      <c r="J110" s="2" t="s">
        <v>170</v>
      </c>
    </row>
    <row r="111" s="2" customFormat="1" ht="14.5" spans="1:9">
      <c r="A111" s="2" t="s">
        <v>431</v>
      </c>
      <c r="B111" s="2" t="s">
        <v>432</v>
      </c>
      <c r="C111" s="2" t="s">
        <v>173</v>
      </c>
      <c r="D111" s="2" t="s">
        <v>159</v>
      </c>
      <c r="E111" s="7">
        <v>111815.49</v>
      </c>
      <c r="F111" s="8">
        <v>43895</v>
      </c>
      <c r="G111" s="9">
        <v>0.7</v>
      </c>
      <c r="H111" s="2" t="s">
        <v>201</v>
      </c>
      <c r="I111" s="2" t="s">
        <v>160</v>
      </c>
    </row>
    <row r="112" s="2" customFormat="1" ht="14.5" spans="1:11">
      <c r="A112" s="2" t="s">
        <v>438</v>
      </c>
      <c r="B112" s="2" t="s">
        <v>439</v>
      </c>
      <c r="C112" s="2" t="s">
        <v>173</v>
      </c>
      <c r="D112" s="2" t="s">
        <v>244</v>
      </c>
      <c r="E112" s="7">
        <v>72843.23</v>
      </c>
      <c r="F112" s="8">
        <v>43280</v>
      </c>
      <c r="G112" s="9">
        <v>1</v>
      </c>
      <c r="H112" s="2" t="s">
        <v>165</v>
      </c>
      <c r="I112" s="2" t="s">
        <v>176</v>
      </c>
      <c r="J112" s="2" t="s">
        <v>177</v>
      </c>
      <c r="K112" s="2" t="s">
        <v>178</v>
      </c>
    </row>
    <row r="113" s="2" customFormat="1" ht="14.5" spans="1:9">
      <c r="A113" s="2" t="s">
        <v>385</v>
      </c>
      <c r="B113" s="2" t="s">
        <v>386</v>
      </c>
      <c r="C113" s="2" t="s">
        <v>152</v>
      </c>
      <c r="D113" s="2" t="s">
        <v>222</v>
      </c>
      <c r="E113" s="7">
        <v>71823.56</v>
      </c>
      <c r="F113" s="8" t="s">
        <v>387</v>
      </c>
      <c r="G113" s="9">
        <v>0.3</v>
      </c>
      <c r="H113" s="2" t="s">
        <v>201</v>
      </c>
      <c r="I113" s="2" t="s">
        <v>160</v>
      </c>
    </row>
    <row r="114" s="2" customFormat="1" ht="14.5" spans="1:10">
      <c r="A114" s="2" t="s">
        <v>440</v>
      </c>
      <c r="B114" s="2" t="s">
        <v>441</v>
      </c>
      <c r="C114" s="2" t="s">
        <v>173</v>
      </c>
      <c r="D114" s="2" t="s">
        <v>153</v>
      </c>
      <c r="E114" s="7">
        <v>88511.17</v>
      </c>
      <c r="F114" s="8" t="s">
        <v>442</v>
      </c>
      <c r="G114" s="9">
        <v>1</v>
      </c>
      <c r="H114" s="2" t="s">
        <v>154</v>
      </c>
      <c r="I114" s="2" t="s">
        <v>196</v>
      </c>
      <c r="J114" s="2" t="s">
        <v>156</v>
      </c>
    </row>
    <row r="115" s="2" customFormat="1" ht="14.5" spans="1:9">
      <c r="A115" s="2" t="s">
        <v>443</v>
      </c>
      <c r="B115" s="2" t="s">
        <v>444</v>
      </c>
      <c r="C115" s="2" t="s">
        <v>173</v>
      </c>
      <c r="D115" s="2" t="s">
        <v>222</v>
      </c>
      <c r="E115" s="7">
        <v>36547.58</v>
      </c>
      <c r="F115" s="8">
        <v>43416</v>
      </c>
      <c r="G115" s="9">
        <v>1</v>
      </c>
      <c r="H115" s="2" t="s">
        <v>154</v>
      </c>
      <c r="I115" s="2" t="s">
        <v>160</v>
      </c>
    </row>
    <row r="116" s="2" customFormat="1" ht="14.5" spans="1:10">
      <c r="A116" s="2" t="s">
        <v>445</v>
      </c>
      <c r="B116" s="2" t="s">
        <v>446</v>
      </c>
      <c r="C116" s="2" t="s">
        <v>173</v>
      </c>
      <c r="D116" s="2" t="s">
        <v>222</v>
      </c>
      <c r="E116" s="7">
        <v>95954.02</v>
      </c>
      <c r="F116" s="8">
        <v>43567</v>
      </c>
      <c r="G116" s="9">
        <v>0.3</v>
      </c>
      <c r="H116" s="2" t="s">
        <v>154</v>
      </c>
      <c r="I116" s="2" t="s">
        <v>169</v>
      </c>
      <c r="J116" s="2" t="s">
        <v>170</v>
      </c>
    </row>
    <row r="117" s="2" customFormat="1" ht="14.5" spans="1:10">
      <c r="A117" s="2" t="s">
        <v>447</v>
      </c>
      <c r="B117" s="2" t="s">
        <v>448</v>
      </c>
      <c r="C117" s="2" t="s">
        <v>152</v>
      </c>
      <c r="D117" s="2" t="s">
        <v>163</v>
      </c>
      <c r="E117" s="7">
        <v>95677.9</v>
      </c>
      <c r="F117" s="8" t="s">
        <v>449</v>
      </c>
      <c r="G117" s="9">
        <v>0.3</v>
      </c>
      <c r="H117" s="2" t="s">
        <v>154</v>
      </c>
      <c r="I117" s="2" t="s">
        <v>209</v>
      </c>
      <c r="J117" s="2" t="s">
        <v>170</v>
      </c>
    </row>
    <row r="118" s="2" customFormat="1" ht="14.5" spans="1:10">
      <c r="A118" s="2" t="s">
        <v>450</v>
      </c>
      <c r="B118" s="2" t="s">
        <v>451</v>
      </c>
      <c r="C118" s="2" t="s">
        <v>152</v>
      </c>
      <c r="D118" s="2" t="s">
        <v>222</v>
      </c>
      <c r="E118" s="7">
        <v>76303.82</v>
      </c>
      <c r="F118" s="8">
        <v>43458</v>
      </c>
      <c r="G118" s="9">
        <v>1</v>
      </c>
      <c r="H118" s="2" t="s">
        <v>165</v>
      </c>
      <c r="I118" s="2" t="s">
        <v>169</v>
      </c>
      <c r="J118" s="2" t="s">
        <v>170</v>
      </c>
    </row>
    <row r="119" s="2" customFormat="1" ht="14.5" spans="1:9">
      <c r="A119" s="2" t="s">
        <v>452</v>
      </c>
      <c r="B119" s="2" t="s">
        <v>453</v>
      </c>
      <c r="C119" s="2" t="s">
        <v>173</v>
      </c>
      <c r="D119" s="2" t="s">
        <v>244</v>
      </c>
      <c r="E119" s="7">
        <v>99460.78</v>
      </c>
      <c r="F119" s="8" t="s">
        <v>454</v>
      </c>
      <c r="G119" s="9">
        <v>1</v>
      </c>
      <c r="H119" s="2" t="s">
        <v>154</v>
      </c>
      <c r="I119" s="2" t="s">
        <v>160</v>
      </c>
    </row>
    <row r="120" s="2" customFormat="1" ht="14.5" spans="1:9">
      <c r="A120" s="2" t="s">
        <v>455</v>
      </c>
      <c r="B120" s="2" t="s">
        <v>456</v>
      </c>
      <c r="C120" s="2" t="s">
        <v>152</v>
      </c>
      <c r="D120" s="2" t="s">
        <v>199</v>
      </c>
      <c r="E120" s="7">
        <v>88034.67</v>
      </c>
      <c r="F120" s="8">
        <v>43669</v>
      </c>
      <c r="G120" s="9">
        <v>1</v>
      </c>
      <c r="H120" s="2" t="s">
        <v>154</v>
      </c>
      <c r="I120" s="2" t="s">
        <v>160</v>
      </c>
    </row>
    <row r="121" s="2" customFormat="1" ht="14.5" spans="1:10">
      <c r="A121" s="2" t="s">
        <v>457</v>
      </c>
      <c r="B121" s="2" t="s">
        <v>458</v>
      </c>
      <c r="C121" s="2" t="s">
        <v>152</v>
      </c>
      <c r="D121" s="2" t="s">
        <v>184</v>
      </c>
      <c r="E121" s="7">
        <v>44447.26</v>
      </c>
      <c r="F121" s="8">
        <v>43846</v>
      </c>
      <c r="G121" s="9">
        <v>0.4</v>
      </c>
      <c r="H121" s="2" t="s">
        <v>154</v>
      </c>
      <c r="I121" s="2" t="s">
        <v>155</v>
      </c>
      <c r="J121" s="2" t="s">
        <v>156</v>
      </c>
    </row>
    <row r="122" s="2" customFormat="1" ht="14.5" spans="1:10">
      <c r="A122" s="2" t="s">
        <v>459</v>
      </c>
      <c r="B122" s="2" t="s">
        <v>460</v>
      </c>
      <c r="C122" s="2" t="s">
        <v>173</v>
      </c>
      <c r="D122" s="2" t="s">
        <v>238</v>
      </c>
      <c r="E122" s="7">
        <v>40445.29</v>
      </c>
      <c r="F122" s="8">
        <v>44393</v>
      </c>
      <c r="G122" s="9">
        <v>1</v>
      </c>
      <c r="H122" s="2" t="s">
        <v>154</v>
      </c>
      <c r="I122" s="2" t="s">
        <v>209</v>
      </c>
      <c r="J122" s="2" t="s">
        <v>170</v>
      </c>
    </row>
    <row r="123" s="2" customFormat="1" ht="14.5" spans="1:10">
      <c r="A123" s="2" t="s">
        <v>461</v>
      </c>
      <c r="B123" s="2" t="s">
        <v>462</v>
      </c>
      <c r="C123" s="2" t="s">
        <v>152</v>
      </c>
      <c r="D123" s="2" t="s">
        <v>184</v>
      </c>
      <c r="E123" s="7">
        <v>92336.08</v>
      </c>
      <c r="F123" s="8">
        <v>44431</v>
      </c>
      <c r="G123" s="9">
        <v>1</v>
      </c>
      <c r="H123" s="2" t="s">
        <v>154</v>
      </c>
      <c r="I123" s="2" t="s">
        <v>169</v>
      </c>
      <c r="J123" s="2" t="s">
        <v>170</v>
      </c>
    </row>
    <row r="124" s="2" customFormat="1" ht="14.5" spans="1:11">
      <c r="A124" s="2" t="s">
        <v>463</v>
      </c>
      <c r="B124" s="2" t="s">
        <v>464</v>
      </c>
      <c r="C124" s="2" t="s">
        <v>152</v>
      </c>
      <c r="D124" s="2" t="s">
        <v>181</v>
      </c>
      <c r="E124" s="7">
        <v>68008.55</v>
      </c>
      <c r="F124" s="8">
        <v>44062</v>
      </c>
      <c r="G124" s="9">
        <v>1</v>
      </c>
      <c r="H124" s="2" t="s">
        <v>154</v>
      </c>
      <c r="I124" s="2" t="s">
        <v>202</v>
      </c>
      <c r="J124" s="2" t="s">
        <v>177</v>
      </c>
      <c r="K124" s="2" t="s">
        <v>178</v>
      </c>
    </row>
    <row r="125" s="2" customFormat="1" ht="14.5" spans="1:10">
      <c r="A125" s="2" t="s">
        <v>465</v>
      </c>
      <c r="B125" s="2" t="s">
        <v>466</v>
      </c>
      <c r="C125" s="2" t="s">
        <v>173</v>
      </c>
      <c r="D125" s="2" t="s">
        <v>238</v>
      </c>
      <c r="E125" s="7">
        <v>74924.65</v>
      </c>
      <c r="F125" s="8" t="s">
        <v>467</v>
      </c>
      <c r="G125" s="9">
        <v>1</v>
      </c>
      <c r="H125" s="2" t="s">
        <v>154</v>
      </c>
      <c r="I125" s="2" t="s">
        <v>169</v>
      </c>
      <c r="J125" s="2" t="s">
        <v>170</v>
      </c>
    </row>
    <row r="126" s="2" customFormat="1" ht="14.5" spans="1:10">
      <c r="A126" s="2" t="s">
        <v>468</v>
      </c>
      <c r="B126" s="2" t="s">
        <v>469</v>
      </c>
      <c r="C126" s="2" t="s">
        <v>173</v>
      </c>
      <c r="D126" s="2" t="s">
        <v>159</v>
      </c>
      <c r="E126" s="7">
        <v>88689.09</v>
      </c>
      <c r="F126" s="8" t="s">
        <v>470</v>
      </c>
      <c r="G126" s="9">
        <v>1</v>
      </c>
      <c r="H126" s="2" t="s">
        <v>154</v>
      </c>
      <c r="I126" s="2" t="s">
        <v>155</v>
      </c>
      <c r="J126" s="2" t="s">
        <v>156</v>
      </c>
    </row>
    <row r="127" s="2" customFormat="1" ht="14.5" spans="1:10">
      <c r="A127" s="2" t="s">
        <v>471</v>
      </c>
      <c r="B127" s="2" t="s">
        <v>472</v>
      </c>
      <c r="C127" s="2" t="s">
        <v>152</v>
      </c>
      <c r="D127" s="2" t="s">
        <v>184</v>
      </c>
      <c r="E127" s="7">
        <v>96555.53</v>
      </c>
      <c r="F127" s="8">
        <v>43489</v>
      </c>
      <c r="G127" s="9">
        <v>0.2</v>
      </c>
      <c r="H127" s="2" t="s">
        <v>201</v>
      </c>
      <c r="I127" s="2" t="s">
        <v>169</v>
      </c>
      <c r="J127" s="2" t="s">
        <v>170</v>
      </c>
    </row>
    <row r="128" s="2" customFormat="1" ht="14.5" spans="1:10">
      <c r="A128" s="2" t="s">
        <v>473</v>
      </c>
      <c r="B128" s="2" t="s">
        <v>474</v>
      </c>
      <c r="C128" s="2" t="s">
        <v>152</v>
      </c>
      <c r="D128" s="2" t="s">
        <v>199</v>
      </c>
      <c r="E128" s="7">
        <v>71924.85</v>
      </c>
      <c r="F128" s="8">
        <v>43822</v>
      </c>
      <c r="G128" s="9">
        <v>1</v>
      </c>
      <c r="H128" s="2" t="s">
        <v>154</v>
      </c>
      <c r="I128" s="2" t="s">
        <v>209</v>
      </c>
      <c r="J128" s="2" t="s">
        <v>170</v>
      </c>
    </row>
    <row r="129" s="2" customFormat="1" ht="14.5" spans="1:9">
      <c r="A129" s="2" t="s">
        <v>475</v>
      </c>
      <c r="B129" s="2" t="s">
        <v>476</v>
      </c>
      <c r="C129" s="2" t="s">
        <v>173</v>
      </c>
      <c r="D129" s="2" t="s">
        <v>238</v>
      </c>
      <c r="E129" s="7">
        <v>31241.24</v>
      </c>
      <c r="F129" s="8">
        <v>43725</v>
      </c>
      <c r="G129" s="9">
        <v>1</v>
      </c>
      <c r="H129" s="2" t="s">
        <v>154</v>
      </c>
      <c r="I129" s="2" t="s">
        <v>160</v>
      </c>
    </row>
    <row r="130" s="2" customFormat="1" ht="14.5" spans="1:10">
      <c r="A130" s="2" t="s">
        <v>477</v>
      </c>
      <c r="B130" s="2" t="s">
        <v>478</v>
      </c>
      <c r="C130" s="2" t="s">
        <v>173</v>
      </c>
      <c r="D130" s="2" t="s">
        <v>153</v>
      </c>
      <c r="E130" s="7">
        <v>110042.37</v>
      </c>
      <c r="F130" s="8">
        <v>43914</v>
      </c>
      <c r="G130" s="9">
        <v>1</v>
      </c>
      <c r="H130" s="2" t="s">
        <v>154</v>
      </c>
      <c r="I130" s="2" t="s">
        <v>196</v>
      </c>
      <c r="J130" s="2" t="s">
        <v>156</v>
      </c>
    </row>
    <row r="131" s="2" customFormat="1" ht="14.5" spans="1:10">
      <c r="A131" s="2" t="s">
        <v>206</v>
      </c>
      <c r="B131" s="2" t="s">
        <v>207</v>
      </c>
      <c r="C131" s="2" t="s">
        <v>152</v>
      </c>
      <c r="D131" s="2" t="s">
        <v>163</v>
      </c>
      <c r="E131" s="7">
        <v>37902.35</v>
      </c>
      <c r="F131" s="8" t="s">
        <v>208</v>
      </c>
      <c r="G131" s="9">
        <v>1</v>
      </c>
      <c r="H131" s="2" t="s">
        <v>154</v>
      </c>
      <c r="I131" s="2" t="s">
        <v>209</v>
      </c>
      <c r="J131" s="2" t="s">
        <v>170</v>
      </c>
    </row>
    <row r="132" s="2" customFormat="1" ht="14.5" spans="1:10">
      <c r="A132" s="2" t="s">
        <v>479</v>
      </c>
      <c r="B132" s="2" t="s">
        <v>480</v>
      </c>
      <c r="C132" s="2" t="s">
        <v>152</v>
      </c>
      <c r="D132" s="2" t="s">
        <v>153</v>
      </c>
      <c r="E132" s="7">
        <v>33031.26</v>
      </c>
      <c r="F132" s="8" t="s">
        <v>481</v>
      </c>
      <c r="G132" s="9">
        <v>0.4</v>
      </c>
      <c r="H132" s="2" t="s">
        <v>154</v>
      </c>
      <c r="I132" s="2" t="s">
        <v>169</v>
      </c>
      <c r="J132" s="2" t="s">
        <v>170</v>
      </c>
    </row>
    <row r="133" s="2" customFormat="1" ht="14.5" spans="1:9">
      <c r="A133" s="2" t="s">
        <v>482</v>
      </c>
      <c r="B133" s="2" t="s">
        <v>483</v>
      </c>
      <c r="C133" s="2" t="s">
        <v>152</v>
      </c>
      <c r="D133" s="2" t="s">
        <v>244</v>
      </c>
      <c r="E133" s="7">
        <v>32496.88</v>
      </c>
      <c r="F133" s="8">
        <v>43234</v>
      </c>
      <c r="G133" s="9">
        <v>1</v>
      </c>
      <c r="H133" s="2" t="s">
        <v>201</v>
      </c>
      <c r="I133" s="2" t="s">
        <v>160</v>
      </c>
    </row>
    <row r="134" s="2" customFormat="1" ht="14.5" spans="1:11">
      <c r="A134" s="2" t="s">
        <v>484</v>
      </c>
      <c r="B134" s="2" t="s">
        <v>485</v>
      </c>
      <c r="C134" s="2" t="s">
        <v>152</v>
      </c>
      <c r="D134" s="2" t="s">
        <v>159</v>
      </c>
      <c r="E134" s="7">
        <v>81897.79</v>
      </c>
      <c r="F134" s="8">
        <v>43146</v>
      </c>
      <c r="G134" s="9">
        <v>1</v>
      </c>
      <c r="H134" s="2" t="s">
        <v>154</v>
      </c>
      <c r="I134" s="2" t="s">
        <v>202</v>
      </c>
      <c r="J134" s="2" t="s">
        <v>177</v>
      </c>
      <c r="K134" s="2" t="s">
        <v>178</v>
      </c>
    </row>
    <row r="135" s="2" customFormat="1" ht="14.5" spans="1:9">
      <c r="A135" s="2" t="s">
        <v>486</v>
      </c>
      <c r="B135" s="2" t="s">
        <v>487</v>
      </c>
      <c r="C135" s="2" t="s">
        <v>173</v>
      </c>
      <c r="D135" s="2" t="s">
        <v>174</v>
      </c>
      <c r="E135" s="7">
        <v>108872.77</v>
      </c>
      <c r="F135" s="8">
        <v>43521</v>
      </c>
      <c r="G135" s="9">
        <v>1</v>
      </c>
      <c r="H135" s="2" t="s">
        <v>154</v>
      </c>
      <c r="I135" s="2" t="s">
        <v>160</v>
      </c>
    </row>
    <row r="136" s="2" customFormat="1" ht="14.5" spans="1:10">
      <c r="A136" s="2" t="s">
        <v>488</v>
      </c>
      <c r="B136" s="2" t="s">
        <v>489</v>
      </c>
      <c r="C136" s="2" t="s">
        <v>173</v>
      </c>
      <c r="D136" s="2" t="s">
        <v>181</v>
      </c>
      <c r="E136" s="7">
        <v>89605.13</v>
      </c>
      <c r="F136" s="8" t="s">
        <v>490</v>
      </c>
      <c r="G136" s="9">
        <v>1</v>
      </c>
      <c r="H136" s="2" t="s">
        <v>154</v>
      </c>
      <c r="I136" s="2" t="s">
        <v>155</v>
      </c>
      <c r="J136" s="2" t="s">
        <v>156</v>
      </c>
    </row>
    <row r="137" s="2" customFormat="1" ht="14.5" spans="1:10">
      <c r="A137" s="2" t="s">
        <v>491</v>
      </c>
      <c r="B137" s="2" t="s">
        <v>492</v>
      </c>
      <c r="C137" s="2" t="s">
        <v>152</v>
      </c>
      <c r="D137" s="2" t="s">
        <v>238</v>
      </c>
      <c r="E137" s="7">
        <v>106665.67</v>
      </c>
      <c r="F137" s="8">
        <v>43311</v>
      </c>
      <c r="G137" s="9">
        <v>1</v>
      </c>
      <c r="H137" s="2" t="s">
        <v>201</v>
      </c>
      <c r="I137" s="2" t="s">
        <v>196</v>
      </c>
      <c r="J137" s="2" t="s">
        <v>156</v>
      </c>
    </row>
    <row r="138" s="2" customFormat="1" ht="14.5" spans="1:11">
      <c r="A138" s="2" t="s">
        <v>493</v>
      </c>
      <c r="B138" s="2" t="s">
        <v>494</v>
      </c>
      <c r="C138" s="2" t="s">
        <v>173</v>
      </c>
      <c r="D138" s="2" t="s">
        <v>159</v>
      </c>
      <c r="E138" s="7">
        <v>100424.23</v>
      </c>
      <c r="F138" s="8">
        <v>43801</v>
      </c>
      <c r="G138" s="9">
        <v>1</v>
      </c>
      <c r="H138" s="2" t="s">
        <v>154</v>
      </c>
      <c r="I138" s="2" t="s">
        <v>202</v>
      </c>
      <c r="J138" s="2" t="s">
        <v>177</v>
      </c>
      <c r="K138" s="2" t="s">
        <v>178</v>
      </c>
    </row>
    <row r="139" s="2" customFormat="1" ht="14.5" spans="1:10">
      <c r="A139" s="2" t="s">
        <v>495</v>
      </c>
      <c r="B139" s="2" t="s">
        <v>496</v>
      </c>
      <c r="C139" s="2" t="s">
        <v>173</v>
      </c>
      <c r="D139" s="2" t="s">
        <v>159</v>
      </c>
      <c r="E139" s="7">
        <v>47646.95</v>
      </c>
      <c r="F139" s="8">
        <v>43791</v>
      </c>
      <c r="G139" s="9">
        <v>0.3</v>
      </c>
      <c r="H139" s="2" t="s">
        <v>165</v>
      </c>
      <c r="I139" s="2" t="s">
        <v>209</v>
      </c>
      <c r="J139" s="2" t="s">
        <v>170</v>
      </c>
    </row>
    <row r="140" s="2" customFormat="1" ht="14.5" spans="1:10">
      <c r="A140" s="2" t="s">
        <v>497</v>
      </c>
      <c r="B140" s="2" t="s">
        <v>351</v>
      </c>
      <c r="C140" s="2" t="s">
        <v>173</v>
      </c>
      <c r="D140" s="2" t="s">
        <v>244</v>
      </c>
      <c r="E140" s="7">
        <v>28481.16</v>
      </c>
      <c r="F140" s="8">
        <v>43916</v>
      </c>
      <c r="G140" s="9">
        <v>1</v>
      </c>
      <c r="H140" s="2" t="s">
        <v>154</v>
      </c>
      <c r="I140" s="2" t="s">
        <v>169</v>
      </c>
      <c r="J140" s="2" t="s">
        <v>170</v>
      </c>
    </row>
    <row r="141" s="2" customFormat="1" ht="14.5" spans="1:9">
      <c r="A141" s="2" t="s">
        <v>498</v>
      </c>
      <c r="B141" s="2" t="s">
        <v>499</v>
      </c>
      <c r="C141" s="2" t="s">
        <v>152</v>
      </c>
      <c r="D141" s="2" t="s">
        <v>225</v>
      </c>
      <c r="E141" s="7">
        <v>39535.49</v>
      </c>
      <c r="F141" s="8">
        <v>43397</v>
      </c>
      <c r="G141" s="9">
        <v>0.3</v>
      </c>
      <c r="H141" s="2" t="s">
        <v>154</v>
      </c>
      <c r="I141" s="2" t="s">
        <v>160</v>
      </c>
    </row>
    <row r="142" s="2" customFormat="1" ht="14.5" spans="1:10">
      <c r="A142" s="2" t="s">
        <v>500</v>
      </c>
      <c r="B142" s="2" t="s">
        <v>501</v>
      </c>
      <c r="C142" s="2" t="s">
        <v>173</v>
      </c>
      <c r="D142" s="2" t="s">
        <v>199</v>
      </c>
      <c r="E142" s="7">
        <v>95017.1</v>
      </c>
      <c r="F142" s="8">
        <v>43283</v>
      </c>
      <c r="G142" s="9">
        <v>1</v>
      </c>
      <c r="H142" s="2" t="s">
        <v>165</v>
      </c>
      <c r="I142" s="2" t="s">
        <v>155</v>
      </c>
      <c r="J142" s="2" t="s">
        <v>156</v>
      </c>
    </row>
    <row r="143" s="2" customFormat="1" ht="14.5" spans="1:10">
      <c r="A143" s="2" t="s">
        <v>502</v>
      </c>
      <c r="B143" s="2" t="s">
        <v>503</v>
      </c>
      <c r="C143" s="2" t="s">
        <v>173</v>
      </c>
      <c r="D143" s="2" t="s">
        <v>153</v>
      </c>
      <c r="E143" s="7">
        <v>69764.1</v>
      </c>
      <c r="F143" s="8">
        <v>44195</v>
      </c>
      <c r="G143" s="9">
        <v>1</v>
      </c>
      <c r="H143" s="2" t="s">
        <v>165</v>
      </c>
      <c r="I143" s="2" t="s">
        <v>155</v>
      </c>
      <c r="J143" s="2" t="s">
        <v>156</v>
      </c>
    </row>
    <row r="144" s="2" customFormat="1" ht="14.5" spans="1:10">
      <c r="A144" s="2" t="s">
        <v>504</v>
      </c>
      <c r="B144" s="2" t="s">
        <v>505</v>
      </c>
      <c r="C144" s="2" t="s">
        <v>152</v>
      </c>
      <c r="D144" s="2" t="s">
        <v>225</v>
      </c>
      <c r="E144" s="7">
        <v>84598.88</v>
      </c>
      <c r="F144" s="8" t="s">
        <v>506</v>
      </c>
      <c r="G144" s="9">
        <v>1</v>
      </c>
      <c r="H144" s="2" t="s">
        <v>165</v>
      </c>
      <c r="I144" s="2" t="s">
        <v>155</v>
      </c>
      <c r="J144" s="2" t="s">
        <v>156</v>
      </c>
    </row>
    <row r="145" s="2" customFormat="1" ht="14.5" spans="1:10">
      <c r="A145" s="2" t="s">
        <v>507</v>
      </c>
      <c r="B145" s="2" t="s">
        <v>508</v>
      </c>
      <c r="C145" s="2" t="s">
        <v>173</v>
      </c>
      <c r="D145" s="2" t="s">
        <v>174</v>
      </c>
      <c r="E145" s="7">
        <v>36536.26</v>
      </c>
      <c r="F145" s="8" t="s">
        <v>509</v>
      </c>
      <c r="G145" s="9">
        <v>1</v>
      </c>
      <c r="H145" s="2" t="s">
        <v>201</v>
      </c>
      <c r="I145" s="2" t="s">
        <v>169</v>
      </c>
      <c r="J145" s="2" t="s">
        <v>170</v>
      </c>
    </row>
    <row r="146" s="2" customFormat="1" ht="14.5" spans="1:10">
      <c r="A146" s="2" t="s">
        <v>510</v>
      </c>
      <c r="B146" s="2" t="s">
        <v>511</v>
      </c>
      <c r="C146" s="2" t="s">
        <v>152</v>
      </c>
      <c r="D146" s="2" t="s">
        <v>153</v>
      </c>
      <c r="E146" s="7">
        <v>61688.77</v>
      </c>
      <c r="F146" s="8" t="s">
        <v>512</v>
      </c>
      <c r="G146" s="9">
        <v>0.9</v>
      </c>
      <c r="H146" s="2" t="s">
        <v>154</v>
      </c>
      <c r="I146" s="2" t="s">
        <v>209</v>
      </c>
      <c r="J146" s="2" t="s">
        <v>170</v>
      </c>
    </row>
    <row r="147" s="2" customFormat="1" ht="14.5" spans="1:10">
      <c r="A147" s="2" t="s">
        <v>513</v>
      </c>
      <c r="B147" s="2" t="s">
        <v>514</v>
      </c>
      <c r="C147" s="2" t="s">
        <v>152</v>
      </c>
      <c r="D147" s="2" t="s">
        <v>174</v>
      </c>
      <c r="E147" s="7">
        <v>88425.08</v>
      </c>
      <c r="F147" s="8" t="s">
        <v>515</v>
      </c>
      <c r="G147" s="9">
        <v>1</v>
      </c>
      <c r="H147" s="2" t="s">
        <v>154</v>
      </c>
      <c r="I147" s="2" t="s">
        <v>169</v>
      </c>
      <c r="J147" s="2" t="s">
        <v>170</v>
      </c>
    </row>
    <row r="148" s="2" customFormat="1" ht="14.5" spans="1:10">
      <c r="A148" s="2" t="s">
        <v>306</v>
      </c>
      <c r="B148" s="2" t="s">
        <v>307</v>
      </c>
      <c r="C148" s="2" t="s">
        <v>152</v>
      </c>
      <c r="D148" s="2" t="s">
        <v>238</v>
      </c>
      <c r="E148" s="7">
        <v>38438.24</v>
      </c>
      <c r="F148" s="8" t="s">
        <v>308</v>
      </c>
      <c r="G148" s="9">
        <v>1</v>
      </c>
      <c r="H148" s="2" t="s">
        <v>154</v>
      </c>
      <c r="I148" s="2" t="s">
        <v>209</v>
      </c>
      <c r="J148" s="2" t="s">
        <v>170</v>
      </c>
    </row>
    <row r="149" s="2" customFormat="1" ht="14.5" spans="1:11">
      <c r="A149" s="2" t="s">
        <v>516</v>
      </c>
      <c r="B149" s="2" t="s">
        <v>517</v>
      </c>
      <c r="C149" s="2" t="s">
        <v>173</v>
      </c>
      <c r="D149" s="2" t="s">
        <v>225</v>
      </c>
      <c r="E149" s="7">
        <v>96753.78</v>
      </c>
      <c r="F149" s="8">
        <v>44494</v>
      </c>
      <c r="G149" s="9">
        <v>1</v>
      </c>
      <c r="H149" s="2" t="s">
        <v>154</v>
      </c>
      <c r="I149" s="2" t="s">
        <v>202</v>
      </c>
      <c r="J149" s="2" t="s">
        <v>177</v>
      </c>
      <c r="K149" s="2" t="s">
        <v>178</v>
      </c>
    </row>
    <row r="150" s="2" customFormat="1" ht="14.5" spans="1:9">
      <c r="A150" s="2" t="s">
        <v>398</v>
      </c>
      <c r="B150" s="2" t="s">
        <v>399</v>
      </c>
      <c r="C150" s="2" t="s">
        <v>173</v>
      </c>
      <c r="D150" s="2" t="s">
        <v>163</v>
      </c>
      <c r="E150" s="7">
        <v>112778.28</v>
      </c>
      <c r="F150" s="8">
        <v>43250</v>
      </c>
      <c r="G150" s="9">
        <v>1</v>
      </c>
      <c r="H150" s="2" t="s">
        <v>165</v>
      </c>
      <c r="I150" s="2" t="s">
        <v>160</v>
      </c>
    </row>
    <row r="151" s="2" customFormat="1" ht="14.5" spans="1:11">
      <c r="A151" s="2" t="s">
        <v>518</v>
      </c>
      <c r="B151" s="2" t="s">
        <v>519</v>
      </c>
      <c r="C151" s="2" t="s">
        <v>152</v>
      </c>
      <c r="D151" s="2" t="s">
        <v>199</v>
      </c>
      <c r="E151" s="7">
        <v>28974.03</v>
      </c>
      <c r="F151" s="8" t="s">
        <v>520</v>
      </c>
      <c r="G151" s="9">
        <v>1</v>
      </c>
      <c r="H151" s="2" t="s">
        <v>154</v>
      </c>
      <c r="I151" s="2" t="s">
        <v>202</v>
      </c>
      <c r="J151" s="2" t="s">
        <v>177</v>
      </c>
      <c r="K151" s="2" t="s">
        <v>178</v>
      </c>
    </row>
    <row r="152" s="2" customFormat="1" ht="14.5" spans="1:10">
      <c r="A152" s="2" t="s">
        <v>521</v>
      </c>
      <c r="B152" s="2" t="s">
        <v>522</v>
      </c>
      <c r="C152" s="2" t="s">
        <v>152</v>
      </c>
      <c r="D152" s="2" t="s">
        <v>153</v>
      </c>
      <c r="E152" s="7">
        <v>86233.83</v>
      </c>
      <c r="F152" s="8" t="s">
        <v>523</v>
      </c>
      <c r="G152" s="9">
        <v>1</v>
      </c>
      <c r="H152" s="2" t="s">
        <v>165</v>
      </c>
      <c r="I152" s="2" t="s">
        <v>209</v>
      </c>
      <c r="J152" s="2" t="s">
        <v>170</v>
      </c>
    </row>
    <row r="153" s="2" customFormat="1" ht="14.5" spans="1:10">
      <c r="A153" s="2" t="s">
        <v>329</v>
      </c>
      <c r="B153" s="2" t="s">
        <v>330</v>
      </c>
      <c r="C153" s="2" t="s">
        <v>152</v>
      </c>
      <c r="D153" s="2" t="s">
        <v>238</v>
      </c>
      <c r="E153" s="7">
        <v>66865.49</v>
      </c>
      <c r="F153" s="8" t="s">
        <v>331</v>
      </c>
      <c r="G153" s="9">
        <v>1</v>
      </c>
      <c r="H153" s="2" t="s">
        <v>154</v>
      </c>
      <c r="I153" s="2" t="s">
        <v>155</v>
      </c>
      <c r="J153" s="2" t="s">
        <v>156</v>
      </c>
    </row>
    <row r="154" s="2" customFormat="1" ht="14.5" spans="1:11">
      <c r="A154" s="2" t="s">
        <v>524</v>
      </c>
      <c r="B154" s="2" t="s">
        <v>525</v>
      </c>
      <c r="C154" s="2" t="s">
        <v>173</v>
      </c>
      <c r="D154" s="2" t="s">
        <v>222</v>
      </c>
      <c r="E154" s="7">
        <v>119022.49</v>
      </c>
      <c r="F154" s="8">
        <v>44431</v>
      </c>
      <c r="G154" s="9">
        <v>1</v>
      </c>
      <c r="H154" s="2" t="s">
        <v>154</v>
      </c>
      <c r="I154" s="2" t="s">
        <v>202</v>
      </c>
      <c r="J154" s="2" t="s">
        <v>177</v>
      </c>
      <c r="K154" s="2" t="s">
        <v>178</v>
      </c>
    </row>
    <row r="155" s="2" customFormat="1" ht="14.5" spans="1:11">
      <c r="A155" s="2" t="s">
        <v>526</v>
      </c>
      <c r="B155" s="2" t="s">
        <v>527</v>
      </c>
      <c r="C155" s="2" t="s">
        <v>152</v>
      </c>
      <c r="D155" s="2" t="s">
        <v>222</v>
      </c>
      <c r="E155" s="7">
        <v>114177.23</v>
      </c>
      <c r="F155" s="8" t="s">
        <v>528</v>
      </c>
      <c r="G155" s="9">
        <v>1</v>
      </c>
      <c r="H155" s="2" t="s">
        <v>154</v>
      </c>
      <c r="I155" s="2" t="s">
        <v>176</v>
      </c>
      <c r="J155" s="2" t="s">
        <v>177</v>
      </c>
      <c r="K155" s="2" t="s">
        <v>178</v>
      </c>
    </row>
    <row r="156" s="2" customFormat="1" ht="14.5" spans="1:11">
      <c r="A156" s="2" t="s">
        <v>529</v>
      </c>
      <c r="B156" s="2" t="s">
        <v>530</v>
      </c>
      <c r="C156" s="2" t="s">
        <v>152</v>
      </c>
      <c r="D156" s="2" t="s">
        <v>219</v>
      </c>
      <c r="E156" s="7">
        <v>100731.95</v>
      </c>
      <c r="F156" s="8" t="s">
        <v>531</v>
      </c>
      <c r="G156" s="9">
        <v>1</v>
      </c>
      <c r="H156" s="2" t="s">
        <v>154</v>
      </c>
      <c r="I156" s="2" t="s">
        <v>202</v>
      </c>
      <c r="J156" s="2" t="s">
        <v>177</v>
      </c>
      <c r="K156" s="2" t="s">
        <v>178</v>
      </c>
    </row>
    <row r="157" s="2" customFormat="1" ht="14.5" spans="1:10">
      <c r="A157" s="2" t="s">
        <v>532</v>
      </c>
      <c r="B157" s="2" t="s">
        <v>533</v>
      </c>
      <c r="C157" s="2" t="s">
        <v>152</v>
      </c>
      <c r="D157" s="2" t="s">
        <v>163</v>
      </c>
      <c r="E157" s="7">
        <v>86010.54</v>
      </c>
      <c r="F157" s="8">
        <v>43164</v>
      </c>
      <c r="G157" s="9">
        <v>1</v>
      </c>
      <c r="H157" s="2" t="s">
        <v>154</v>
      </c>
      <c r="I157" s="2" t="s">
        <v>209</v>
      </c>
      <c r="J157" s="2" t="s">
        <v>170</v>
      </c>
    </row>
    <row r="158" s="2" customFormat="1" ht="14.5" spans="1:10">
      <c r="A158" s="2" t="s">
        <v>534</v>
      </c>
      <c r="B158" s="2" t="s">
        <v>535</v>
      </c>
      <c r="C158" s="2" t="s">
        <v>173</v>
      </c>
      <c r="D158" s="2" t="s">
        <v>222</v>
      </c>
      <c r="E158" s="7">
        <v>52270.22</v>
      </c>
      <c r="F158" s="8">
        <v>43521</v>
      </c>
      <c r="G158" s="9">
        <v>0.3</v>
      </c>
      <c r="H158" s="2" t="s">
        <v>154</v>
      </c>
      <c r="I158" s="2" t="s">
        <v>209</v>
      </c>
      <c r="J158" s="2" t="s">
        <v>170</v>
      </c>
    </row>
    <row r="159" s="2" customFormat="1" ht="14.5" spans="1:10">
      <c r="A159" s="2" t="s">
        <v>536</v>
      </c>
      <c r="B159" s="2" t="s">
        <v>537</v>
      </c>
      <c r="C159" s="2" t="s">
        <v>173</v>
      </c>
      <c r="D159" s="2" t="s">
        <v>174</v>
      </c>
      <c r="E159" s="7">
        <v>61624.77</v>
      </c>
      <c r="F159" s="8">
        <v>43430</v>
      </c>
      <c r="G159" s="9">
        <v>0.3</v>
      </c>
      <c r="H159" s="2" t="s">
        <v>165</v>
      </c>
      <c r="I159" s="2" t="s">
        <v>169</v>
      </c>
      <c r="J159" s="2" t="s">
        <v>170</v>
      </c>
    </row>
    <row r="160" s="2" customFormat="1" ht="14.5" spans="1:10">
      <c r="A160" s="2" t="s">
        <v>538</v>
      </c>
      <c r="B160" s="2" t="s">
        <v>539</v>
      </c>
      <c r="C160" s="2" t="s">
        <v>152</v>
      </c>
      <c r="D160" s="2" t="s">
        <v>181</v>
      </c>
      <c r="E160" s="7">
        <v>104903.79</v>
      </c>
      <c r="F160" s="8" t="s">
        <v>540</v>
      </c>
      <c r="G160" s="9">
        <v>1</v>
      </c>
      <c r="H160" s="2" t="s">
        <v>154</v>
      </c>
      <c r="I160" s="2" t="s">
        <v>209</v>
      </c>
      <c r="J160" s="2" t="s">
        <v>170</v>
      </c>
    </row>
    <row r="161" s="2" customFormat="1" ht="14.5" spans="1:11">
      <c r="A161" s="2" t="s">
        <v>327</v>
      </c>
      <c r="B161" s="2" t="s">
        <v>328</v>
      </c>
      <c r="C161" s="2" t="s">
        <v>152</v>
      </c>
      <c r="D161" s="2" t="s">
        <v>159</v>
      </c>
      <c r="E161" s="7">
        <v>69057.32</v>
      </c>
      <c r="F161" s="8">
        <v>43390</v>
      </c>
      <c r="G161" s="9">
        <v>1</v>
      </c>
      <c r="H161" s="2" t="s">
        <v>154</v>
      </c>
      <c r="I161" s="2" t="s">
        <v>176</v>
      </c>
      <c r="J161" s="2" t="s">
        <v>177</v>
      </c>
      <c r="K161" s="2" t="s">
        <v>178</v>
      </c>
    </row>
    <row r="162" s="2" customFormat="1" ht="14.5" spans="1:10">
      <c r="A162" s="2" t="s">
        <v>396</v>
      </c>
      <c r="B162" s="2" t="s">
        <v>397</v>
      </c>
      <c r="C162" s="2" t="s">
        <v>173</v>
      </c>
      <c r="D162" s="2" t="s">
        <v>199</v>
      </c>
      <c r="E162" s="7">
        <v>59258.19</v>
      </c>
      <c r="F162" s="8">
        <v>43452</v>
      </c>
      <c r="G162" s="9">
        <v>0.8</v>
      </c>
      <c r="H162" s="2" t="s">
        <v>154</v>
      </c>
      <c r="I162" s="2" t="s">
        <v>155</v>
      </c>
      <c r="J162" s="2" t="s">
        <v>156</v>
      </c>
    </row>
    <row r="163" s="2" customFormat="1" ht="14.5" spans="1:9">
      <c r="A163" s="2" t="s">
        <v>541</v>
      </c>
      <c r="B163" s="2" t="s">
        <v>542</v>
      </c>
      <c r="C163" s="2" t="s">
        <v>173</v>
      </c>
      <c r="D163" s="2" t="s">
        <v>184</v>
      </c>
      <c r="E163" s="7">
        <v>28160.79</v>
      </c>
      <c r="F163" s="8" t="s">
        <v>543</v>
      </c>
      <c r="G163" s="9">
        <v>1</v>
      </c>
      <c r="H163" s="2" t="s">
        <v>201</v>
      </c>
      <c r="I163" s="2" t="s">
        <v>160</v>
      </c>
    </row>
    <row r="164" s="2" customFormat="1" ht="14.5" spans="1:10">
      <c r="A164" s="2" t="s">
        <v>544</v>
      </c>
      <c r="B164" s="2" t="s">
        <v>545</v>
      </c>
      <c r="C164" s="2" t="s">
        <v>152</v>
      </c>
      <c r="D164" s="2" t="s">
        <v>181</v>
      </c>
      <c r="E164" s="7">
        <v>70755.5</v>
      </c>
      <c r="F164" s="8" t="s">
        <v>546</v>
      </c>
      <c r="G164" s="9">
        <v>0.8</v>
      </c>
      <c r="H164" s="2" t="s">
        <v>201</v>
      </c>
      <c r="I164" s="2" t="s">
        <v>169</v>
      </c>
      <c r="J164" s="2" t="s">
        <v>170</v>
      </c>
    </row>
    <row r="165" s="2" customFormat="1" ht="14.5" spans="1:9">
      <c r="A165" s="2" t="s">
        <v>250</v>
      </c>
      <c r="B165" s="2" t="s">
        <v>251</v>
      </c>
      <c r="C165" s="2" t="s">
        <v>173</v>
      </c>
      <c r="D165" s="2" t="s">
        <v>153</v>
      </c>
      <c r="E165" s="7">
        <v>73360.38</v>
      </c>
      <c r="F165" s="8">
        <v>43972</v>
      </c>
      <c r="G165" s="9">
        <v>1</v>
      </c>
      <c r="H165" s="2" t="s">
        <v>201</v>
      </c>
      <c r="I165" s="2" t="s">
        <v>160</v>
      </c>
    </row>
    <row r="166" s="2" customFormat="1" ht="14.5" spans="1:10">
      <c r="A166" s="2" t="s">
        <v>450</v>
      </c>
      <c r="B166" s="2" t="s">
        <v>451</v>
      </c>
      <c r="C166" s="2" t="s">
        <v>152</v>
      </c>
      <c r="D166" s="2" t="s">
        <v>222</v>
      </c>
      <c r="E166" s="7">
        <v>76303.82</v>
      </c>
      <c r="F166" s="8">
        <v>43458</v>
      </c>
      <c r="G166" s="9">
        <v>1</v>
      </c>
      <c r="H166" s="2" t="s">
        <v>165</v>
      </c>
      <c r="I166" s="2" t="s">
        <v>169</v>
      </c>
      <c r="J166" s="2" t="s">
        <v>170</v>
      </c>
    </row>
    <row r="167" s="2" customFormat="1" ht="14.5" spans="1:10">
      <c r="A167" s="2" t="s">
        <v>547</v>
      </c>
      <c r="B167" s="2" t="s">
        <v>548</v>
      </c>
      <c r="C167" s="2" t="s">
        <v>152</v>
      </c>
      <c r="D167" s="2" t="s">
        <v>163</v>
      </c>
      <c r="E167" s="7">
        <v>58744.17</v>
      </c>
      <c r="F167" s="8" t="s">
        <v>200</v>
      </c>
      <c r="G167" s="9">
        <v>1</v>
      </c>
      <c r="H167" s="2" t="s">
        <v>201</v>
      </c>
      <c r="I167" s="2" t="s">
        <v>196</v>
      </c>
      <c r="J167" s="2" t="s">
        <v>156</v>
      </c>
    </row>
    <row r="168" s="2" customFormat="1" ht="14.5" spans="1:10">
      <c r="A168" s="2" t="s">
        <v>549</v>
      </c>
      <c r="B168" s="2" t="s">
        <v>550</v>
      </c>
      <c r="C168" s="2" t="s">
        <v>152</v>
      </c>
      <c r="D168" s="2" t="s">
        <v>219</v>
      </c>
      <c r="E168" s="7">
        <v>73488.68</v>
      </c>
      <c r="F168" s="8" t="s">
        <v>551</v>
      </c>
      <c r="G168" s="9">
        <v>1</v>
      </c>
      <c r="H168" s="2" t="s">
        <v>165</v>
      </c>
      <c r="I168" s="2" t="s">
        <v>155</v>
      </c>
      <c r="J168" s="2" t="s">
        <v>156</v>
      </c>
    </row>
    <row r="169" s="2" customFormat="1" ht="14.5" spans="1:10">
      <c r="A169" s="2" t="s">
        <v>552</v>
      </c>
      <c r="B169" s="2" t="s">
        <v>553</v>
      </c>
      <c r="C169" s="2" t="s">
        <v>152</v>
      </c>
      <c r="D169" s="2" t="s">
        <v>219</v>
      </c>
      <c r="E169" s="7">
        <v>92704.48</v>
      </c>
      <c r="F169" s="8" t="s">
        <v>554</v>
      </c>
      <c r="G169" s="9">
        <v>1</v>
      </c>
      <c r="H169" s="2" t="s">
        <v>165</v>
      </c>
      <c r="I169" s="2" t="s">
        <v>196</v>
      </c>
      <c r="J169" s="2" t="s">
        <v>156</v>
      </c>
    </row>
    <row r="170" s="2" customFormat="1" ht="14.5" spans="1:10">
      <c r="A170" s="2" t="s">
        <v>555</v>
      </c>
      <c r="B170" s="2" t="s">
        <v>556</v>
      </c>
      <c r="C170" s="2" t="s">
        <v>173</v>
      </c>
      <c r="D170" s="2" t="s">
        <v>174</v>
      </c>
      <c r="E170" s="7">
        <v>78443.78</v>
      </c>
      <c r="F170" s="8" t="s">
        <v>557</v>
      </c>
      <c r="G170" s="9">
        <v>1</v>
      </c>
      <c r="H170" s="2" t="s">
        <v>165</v>
      </c>
      <c r="I170" s="2" t="s">
        <v>169</v>
      </c>
      <c r="J170" s="2" t="s">
        <v>170</v>
      </c>
    </row>
    <row r="171" s="2" customFormat="1" ht="14.5" spans="1:10">
      <c r="A171" s="2" t="s">
        <v>558</v>
      </c>
      <c r="B171" s="2" t="s">
        <v>559</v>
      </c>
      <c r="C171" s="2" t="s">
        <v>152</v>
      </c>
      <c r="D171" s="2" t="s">
        <v>174</v>
      </c>
      <c r="E171" s="7">
        <v>97105.19</v>
      </c>
      <c r="F171" s="8">
        <v>44425</v>
      </c>
      <c r="G171" s="9">
        <v>1</v>
      </c>
      <c r="H171" s="2" t="s">
        <v>154</v>
      </c>
      <c r="I171" s="2" t="s">
        <v>196</v>
      </c>
      <c r="J171" s="2" t="s">
        <v>156</v>
      </c>
    </row>
    <row r="172" s="2" customFormat="1" ht="14.5" spans="1:10">
      <c r="A172" s="2" t="s">
        <v>560</v>
      </c>
      <c r="B172" s="2" t="s">
        <v>561</v>
      </c>
      <c r="C172" s="2" t="s">
        <v>152</v>
      </c>
      <c r="D172" s="2" t="s">
        <v>159</v>
      </c>
      <c r="E172" s="7">
        <v>109163.39</v>
      </c>
      <c r="F172" s="8">
        <v>44019</v>
      </c>
      <c r="G172" s="9">
        <v>0.8</v>
      </c>
      <c r="H172" s="2" t="s">
        <v>154</v>
      </c>
      <c r="I172" s="2" t="s">
        <v>155</v>
      </c>
      <c r="J172" s="2" t="s">
        <v>156</v>
      </c>
    </row>
    <row r="173" s="2" customFormat="1" ht="14.5" spans="1:9">
      <c r="A173" s="2" t="s">
        <v>562</v>
      </c>
      <c r="B173" s="2" t="s">
        <v>563</v>
      </c>
      <c r="C173" s="2" t="s">
        <v>173</v>
      </c>
      <c r="D173" s="2" t="s">
        <v>181</v>
      </c>
      <c r="E173" s="7">
        <v>31816.57</v>
      </c>
      <c r="F173" s="8" t="s">
        <v>564</v>
      </c>
      <c r="G173" s="9">
        <v>0.3</v>
      </c>
      <c r="H173" s="2" t="s">
        <v>165</v>
      </c>
      <c r="I173" s="2" t="s">
        <v>160</v>
      </c>
    </row>
    <row r="174" s="2" customFormat="1" ht="14.5" spans="1:11">
      <c r="A174" s="2" t="s">
        <v>565</v>
      </c>
      <c r="B174" s="2" t="s">
        <v>566</v>
      </c>
      <c r="C174" s="2" t="s">
        <v>152</v>
      </c>
      <c r="D174" s="2" t="s">
        <v>163</v>
      </c>
      <c r="E174" s="7">
        <v>84745.93</v>
      </c>
      <c r="F174" s="8" t="s">
        <v>567</v>
      </c>
      <c r="G174" s="9">
        <v>1</v>
      </c>
      <c r="H174" s="2" t="s">
        <v>154</v>
      </c>
      <c r="I174" s="2" t="s">
        <v>176</v>
      </c>
      <c r="J174" s="2" t="s">
        <v>177</v>
      </c>
      <c r="K174" s="2" t="s">
        <v>178</v>
      </c>
    </row>
    <row r="175" s="2" customFormat="1" ht="14.5" spans="1:9">
      <c r="A175" s="2" t="s">
        <v>264</v>
      </c>
      <c r="B175" s="2" t="s">
        <v>265</v>
      </c>
      <c r="C175" s="2" t="s">
        <v>152</v>
      </c>
      <c r="D175" s="2" t="s">
        <v>222</v>
      </c>
      <c r="E175" s="7">
        <v>69163.39</v>
      </c>
      <c r="F175" s="8">
        <v>43397</v>
      </c>
      <c r="G175" s="9">
        <v>1</v>
      </c>
      <c r="H175" s="2" t="s">
        <v>154</v>
      </c>
      <c r="I175" s="2" t="s">
        <v>160</v>
      </c>
    </row>
    <row r="176" s="2" customFormat="1" ht="14.5" spans="1:10">
      <c r="A176" s="2" t="s">
        <v>504</v>
      </c>
      <c r="B176" s="2" t="s">
        <v>505</v>
      </c>
      <c r="C176" s="2" t="s">
        <v>152</v>
      </c>
      <c r="D176" s="2" t="s">
        <v>225</v>
      </c>
      <c r="E176" s="7">
        <v>84598.88</v>
      </c>
      <c r="F176" s="8" t="s">
        <v>506</v>
      </c>
      <c r="G176" s="9">
        <v>1</v>
      </c>
      <c r="H176" s="2" t="s">
        <v>165</v>
      </c>
      <c r="I176" s="2" t="s">
        <v>155</v>
      </c>
      <c r="J176" s="2" t="s">
        <v>156</v>
      </c>
    </row>
    <row r="177" s="2" customFormat="1" ht="14.5" spans="1:9">
      <c r="A177" s="2" t="s">
        <v>568</v>
      </c>
      <c r="B177" s="2" t="s">
        <v>569</v>
      </c>
      <c r="C177" s="2" t="s">
        <v>152</v>
      </c>
      <c r="D177" s="2" t="s">
        <v>238</v>
      </c>
      <c r="E177" s="7">
        <v>68795.48</v>
      </c>
      <c r="F177" s="8">
        <v>44277</v>
      </c>
      <c r="G177" s="9">
        <v>0.2</v>
      </c>
      <c r="H177" s="2" t="s">
        <v>154</v>
      </c>
      <c r="I177" s="2" t="s">
        <v>160</v>
      </c>
    </row>
    <row r="178" s="2" customFormat="1" ht="14.5" spans="1:9">
      <c r="A178" s="2" t="s">
        <v>570</v>
      </c>
      <c r="B178" s="2" t="s">
        <v>571</v>
      </c>
      <c r="C178" s="2" t="s">
        <v>152</v>
      </c>
      <c r="D178" s="2" t="s">
        <v>159</v>
      </c>
      <c r="E178" s="7">
        <v>32269.91</v>
      </c>
      <c r="F178" s="8" t="s">
        <v>512</v>
      </c>
      <c r="G178" s="9">
        <v>1</v>
      </c>
      <c r="H178" s="2" t="s">
        <v>154</v>
      </c>
      <c r="I178" s="2" t="s">
        <v>160</v>
      </c>
    </row>
    <row r="179" s="2" customFormat="1" ht="14.5" spans="1:10">
      <c r="A179" s="2" t="s">
        <v>572</v>
      </c>
      <c r="B179" s="2" t="s">
        <v>573</v>
      </c>
      <c r="C179" s="2" t="s">
        <v>173</v>
      </c>
      <c r="D179" s="2" t="s">
        <v>184</v>
      </c>
      <c r="E179" s="7">
        <v>78705.93</v>
      </c>
      <c r="F179" s="8" t="s">
        <v>574</v>
      </c>
      <c r="G179" s="9">
        <v>1</v>
      </c>
      <c r="H179" s="2" t="s">
        <v>165</v>
      </c>
      <c r="I179" s="2" t="s">
        <v>155</v>
      </c>
      <c r="J179" s="2" t="s">
        <v>156</v>
      </c>
    </row>
    <row r="180" s="2" customFormat="1" ht="14.5" spans="1:10">
      <c r="A180" s="2" t="s">
        <v>575</v>
      </c>
      <c r="B180" s="2" t="s">
        <v>576</v>
      </c>
      <c r="C180" s="2" t="s">
        <v>173</v>
      </c>
      <c r="D180" s="2" t="s">
        <v>181</v>
      </c>
      <c r="E180" s="7">
        <v>53535.62</v>
      </c>
      <c r="F180" s="8" t="s">
        <v>577</v>
      </c>
      <c r="G180" s="9">
        <v>0.5</v>
      </c>
      <c r="H180" s="2" t="s">
        <v>165</v>
      </c>
      <c r="I180" s="2" t="s">
        <v>155</v>
      </c>
      <c r="J180" s="2" t="s">
        <v>156</v>
      </c>
    </row>
    <row r="181" s="2" customFormat="1" ht="14.5" spans="1:9">
      <c r="A181" s="2" t="s">
        <v>578</v>
      </c>
      <c r="B181" s="2" t="s">
        <v>389</v>
      </c>
      <c r="C181" s="2" t="s">
        <v>152</v>
      </c>
      <c r="D181" s="2" t="s">
        <v>225</v>
      </c>
      <c r="E181" s="7">
        <v>41934.71</v>
      </c>
      <c r="F181" s="8">
        <v>43780</v>
      </c>
      <c r="G181" s="9">
        <v>1</v>
      </c>
      <c r="H181" s="2" t="s">
        <v>154</v>
      </c>
      <c r="I181" s="2" t="s">
        <v>160</v>
      </c>
    </row>
    <row r="182" s="2" customFormat="1" ht="14.5" spans="1:9">
      <c r="A182" s="2" t="s">
        <v>579</v>
      </c>
      <c r="B182" s="2" t="s">
        <v>580</v>
      </c>
      <c r="C182" s="2" t="s">
        <v>152</v>
      </c>
      <c r="D182" s="2" t="s">
        <v>238</v>
      </c>
      <c r="E182" s="7">
        <v>91929.69</v>
      </c>
      <c r="F182" s="8">
        <v>44085</v>
      </c>
      <c r="G182" s="9">
        <v>1</v>
      </c>
      <c r="H182" s="2" t="s">
        <v>165</v>
      </c>
      <c r="I182" s="2" t="s">
        <v>160</v>
      </c>
    </row>
    <row r="183" s="2" customFormat="1" ht="14.5" spans="1:9">
      <c r="A183" s="2" t="s">
        <v>581</v>
      </c>
      <c r="B183" s="2" t="s">
        <v>582</v>
      </c>
      <c r="C183" s="2" t="s">
        <v>173</v>
      </c>
      <c r="D183" s="2" t="s">
        <v>184</v>
      </c>
      <c r="E183" s="7">
        <v>62281.24</v>
      </c>
      <c r="F183" s="8">
        <v>43272</v>
      </c>
      <c r="G183" s="9">
        <v>1</v>
      </c>
      <c r="H183" s="2" t="s">
        <v>154</v>
      </c>
      <c r="I183" s="2" t="s">
        <v>160</v>
      </c>
    </row>
    <row r="184" s="2" customFormat="1" ht="14.5" spans="1:11">
      <c r="A184" s="2" t="s">
        <v>583</v>
      </c>
      <c r="B184" s="2" t="s">
        <v>584</v>
      </c>
      <c r="C184" s="2" t="s">
        <v>173</v>
      </c>
      <c r="D184" s="2" t="s">
        <v>222</v>
      </c>
      <c r="E184" s="7">
        <v>57925.91</v>
      </c>
      <c r="F184" s="8" t="s">
        <v>585</v>
      </c>
      <c r="G184" s="9">
        <v>0.5</v>
      </c>
      <c r="H184" s="2" t="s">
        <v>154</v>
      </c>
      <c r="I184" s="2" t="s">
        <v>176</v>
      </c>
      <c r="J184" s="2" t="s">
        <v>177</v>
      </c>
      <c r="K184" s="2" t="s">
        <v>178</v>
      </c>
    </row>
    <row r="185" s="2" customFormat="1" ht="14.5" spans="1:10">
      <c r="A185" s="2" t="s">
        <v>586</v>
      </c>
      <c r="B185" s="2" t="s">
        <v>587</v>
      </c>
      <c r="C185" s="2" t="s">
        <v>173</v>
      </c>
      <c r="D185" s="2" t="s">
        <v>174</v>
      </c>
      <c r="E185" s="7">
        <v>82239.53</v>
      </c>
      <c r="F185" s="8">
        <v>43846</v>
      </c>
      <c r="G185" s="9">
        <v>1</v>
      </c>
      <c r="H185" s="2" t="s">
        <v>201</v>
      </c>
      <c r="I185" s="2" t="s">
        <v>196</v>
      </c>
      <c r="J185" s="2" t="s">
        <v>156</v>
      </c>
    </row>
    <row r="186" s="2" customFormat="1" ht="14.5" spans="1:9">
      <c r="A186" s="2" t="s">
        <v>588</v>
      </c>
      <c r="B186" s="2" t="s">
        <v>589</v>
      </c>
      <c r="C186" s="2" t="s">
        <v>173</v>
      </c>
      <c r="D186" s="2" t="s">
        <v>174</v>
      </c>
      <c r="E186" s="7">
        <v>53184.02</v>
      </c>
      <c r="F186" s="8" t="s">
        <v>590</v>
      </c>
      <c r="G186" s="9">
        <v>1</v>
      </c>
      <c r="H186" s="2" t="s">
        <v>165</v>
      </c>
      <c r="I186" s="2" t="s">
        <v>160</v>
      </c>
    </row>
    <row r="187" s="2" customFormat="1" ht="14.5" spans="1:10">
      <c r="A187" s="2" t="s">
        <v>591</v>
      </c>
      <c r="B187" s="2" t="s">
        <v>592</v>
      </c>
      <c r="C187" s="2" t="s">
        <v>173</v>
      </c>
      <c r="D187" s="2" t="s">
        <v>222</v>
      </c>
      <c r="E187" s="7">
        <v>35936.31</v>
      </c>
      <c r="F187" s="8">
        <v>43241</v>
      </c>
      <c r="G187" s="9">
        <v>1</v>
      </c>
      <c r="H187" s="2" t="s">
        <v>154</v>
      </c>
      <c r="I187" s="2" t="s">
        <v>209</v>
      </c>
      <c r="J187" s="2" t="s">
        <v>170</v>
      </c>
    </row>
    <row r="188" s="2" customFormat="1" ht="14.5" spans="1:9">
      <c r="A188" s="2" t="s">
        <v>593</v>
      </c>
      <c r="B188" s="2" t="s">
        <v>594</v>
      </c>
      <c r="C188" s="2" t="s">
        <v>152</v>
      </c>
      <c r="D188" s="2" t="s">
        <v>159</v>
      </c>
      <c r="E188" s="7">
        <v>28305.08</v>
      </c>
      <c r="F188" s="8">
        <v>43754</v>
      </c>
      <c r="G188" s="9">
        <v>1</v>
      </c>
      <c r="H188" s="2" t="s">
        <v>154</v>
      </c>
      <c r="I188" s="2" t="s">
        <v>160</v>
      </c>
    </row>
    <row r="189" s="2" customFormat="1" ht="14.5" spans="1:11">
      <c r="A189" s="2" t="s">
        <v>595</v>
      </c>
      <c r="B189" s="2" t="s">
        <v>596</v>
      </c>
      <c r="C189" s="2" t="s">
        <v>173</v>
      </c>
      <c r="D189" s="2" t="s">
        <v>244</v>
      </c>
      <c r="E189" s="7">
        <v>29774.76</v>
      </c>
      <c r="F189" s="8" t="s">
        <v>597</v>
      </c>
      <c r="G189" s="9">
        <v>1</v>
      </c>
      <c r="H189" s="2" t="s">
        <v>154</v>
      </c>
      <c r="I189" s="2" t="s">
        <v>176</v>
      </c>
      <c r="J189" s="2" t="s">
        <v>177</v>
      </c>
      <c r="K189" s="2" t="s">
        <v>178</v>
      </c>
    </row>
    <row r="190" s="2" customFormat="1" ht="14.5" spans="1:10">
      <c r="A190" s="2" t="s">
        <v>598</v>
      </c>
      <c r="B190" s="2" t="s">
        <v>599</v>
      </c>
      <c r="C190" s="2" t="s">
        <v>173</v>
      </c>
      <c r="D190" s="2" t="s">
        <v>222</v>
      </c>
      <c r="E190" s="7">
        <v>102515.81</v>
      </c>
      <c r="F190" s="8">
        <v>43902</v>
      </c>
      <c r="G190" s="9">
        <v>1</v>
      </c>
      <c r="H190" s="2" t="s">
        <v>165</v>
      </c>
      <c r="I190" s="2" t="s">
        <v>209</v>
      </c>
      <c r="J190" s="2" t="s">
        <v>170</v>
      </c>
    </row>
    <row r="191" s="2" customFormat="1" ht="14.5" spans="1:9">
      <c r="A191" s="2" t="s">
        <v>568</v>
      </c>
      <c r="B191" s="2" t="s">
        <v>569</v>
      </c>
      <c r="C191" s="2" t="s">
        <v>152</v>
      </c>
      <c r="D191" s="2" t="s">
        <v>238</v>
      </c>
      <c r="E191" s="7">
        <v>68795.48</v>
      </c>
      <c r="F191" s="8">
        <v>44277</v>
      </c>
      <c r="G191" s="9">
        <v>0.2</v>
      </c>
      <c r="H191" s="2" t="s">
        <v>154</v>
      </c>
      <c r="I191" s="2" t="s">
        <v>160</v>
      </c>
    </row>
    <row r="192" s="2" customFormat="1" ht="14.5" spans="1:10">
      <c r="A192" s="2" t="s">
        <v>373</v>
      </c>
      <c r="B192" s="2" t="s">
        <v>374</v>
      </c>
      <c r="C192" s="2" t="s">
        <v>152</v>
      </c>
      <c r="D192" s="2" t="s">
        <v>184</v>
      </c>
      <c r="E192" s="7">
        <v>99683.67</v>
      </c>
      <c r="F192" s="8" t="s">
        <v>375</v>
      </c>
      <c r="G192" s="9">
        <v>1</v>
      </c>
      <c r="H192" s="2" t="s">
        <v>165</v>
      </c>
      <c r="I192" s="2" t="s">
        <v>155</v>
      </c>
      <c r="J192" s="2" t="s">
        <v>156</v>
      </c>
    </row>
    <row r="193" s="2" customFormat="1" ht="14.5" spans="1:9">
      <c r="A193" s="2" t="s">
        <v>600</v>
      </c>
      <c r="B193" s="2" t="s">
        <v>601</v>
      </c>
      <c r="C193" s="2" t="s">
        <v>173</v>
      </c>
      <c r="D193" s="2" t="s">
        <v>222</v>
      </c>
      <c r="E193" s="7">
        <v>38825.18</v>
      </c>
      <c r="F193" s="8">
        <v>43696</v>
      </c>
      <c r="G193" s="9">
        <v>1</v>
      </c>
      <c r="H193" s="2" t="s">
        <v>201</v>
      </c>
      <c r="I193" s="2" t="s">
        <v>160</v>
      </c>
    </row>
    <row r="194" s="2" customFormat="1" ht="14.5" spans="1:10">
      <c r="A194" s="2" t="s">
        <v>602</v>
      </c>
      <c r="B194" s="2" t="s">
        <v>603</v>
      </c>
      <c r="C194" s="2" t="s">
        <v>152</v>
      </c>
      <c r="D194" s="2" t="s">
        <v>159</v>
      </c>
      <c r="E194" s="7">
        <v>71229.42</v>
      </c>
      <c r="F194" s="8">
        <v>44166</v>
      </c>
      <c r="G194" s="9">
        <v>1</v>
      </c>
      <c r="H194" s="2" t="s">
        <v>154</v>
      </c>
      <c r="I194" s="2" t="s">
        <v>169</v>
      </c>
      <c r="J194" s="2" t="s">
        <v>170</v>
      </c>
    </row>
    <row r="195" s="2" customFormat="1" ht="14.5" spans="1:10">
      <c r="A195" s="2" t="s">
        <v>604</v>
      </c>
      <c r="B195" s="2" t="s">
        <v>357</v>
      </c>
      <c r="C195" s="2" t="s">
        <v>152</v>
      </c>
      <c r="D195" s="2" t="s">
        <v>153</v>
      </c>
      <c r="E195" s="7">
        <v>80695.74</v>
      </c>
      <c r="F195" s="8">
        <v>43360</v>
      </c>
      <c r="G195" s="9">
        <v>1</v>
      </c>
      <c r="H195" s="2" t="s">
        <v>154</v>
      </c>
      <c r="I195" s="2" t="s">
        <v>196</v>
      </c>
      <c r="J195" s="2" t="s">
        <v>156</v>
      </c>
    </row>
    <row r="196" s="2" customFormat="1" ht="14.5" spans="1:11">
      <c r="A196" s="2" t="s">
        <v>605</v>
      </c>
      <c r="B196" s="2" t="s">
        <v>606</v>
      </c>
      <c r="C196" s="2" t="s">
        <v>152</v>
      </c>
      <c r="D196" s="2" t="s">
        <v>238</v>
      </c>
      <c r="E196" s="7">
        <v>72502.61</v>
      </c>
      <c r="F196" s="8">
        <v>44235</v>
      </c>
      <c r="G196" s="9">
        <v>1</v>
      </c>
      <c r="H196" s="2" t="s">
        <v>154</v>
      </c>
      <c r="I196" s="2" t="s">
        <v>176</v>
      </c>
      <c r="J196" s="2" t="s">
        <v>177</v>
      </c>
      <c r="K196" s="2" t="s">
        <v>178</v>
      </c>
    </row>
    <row r="197" s="2" customFormat="1" ht="14.5" spans="1:11">
      <c r="A197" s="2" t="s">
        <v>607</v>
      </c>
      <c r="B197" s="2" t="s">
        <v>608</v>
      </c>
      <c r="C197" s="2" t="s">
        <v>152</v>
      </c>
      <c r="D197" s="2" t="s">
        <v>238</v>
      </c>
      <c r="E197" s="7">
        <v>68197.9</v>
      </c>
      <c r="F197" s="8">
        <v>44119</v>
      </c>
      <c r="G197" s="9">
        <v>1</v>
      </c>
      <c r="H197" s="2" t="s">
        <v>154</v>
      </c>
      <c r="I197" s="2" t="s">
        <v>202</v>
      </c>
      <c r="J197" s="2" t="s">
        <v>177</v>
      </c>
      <c r="K197" s="2" t="s">
        <v>178</v>
      </c>
    </row>
    <row r="198" s="2" customFormat="1" ht="14.5" spans="1:11">
      <c r="A198" s="2" t="s">
        <v>609</v>
      </c>
      <c r="B198" s="2" t="s">
        <v>610</v>
      </c>
      <c r="C198" s="2" t="s">
        <v>173</v>
      </c>
      <c r="D198" s="2" t="s">
        <v>238</v>
      </c>
      <c r="E198" s="7">
        <v>89960.6</v>
      </c>
      <c r="F198" s="8">
        <v>43515</v>
      </c>
      <c r="G198" s="9">
        <v>1</v>
      </c>
      <c r="H198" s="2" t="s">
        <v>165</v>
      </c>
      <c r="I198" s="2" t="s">
        <v>202</v>
      </c>
      <c r="J198" s="2" t="s">
        <v>177</v>
      </c>
      <c r="K198" s="2" t="s">
        <v>178</v>
      </c>
    </row>
    <row r="199" s="2" customFormat="1" ht="14.5" spans="1:10">
      <c r="A199" s="2" t="s">
        <v>497</v>
      </c>
      <c r="B199" s="2" t="s">
        <v>351</v>
      </c>
      <c r="C199" s="2" t="s">
        <v>173</v>
      </c>
      <c r="D199" s="2" t="s">
        <v>244</v>
      </c>
      <c r="E199" s="7">
        <v>28481.16</v>
      </c>
      <c r="F199" s="8">
        <v>43916</v>
      </c>
      <c r="G199" s="9">
        <v>1</v>
      </c>
      <c r="H199" s="2" t="s">
        <v>154</v>
      </c>
      <c r="I199" s="2" t="s">
        <v>169</v>
      </c>
      <c r="J199" s="2" t="s">
        <v>170</v>
      </c>
    </row>
    <row r="200" s="2" customFormat="1" ht="14.5" spans="1:10">
      <c r="A200" s="2" t="s">
        <v>300</v>
      </c>
      <c r="B200" s="2" t="s">
        <v>301</v>
      </c>
      <c r="C200" s="2" t="s">
        <v>152</v>
      </c>
      <c r="D200" s="2" t="s">
        <v>163</v>
      </c>
      <c r="E200" s="7">
        <v>116767.63</v>
      </c>
      <c r="F200" s="8">
        <v>43949</v>
      </c>
      <c r="G200" s="9">
        <v>0.4</v>
      </c>
      <c r="H200" s="2" t="s">
        <v>201</v>
      </c>
      <c r="I200" s="2" t="s">
        <v>209</v>
      </c>
      <c r="J200" s="2" t="s">
        <v>170</v>
      </c>
    </row>
    <row r="201" s="2" customFormat="1" ht="14.5" spans="1:9">
      <c r="A201" s="2" t="s">
        <v>611</v>
      </c>
      <c r="B201" s="2" t="s">
        <v>612</v>
      </c>
      <c r="C201" s="2" t="s">
        <v>173</v>
      </c>
      <c r="D201" s="2" t="s">
        <v>238</v>
      </c>
      <c r="E201" s="7">
        <v>80360.41</v>
      </c>
      <c r="F201" s="8" t="s">
        <v>613</v>
      </c>
      <c r="G201" s="9">
        <v>1</v>
      </c>
      <c r="H201" s="2" t="s">
        <v>154</v>
      </c>
      <c r="I201" s="2" t="s">
        <v>160</v>
      </c>
    </row>
    <row r="202" s="2" customFormat="1" ht="14.5" spans="1:9">
      <c r="A202" s="2" t="s">
        <v>614</v>
      </c>
      <c r="B202" s="2" t="s">
        <v>615</v>
      </c>
      <c r="C202" s="2" t="s">
        <v>152</v>
      </c>
      <c r="D202" s="2" t="s">
        <v>225</v>
      </c>
      <c r="E202" s="7">
        <v>77045.44</v>
      </c>
      <c r="F202" s="8" t="s">
        <v>616</v>
      </c>
      <c r="G202" s="9">
        <v>1</v>
      </c>
      <c r="H202" s="2" t="s">
        <v>154</v>
      </c>
      <c r="I202" s="2" t="s">
        <v>160</v>
      </c>
    </row>
    <row r="203" s="2" customFormat="1" ht="14.5" spans="1:11">
      <c r="A203" s="2" t="s">
        <v>617</v>
      </c>
      <c r="B203" s="2" t="s">
        <v>618</v>
      </c>
      <c r="C203" s="2" t="s">
        <v>152</v>
      </c>
      <c r="D203" s="2" t="s">
        <v>163</v>
      </c>
      <c r="E203" s="7">
        <v>96135.75</v>
      </c>
      <c r="F203" s="8" t="s">
        <v>619</v>
      </c>
      <c r="G203" s="9">
        <v>0.3</v>
      </c>
      <c r="H203" s="2" t="s">
        <v>154</v>
      </c>
      <c r="I203" s="2" t="s">
        <v>176</v>
      </c>
      <c r="J203" s="2" t="s">
        <v>177</v>
      </c>
      <c r="K203" s="2" t="s">
        <v>178</v>
      </c>
    </row>
    <row r="204" s="2" customFormat="1" ht="14.5" spans="1:10">
      <c r="A204" s="2" t="s">
        <v>620</v>
      </c>
      <c r="B204" s="2" t="s">
        <v>621</v>
      </c>
      <c r="C204" s="2" t="s">
        <v>152</v>
      </c>
      <c r="D204" s="2" t="s">
        <v>225</v>
      </c>
      <c r="E204" s="7">
        <v>102129.37</v>
      </c>
      <c r="F204" s="8" t="s">
        <v>449</v>
      </c>
      <c r="G204" s="9">
        <v>1</v>
      </c>
      <c r="H204" s="2" t="s">
        <v>154</v>
      </c>
      <c r="I204" s="2" t="s">
        <v>196</v>
      </c>
      <c r="J204" s="2" t="s">
        <v>156</v>
      </c>
    </row>
    <row r="205" s="2" customFormat="1" ht="14.5" spans="1:9">
      <c r="A205" s="2" t="s">
        <v>622</v>
      </c>
      <c r="B205" s="2" t="s">
        <v>623</v>
      </c>
      <c r="C205" s="2" t="s">
        <v>152</v>
      </c>
      <c r="D205" s="2" t="s">
        <v>163</v>
      </c>
      <c r="E205" s="7">
        <v>99965.97</v>
      </c>
      <c r="F205" s="8" t="s">
        <v>624</v>
      </c>
      <c r="G205" s="9">
        <v>1</v>
      </c>
      <c r="H205" s="2" t="s">
        <v>154</v>
      </c>
      <c r="I205" s="2" t="s">
        <v>160</v>
      </c>
    </row>
    <row r="206" s="2" customFormat="1" ht="14.5" spans="1:9">
      <c r="A206" s="2" t="s">
        <v>625</v>
      </c>
      <c r="B206" s="2" t="s">
        <v>626</v>
      </c>
      <c r="C206" s="2" t="s">
        <v>152</v>
      </c>
      <c r="D206" s="2" t="s">
        <v>238</v>
      </c>
      <c r="E206" s="7">
        <v>49625.64</v>
      </c>
      <c r="F206" s="8">
        <v>44384</v>
      </c>
      <c r="G206" s="9">
        <v>0.5</v>
      </c>
      <c r="H206" s="2" t="s">
        <v>165</v>
      </c>
      <c r="I206" s="2" t="s">
        <v>160</v>
      </c>
    </row>
    <row r="207" s="2" customFormat="1" ht="14.5" spans="1:10">
      <c r="A207" s="2" t="s">
        <v>627</v>
      </c>
      <c r="B207" s="2" t="s">
        <v>628</v>
      </c>
      <c r="C207" s="2" t="s">
        <v>152</v>
      </c>
      <c r="D207" s="2" t="s">
        <v>174</v>
      </c>
      <c r="E207" s="7">
        <v>94815.28</v>
      </c>
      <c r="F207" s="8" t="s">
        <v>629</v>
      </c>
      <c r="G207" s="9">
        <v>1</v>
      </c>
      <c r="H207" s="2" t="s">
        <v>154</v>
      </c>
      <c r="I207" s="2" t="s">
        <v>155</v>
      </c>
      <c r="J207" s="2" t="s">
        <v>156</v>
      </c>
    </row>
    <row r="208" s="2" customFormat="1" ht="14.5" spans="1:10">
      <c r="A208" s="2" t="s">
        <v>630</v>
      </c>
      <c r="B208" s="2" t="s">
        <v>631</v>
      </c>
      <c r="C208" s="2" t="s">
        <v>173</v>
      </c>
      <c r="D208" s="2" t="s">
        <v>199</v>
      </c>
      <c r="E208" s="7">
        <v>36714.38</v>
      </c>
      <c r="F208" s="8">
        <v>44175</v>
      </c>
      <c r="G208" s="9">
        <v>1</v>
      </c>
      <c r="H208" s="2" t="s">
        <v>154</v>
      </c>
      <c r="I208" s="2" t="s">
        <v>209</v>
      </c>
      <c r="J208" s="2" t="s">
        <v>170</v>
      </c>
    </row>
    <row r="209" s="2" customFormat="1" ht="14.5" spans="1:9">
      <c r="A209" s="2" t="s">
        <v>632</v>
      </c>
      <c r="B209" s="2" t="s">
        <v>633</v>
      </c>
      <c r="C209" s="2" t="s">
        <v>152</v>
      </c>
      <c r="D209" s="2" t="s">
        <v>181</v>
      </c>
      <c r="E209" s="7">
        <v>67905.8</v>
      </c>
      <c r="F209" s="8">
        <v>44194</v>
      </c>
      <c r="G209" s="9">
        <v>1</v>
      </c>
      <c r="H209" s="2" t="s">
        <v>154</v>
      </c>
      <c r="I209" s="2" t="s">
        <v>160</v>
      </c>
    </row>
    <row r="210" s="2" customFormat="1" ht="14.5" spans="1:11">
      <c r="A210" s="2" t="s">
        <v>634</v>
      </c>
      <c r="B210" s="2" t="s">
        <v>635</v>
      </c>
      <c r="C210" s="2" t="s">
        <v>173</v>
      </c>
      <c r="D210" s="2" t="s">
        <v>219</v>
      </c>
      <c r="E210" s="7">
        <v>69862.38</v>
      </c>
      <c r="F210" s="8" t="s">
        <v>636</v>
      </c>
      <c r="G210" s="9">
        <v>1</v>
      </c>
      <c r="H210" s="2" t="s">
        <v>154</v>
      </c>
      <c r="I210" s="2" t="s">
        <v>176</v>
      </c>
      <c r="J210" s="2" t="s">
        <v>177</v>
      </c>
      <c r="K210" s="2" t="s">
        <v>178</v>
      </c>
    </row>
    <row r="211" s="2" customFormat="1" ht="14.5" spans="1:9">
      <c r="A211" s="2" t="s">
        <v>443</v>
      </c>
      <c r="B211" s="2" t="s">
        <v>444</v>
      </c>
      <c r="C211" s="2" t="s">
        <v>173</v>
      </c>
      <c r="D211" s="2" t="s">
        <v>222</v>
      </c>
      <c r="E211" s="7">
        <v>36547.58</v>
      </c>
      <c r="F211" s="8">
        <v>43416</v>
      </c>
      <c r="G211" s="9">
        <v>1</v>
      </c>
      <c r="H211" s="2" t="s">
        <v>154</v>
      </c>
      <c r="I211" s="2" t="s">
        <v>160</v>
      </c>
    </row>
    <row r="212" s="2" customFormat="1" ht="14.5" spans="1:10">
      <c r="A212" s="2" t="s">
        <v>637</v>
      </c>
      <c r="B212" s="2" t="s">
        <v>638</v>
      </c>
      <c r="C212" s="2" t="s">
        <v>173</v>
      </c>
      <c r="D212" s="2" t="s">
        <v>153</v>
      </c>
      <c r="E212" s="7">
        <v>106400.02</v>
      </c>
      <c r="F212" s="8" t="s">
        <v>639</v>
      </c>
      <c r="G212" s="9">
        <v>1</v>
      </c>
      <c r="H212" s="2" t="s">
        <v>201</v>
      </c>
      <c r="I212" s="2" t="s">
        <v>209</v>
      </c>
      <c r="J212" s="2" t="s">
        <v>170</v>
      </c>
    </row>
    <row r="213" s="2" customFormat="1" ht="14.5" spans="1:9">
      <c r="A213" s="2" t="s">
        <v>640</v>
      </c>
      <c r="B213" s="2" t="s">
        <v>641</v>
      </c>
      <c r="C213" s="2" t="s">
        <v>173</v>
      </c>
      <c r="D213" s="2" t="s">
        <v>219</v>
      </c>
      <c r="E213" s="7">
        <v>103494.94</v>
      </c>
      <c r="F213" s="8" t="s">
        <v>642</v>
      </c>
      <c r="G213" s="9">
        <v>1</v>
      </c>
      <c r="H213" s="2" t="s">
        <v>154</v>
      </c>
      <c r="I213" s="2" t="s">
        <v>160</v>
      </c>
    </row>
    <row r="214" s="2" customFormat="1" ht="14.5" spans="1:11">
      <c r="A214" s="2" t="s">
        <v>516</v>
      </c>
      <c r="B214" s="2" t="s">
        <v>517</v>
      </c>
      <c r="C214" s="2" t="s">
        <v>173</v>
      </c>
      <c r="D214" s="2" t="s">
        <v>225</v>
      </c>
      <c r="E214" s="7">
        <v>96753.78</v>
      </c>
      <c r="F214" s="8">
        <v>44494</v>
      </c>
      <c r="G214" s="9">
        <v>1</v>
      </c>
      <c r="H214" s="2" t="s">
        <v>154</v>
      </c>
      <c r="I214" s="2" t="s">
        <v>202</v>
      </c>
      <c r="J214" s="2" t="s">
        <v>177</v>
      </c>
      <c r="K214" s="2" t="s">
        <v>178</v>
      </c>
    </row>
    <row r="215" s="2" customFormat="1" ht="14.5" spans="1:10">
      <c r="A215" s="2" t="s">
        <v>604</v>
      </c>
      <c r="B215" s="2" t="s">
        <v>357</v>
      </c>
      <c r="C215" s="2" t="s">
        <v>152</v>
      </c>
      <c r="D215" s="2" t="s">
        <v>153</v>
      </c>
      <c r="E215" s="7">
        <v>80695.74</v>
      </c>
      <c r="F215" s="8">
        <v>43360</v>
      </c>
      <c r="G215" s="9">
        <v>1</v>
      </c>
      <c r="H215" s="2" t="s">
        <v>154</v>
      </c>
      <c r="I215" s="2" t="s">
        <v>196</v>
      </c>
      <c r="J215" s="2" t="s">
        <v>156</v>
      </c>
    </row>
    <row r="216" s="2" customFormat="1" ht="14.5" spans="1:10">
      <c r="A216" s="2" t="s">
        <v>643</v>
      </c>
      <c r="B216" s="2" t="s">
        <v>644</v>
      </c>
      <c r="C216" s="2" t="s">
        <v>152</v>
      </c>
      <c r="D216" s="2" t="s">
        <v>244</v>
      </c>
      <c r="E216" s="7">
        <v>61213.01</v>
      </c>
      <c r="F216" s="8" t="s">
        <v>645</v>
      </c>
      <c r="G216" s="9">
        <v>1</v>
      </c>
      <c r="H216" s="2" t="s">
        <v>154</v>
      </c>
      <c r="I216" s="2" t="s">
        <v>209</v>
      </c>
      <c r="J216" s="2" t="s">
        <v>170</v>
      </c>
    </row>
    <row r="217" s="2" customFormat="1" ht="14.5" spans="1:10">
      <c r="A217" s="2" t="s">
        <v>646</v>
      </c>
      <c r="B217" s="2" t="s">
        <v>647</v>
      </c>
      <c r="C217" s="2" t="s">
        <v>173</v>
      </c>
      <c r="D217" s="2" t="s">
        <v>184</v>
      </c>
      <c r="E217" s="7">
        <v>69709.51</v>
      </c>
      <c r="F217" s="8" t="s">
        <v>648</v>
      </c>
      <c r="G217" s="9">
        <v>1</v>
      </c>
      <c r="H217" s="2" t="s">
        <v>154</v>
      </c>
      <c r="I217" s="2" t="s">
        <v>169</v>
      </c>
      <c r="J217" s="2" t="s">
        <v>170</v>
      </c>
    </row>
    <row r="218" s="2" customFormat="1" ht="14.5" spans="1:10">
      <c r="A218" s="2" t="s">
        <v>649</v>
      </c>
      <c r="B218" s="2" t="s">
        <v>650</v>
      </c>
      <c r="C218" s="2" t="s">
        <v>152</v>
      </c>
      <c r="D218" s="2" t="s">
        <v>184</v>
      </c>
      <c r="E218" s="7">
        <v>46751.7</v>
      </c>
      <c r="F218" s="8">
        <v>43843</v>
      </c>
      <c r="G218" s="9">
        <v>1</v>
      </c>
      <c r="H218" s="2" t="s">
        <v>165</v>
      </c>
      <c r="I218" s="2" t="s">
        <v>169</v>
      </c>
      <c r="J218" s="2" t="s">
        <v>170</v>
      </c>
    </row>
    <row r="219" s="2" customFormat="1" ht="14.5" spans="1:10">
      <c r="A219" s="2" t="s">
        <v>651</v>
      </c>
      <c r="B219" s="2" t="s">
        <v>652</v>
      </c>
      <c r="C219" s="2" t="s">
        <v>173</v>
      </c>
      <c r="D219" s="2" t="s">
        <v>159</v>
      </c>
      <c r="E219" s="7">
        <v>77096.05</v>
      </c>
      <c r="F219" s="8">
        <v>43217</v>
      </c>
      <c r="G219" s="9">
        <v>1</v>
      </c>
      <c r="H219" s="2" t="s">
        <v>154</v>
      </c>
      <c r="I219" s="2" t="s">
        <v>209</v>
      </c>
      <c r="J219" s="2" t="s">
        <v>170</v>
      </c>
    </row>
    <row r="220" s="2" customFormat="1" ht="14.5" spans="1:9">
      <c r="A220" s="2" t="s">
        <v>286</v>
      </c>
      <c r="B220" s="2" t="s">
        <v>287</v>
      </c>
      <c r="C220" s="2" t="s">
        <v>152</v>
      </c>
      <c r="D220" s="2" t="s">
        <v>238</v>
      </c>
      <c r="E220" s="7">
        <v>67818.14</v>
      </c>
      <c r="F220" s="8" t="s">
        <v>288</v>
      </c>
      <c r="G220" s="9">
        <v>0.6</v>
      </c>
      <c r="H220" s="2" t="s">
        <v>165</v>
      </c>
      <c r="I220" s="2" t="s">
        <v>160</v>
      </c>
    </row>
    <row r="221" s="2" customFormat="1" ht="14.5" spans="1:10">
      <c r="A221" s="2" t="s">
        <v>653</v>
      </c>
      <c r="B221" s="2" t="s">
        <v>654</v>
      </c>
      <c r="C221" s="2" t="s">
        <v>173</v>
      </c>
      <c r="D221" s="2" t="s">
        <v>238</v>
      </c>
      <c r="E221" s="7">
        <v>77743.15</v>
      </c>
      <c r="F221" s="8" t="s">
        <v>655</v>
      </c>
      <c r="G221" s="9">
        <v>1</v>
      </c>
      <c r="H221" s="2" t="s">
        <v>154</v>
      </c>
      <c r="I221" s="2" t="s">
        <v>209</v>
      </c>
      <c r="J221" s="2" t="s">
        <v>170</v>
      </c>
    </row>
    <row r="222" s="2" customFormat="1" ht="14.5" spans="1:10">
      <c r="A222" s="2" t="s">
        <v>656</v>
      </c>
      <c r="B222" s="2" t="s">
        <v>657</v>
      </c>
      <c r="C222" s="2" t="s">
        <v>173</v>
      </c>
      <c r="D222" s="2" t="s">
        <v>219</v>
      </c>
      <c r="E222" s="7">
        <v>48525.71</v>
      </c>
      <c r="F222" s="8" t="s">
        <v>658</v>
      </c>
      <c r="G222" s="9">
        <v>1</v>
      </c>
      <c r="H222" s="2" t="s">
        <v>154</v>
      </c>
      <c r="I222" s="2" t="s">
        <v>169</v>
      </c>
      <c r="J222" s="2" t="s">
        <v>170</v>
      </c>
    </row>
    <row r="223" s="2" customFormat="1" ht="14.5" spans="1:9">
      <c r="A223" s="2" t="s">
        <v>640</v>
      </c>
      <c r="B223" s="2" t="s">
        <v>641</v>
      </c>
      <c r="C223" s="2" t="s">
        <v>173</v>
      </c>
      <c r="D223" s="2" t="s">
        <v>219</v>
      </c>
      <c r="E223" s="7">
        <v>103494.94</v>
      </c>
      <c r="F223" s="8" t="s">
        <v>642</v>
      </c>
      <c r="G223" s="9">
        <v>1</v>
      </c>
      <c r="H223" s="2" t="s">
        <v>154</v>
      </c>
      <c r="I223" s="2" t="s">
        <v>160</v>
      </c>
    </row>
    <row r="224" s="2" customFormat="1" ht="14.5" spans="1:10">
      <c r="A224" s="2" t="s">
        <v>637</v>
      </c>
      <c r="B224" s="2" t="s">
        <v>638</v>
      </c>
      <c r="C224" s="2" t="s">
        <v>173</v>
      </c>
      <c r="D224" s="2" t="s">
        <v>153</v>
      </c>
      <c r="E224" s="7">
        <v>106400.02</v>
      </c>
      <c r="F224" s="8" t="s">
        <v>639</v>
      </c>
      <c r="G224" s="9">
        <v>1</v>
      </c>
      <c r="H224" s="2" t="s">
        <v>201</v>
      </c>
      <c r="I224" s="2" t="s">
        <v>209</v>
      </c>
      <c r="J224" s="2" t="s">
        <v>170</v>
      </c>
    </row>
    <row r="225" s="2" customFormat="1" ht="14.5" spans="1:11">
      <c r="A225" s="2" t="s">
        <v>659</v>
      </c>
      <c r="B225" s="2" t="s">
        <v>660</v>
      </c>
      <c r="C225" s="2" t="s">
        <v>173</v>
      </c>
      <c r="D225" s="2" t="s">
        <v>219</v>
      </c>
      <c r="E225" s="7">
        <v>65569.36</v>
      </c>
      <c r="F225" s="8">
        <v>43293</v>
      </c>
      <c r="G225" s="9">
        <v>1</v>
      </c>
      <c r="H225" s="2" t="s">
        <v>165</v>
      </c>
      <c r="I225" s="2" t="s">
        <v>202</v>
      </c>
      <c r="J225" s="2" t="s">
        <v>177</v>
      </c>
      <c r="K225" s="2" t="s">
        <v>178</v>
      </c>
    </row>
    <row r="226" s="2" customFormat="1" ht="14.5" spans="1:10">
      <c r="A226" s="2" t="s">
        <v>459</v>
      </c>
      <c r="B226" s="2" t="s">
        <v>460</v>
      </c>
      <c r="C226" s="2" t="s">
        <v>173</v>
      </c>
      <c r="D226" s="2" t="s">
        <v>238</v>
      </c>
      <c r="E226" s="7">
        <v>40445.29</v>
      </c>
      <c r="F226" s="8">
        <v>44393</v>
      </c>
      <c r="G226" s="9">
        <v>1</v>
      </c>
      <c r="H226" s="2" t="s">
        <v>154</v>
      </c>
      <c r="I226" s="2" t="s">
        <v>209</v>
      </c>
      <c r="J226" s="2" t="s">
        <v>170</v>
      </c>
    </row>
    <row r="227" s="2" customFormat="1" ht="14.5" spans="1:11">
      <c r="A227" s="2" t="s">
        <v>661</v>
      </c>
      <c r="B227" s="2" t="s">
        <v>662</v>
      </c>
      <c r="C227" s="2" t="s">
        <v>152</v>
      </c>
      <c r="D227" s="2" t="s">
        <v>163</v>
      </c>
      <c r="E227" s="7">
        <v>56253.81</v>
      </c>
      <c r="F227" s="8" t="s">
        <v>663</v>
      </c>
      <c r="G227" s="9">
        <v>1</v>
      </c>
      <c r="H227" s="2" t="s">
        <v>154</v>
      </c>
      <c r="I227" s="2" t="s">
        <v>202</v>
      </c>
      <c r="J227" s="2" t="s">
        <v>177</v>
      </c>
      <c r="K227" s="2" t="s">
        <v>178</v>
      </c>
    </row>
    <row r="228" s="2" customFormat="1" ht="14.5" spans="1:10">
      <c r="A228" s="2" t="s">
        <v>664</v>
      </c>
      <c r="B228" s="2" t="s">
        <v>665</v>
      </c>
      <c r="C228" s="2" t="s">
        <v>152</v>
      </c>
      <c r="D228" s="2" t="s">
        <v>238</v>
      </c>
      <c r="E228" s="7">
        <v>51798.25</v>
      </c>
      <c r="F228" s="8" t="s">
        <v>274</v>
      </c>
      <c r="G228" s="9">
        <v>1</v>
      </c>
      <c r="H228" s="2" t="s">
        <v>154</v>
      </c>
      <c r="I228" s="2" t="s">
        <v>169</v>
      </c>
      <c r="J228" s="2" t="s">
        <v>170</v>
      </c>
    </row>
    <row r="229" s="2" customFormat="1" ht="14.5" spans="1:10">
      <c r="A229" s="2" t="s">
        <v>666</v>
      </c>
      <c r="B229" s="2" t="s">
        <v>667</v>
      </c>
      <c r="C229" s="2" t="s">
        <v>173</v>
      </c>
      <c r="D229" s="2" t="s">
        <v>219</v>
      </c>
      <c r="E229" s="7">
        <v>28329.77</v>
      </c>
      <c r="F229" s="8" t="s">
        <v>428</v>
      </c>
      <c r="G229" s="9">
        <v>1</v>
      </c>
      <c r="H229" s="2" t="s">
        <v>154</v>
      </c>
      <c r="I229" s="2" t="s">
        <v>155</v>
      </c>
      <c r="J229" s="2" t="s">
        <v>156</v>
      </c>
    </row>
    <row r="230" s="2" customFormat="1" ht="14.5" spans="1:10">
      <c r="A230" s="2" t="s">
        <v>668</v>
      </c>
      <c r="B230" s="2" t="s">
        <v>669</v>
      </c>
      <c r="C230" s="2" t="s">
        <v>152</v>
      </c>
      <c r="D230" s="2" t="s">
        <v>163</v>
      </c>
      <c r="E230" s="7">
        <v>93964.3</v>
      </c>
      <c r="F230" s="8">
        <v>44454</v>
      </c>
      <c r="G230" s="9">
        <v>0.4</v>
      </c>
      <c r="H230" s="2" t="s">
        <v>165</v>
      </c>
      <c r="I230" s="2" t="s">
        <v>169</v>
      </c>
      <c r="J230" s="2" t="s">
        <v>170</v>
      </c>
    </row>
    <row r="231" s="2" customFormat="1" ht="14.5" spans="1:10">
      <c r="A231" s="2" t="s">
        <v>670</v>
      </c>
      <c r="B231" s="2" t="s">
        <v>246</v>
      </c>
      <c r="C231" s="2" t="s">
        <v>173</v>
      </c>
      <c r="D231" s="2" t="s">
        <v>153</v>
      </c>
      <c r="E231" s="7">
        <v>90884.32</v>
      </c>
      <c r="F231" s="8">
        <v>44039</v>
      </c>
      <c r="G231" s="9">
        <v>0.5</v>
      </c>
      <c r="H231" s="2" t="s">
        <v>154</v>
      </c>
      <c r="I231" s="2" t="s">
        <v>196</v>
      </c>
      <c r="J231" s="2" t="s">
        <v>156</v>
      </c>
    </row>
    <row r="232" s="2" customFormat="1" ht="14.5" spans="1:11">
      <c r="A232" s="2" t="s">
        <v>671</v>
      </c>
      <c r="B232" s="2" t="s">
        <v>672</v>
      </c>
      <c r="C232" s="2" t="s">
        <v>173</v>
      </c>
      <c r="D232" s="2" t="s">
        <v>159</v>
      </c>
      <c r="E232" s="7">
        <v>84742.86</v>
      </c>
      <c r="F232" s="8" t="s">
        <v>673</v>
      </c>
      <c r="G232" s="9">
        <v>1</v>
      </c>
      <c r="H232" s="2" t="s">
        <v>154</v>
      </c>
      <c r="I232" s="2" t="s">
        <v>202</v>
      </c>
      <c r="J232" s="2" t="s">
        <v>177</v>
      </c>
      <c r="K232" s="2" t="s">
        <v>178</v>
      </c>
    </row>
    <row r="233" s="2" customFormat="1" ht="14.5" spans="1:9">
      <c r="A233" s="2" t="s">
        <v>674</v>
      </c>
      <c r="B233" s="2" t="s">
        <v>675</v>
      </c>
      <c r="C233" s="2" t="s">
        <v>173</v>
      </c>
      <c r="D233" s="2" t="s">
        <v>225</v>
      </c>
      <c r="E233" s="7">
        <v>80772.92</v>
      </c>
      <c r="F233" s="8" t="s">
        <v>676</v>
      </c>
      <c r="G233" s="9">
        <v>1</v>
      </c>
      <c r="H233" s="2" t="s">
        <v>201</v>
      </c>
      <c r="I233" s="2" t="s">
        <v>160</v>
      </c>
    </row>
    <row r="234" s="2" customFormat="1" ht="14.5" spans="1:10">
      <c r="A234" s="2" t="s">
        <v>677</v>
      </c>
      <c r="B234" s="2" t="s">
        <v>678</v>
      </c>
      <c r="C234" s="2" t="s">
        <v>152</v>
      </c>
      <c r="D234" s="2" t="s">
        <v>219</v>
      </c>
      <c r="E234" s="7">
        <v>85264.38</v>
      </c>
      <c r="F234" s="8" t="s">
        <v>679</v>
      </c>
      <c r="G234" s="9">
        <v>1</v>
      </c>
      <c r="H234" s="2" t="s">
        <v>154</v>
      </c>
      <c r="I234" s="2" t="s">
        <v>209</v>
      </c>
      <c r="J234" s="2" t="s">
        <v>170</v>
      </c>
    </row>
    <row r="235" s="2" customFormat="1" ht="14.5" spans="1:10">
      <c r="A235" s="2" t="s">
        <v>332</v>
      </c>
      <c r="B235" s="2" t="s">
        <v>333</v>
      </c>
      <c r="C235" s="2" t="s">
        <v>173</v>
      </c>
      <c r="D235" s="2" t="s">
        <v>244</v>
      </c>
      <c r="E235" s="7">
        <v>113747.56</v>
      </c>
      <c r="F235" s="8" t="s">
        <v>334</v>
      </c>
      <c r="G235" s="9">
        <v>0.7</v>
      </c>
      <c r="H235" s="2" t="s">
        <v>201</v>
      </c>
      <c r="I235" s="2" t="s">
        <v>196</v>
      </c>
      <c r="J235" s="2" t="s">
        <v>156</v>
      </c>
    </row>
    <row r="236" s="2" customFormat="1" ht="14.5" spans="1:9">
      <c r="A236" s="2" t="s">
        <v>680</v>
      </c>
      <c r="B236" s="2" t="s">
        <v>681</v>
      </c>
      <c r="C236" s="2" t="s">
        <v>152</v>
      </c>
      <c r="D236" s="2" t="s">
        <v>174</v>
      </c>
      <c r="E236" s="7">
        <v>78378.2</v>
      </c>
      <c r="F236" s="8">
        <v>43465</v>
      </c>
      <c r="G236" s="9">
        <v>0.4</v>
      </c>
      <c r="H236" s="2" t="s">
        <v>154</v>
      </c>
      <c r="I236" s="2" t="s">
        <v>160</v>
      </c>
    </row>
    <row r="237" s="2" customFormat="1" ht="14.5" spans="1:10">
      <c r="A237" s="2" t="s">
        <v>682</v>
      </c>
      <c r="B237" s="2" t="s">
        <v>683</v>
      </c>
      <c r="C237" s="2" t="s">
        <v>173</v>
      </c>
      <c r="D237" s="2" t="s">
        <v>225</v>
      </c>
      <c r="E237" s="7">
        <v>91314.75</v>
      </c>
      <c r="F237" s="8">
        <v>43931</v>
      </c>
      <c r="G237" s="9">
        <v>1</v>
      </c>
      <c r="H237" s="2" t="s">
        <v>165</v>
      </c>
      <c r="I237" s="2" t="s">
        <v>155</v>
      </c>
      <c r="J237" s="2" t="s">
        <v>156</v>
      </c>
    </row>
    <row r="238" s="2" customFormat="1" ht="14.5" spans="1:10">
      <c r="A238" s="2" t="s">
        <v>390</v>
      </c>
      <c r="B238" s="2" t="s">
        <v>391</v>
      </c>
      <c r="C238" s="2" t="s">
        <v>173</v>
      </c>
      <c r="D238" s="2" t="s">
        <v>244</v>
      </c>
      <c r="E238" s="7">
        <v>66572.58</v>
      </c>
      <c r="F238" s="8" t="s">
        <v>392</v>
      </c>
      <c r="G238" s="9">
        <v>1</v>
      </c>
      <c r="H238" s="2" t="s">
        <v>154</v>
      </c>
      <c r="I238" s="2" t="s">
        <v>209</v>
      </c>
      <c r="J238" s="2" t="s">
        <v>170</v>
      </c>
    </row>
    <row r="239" s="2" customFormat="1" ht="14.5" spans="1:11">
      <c r="A239" s="2" t="s">
        <v>684</v>
      </c>
      <c r="B239" s="2" t="s">
        <v>685</v>
      </c>
      <c r="C239" s="2" t="s">
        <v>173</v>
      </c>
      <c r="D239" s="2" t="s">
        <v>199</v>
      </c>
      <c r="E239" s="7">
        <v>30077.45</v>
      </c>
      <c r="F239" s="8">
        <v>43474</v>
      </c>
      <c r="G239" s="9">
        <v>1</v>
      </c>
      <c r="H239" s="2" t="s">
        <v>154</v>
      </c>
      <c r="I239" s="2" t="s">
        <v>176</v>
      </c>
      <c r="J239" s="2" t="s">
        <v>177</v>
      </c>
      <c r="K239" s="2" t="s">
        <v>178</v>
      </c>
    </row>
    <row r="240" s="2" customFormat="1" ht="14.5" spans="1:9">
      <c r="A240" s="2" t="s">
        <v>686</v>
      </c>
      <c r="B240" s="2" t="s">
        <v>316</v>
      </c>
      <c r="C240" s="2" t="s">
        <v>173</v>
      </c>
      <c r="D240" s="2" t="s">
        <v>219</v>
      </c>
      <c r="E240" s="7">
        <v>72876.91</v>
      </c>
      <c r="F240" s="8">
        <v>43837</v>
      </c>
      <c r="G240" s="9">
        <v>1</v>
      </c>
      <c r="H240" s="2" t="s">
        <v>154</v>
      </c>
      <c r="I240" s="2" t="s">
        <v>160</v>
      </c>
    </row>
    <row r="241" s="2" customFormat="1" ht="14.5" spans="1:10">
      <c r="A241" s="2" t="s">
        <v>687</v>
      </c>
      <c r="B241" s="2" t="s">
        <v>688</v>
      </c>
      <c r="C241" s="2" t="s">
        <v>173</v>
      </c>
      <c r="D241" s="2" t="s">
        <v>174</v>
      </c>
      <c r="E241" s="7">
        <v>92943.89</v>
      </c>
      <c r="F241" s="8">
        <v>44510</v>
      </c>
      <c r="G241" s="9">
        <v>1</v>
      </c>
      <c r="H241" s="2" t="s">
        <v>154</v>
      </c>
      <c r="I241" s="2" t="s">
        <v>169</v>
      </c>
      <c r="J241" s="2" t="s">
        <v>170</v>
      </c>
    </row>
    <row r="242" s="2" customFormat="1" ht="14.5" spans="1:10">
      <c r="A242" s="2" t="s">
        <v>689</v>
      </c>
      <c r="B242" s="2" t="s">
        <v>690</v>
      </c>
      <c r="C242" s="2" t="s">
        <v>152</v>
      </c>
      <c r="D242" s="2" t="s">
        <v>219</v>
      </c>
      <c r="E242" s="7">
        <v>29808.07</v>
      </c>
      <c r="F242" s="8" t="s">
        <v>691</v>
      </c>
      <c r="G242" s="9">
        <v>0.3</v>
      </c>
      <c r="H242" s="2" t="s">
        <v>201</v>
      </c>
      <c r="I242" s="2" t="s">
        <v>169</v>
      </c>
      <c r="J242" s="2" t="s">
        <v>170</v>
      </c>
    </row>
    <row r="243" s="2" customFormat="1" ht="14.5" spans="1:11">
      <c r="A243" s="2" t="s">
        <v>692</v>
      </c>
      <c r="B243" s="2" t="s">
        <v>693</v>
      </c>
      <c r="C243" s="2" t="s">
        <v>152</v>
      </c>
      <c r="D243" s="2" t="s">
        <v>225</v>
      </c>
      <c r="E243" s="7">
        <v>47551.89</v>
      </c>
      <c r="F243" s="8">
        <v>43468</v>
      </c>
      <c r="G243" s="9">
        <v>1</v>
      </c>
      <c r="H243" s="2" t="s">
        <v>154</v>
      </c>
      <c r="I243" s="2" t="s">
        <v>202</v>
      </c>
      <c r="J243" s="2" t="s">
        <v>177</v>
      </c>
      <c r="K243" s="2" t="s">
        <v>178</v>
      </c>
    </row>
    <row r="244" s="2" customFormat="1" ht="14.5" spans="1:10">
      <c r="A244" s="2" t="s">
        <v>304</v>
      </c>
      <c r="B244" s="2" t="s">
        <v>305</v>
      </c>
      <c r="C244" s="2" t="s">
        <v>152</v>
      </c>
      <c r="D244" s="2" t="s">
        <v>184</v>
      </c>
      <c r="E244" s="7">
        <v>39700.82</v>
      </c>
      <c r="F244" s="8">
        <v>44203</v>
      </c>
      <c r="G244" s="9">
        <v>0.8</v>
      </c>
      <c r="H244" s="2" t="s">
        <v>154</v>
      </c>
      <c r="I244" s="2" t="s">
        <v>209</v>
      </c>
      <c r="J244" s="2" t="s">
        <v>170</v>
      </c>
    </row>
    <row r="245" s="2" customFormat="1" ht="14.5" spans="1:10">
      <c r="A245" s="2" t="s">
        <v>694</v>
      </c>
      <c r="B245" s="2" t="s">
        <v>695</v>
      </c>
      <c r="C245" s="2" t="s">
        <v>152</v>
      </c>
      <c r="D245" s="2" t="s">
        <v>244</v>
      </c>
      <c r="E245" s="7">
        <v>31089.22</v>
      </c>
      <c r="F245" s="8">
        <v>43776</v>
      </c>
      <c r="G245" s="9">
        <v>1</v>
      </c>
      <c r="H245" s="2" t="s">
        <v>165</v>
      </c>
      <c r="I245" s="2" t="s">
        <v>209</v>
      </c>
      <c r="J245" s="2" t="s">
        <v>170</v>
      </c>
    </row>
    <row r="246" s="2" customFormat="1" ht="14.5" spans="1:9">
      <c r="A246" s="2" t="s">
        <v>696</v>
      </c>
      <c r="B246" s="2" t="s">
        <v>697</v>
      </c>
      <c r="C246" s="2" t="s">
        <v>152</v>
      </c>
      <c r="D246" s="2" t="s">
        <v>225</v>
      </c>
      <c r="E246" s="7">
        <v>78020.39</v>
      </c>
      <c r="F246" s="8">
        <v>43899</v>
      </c>
      <c r="G246" s="9">
        <v>1</v>
      </c>
      <c r="H246" s="2" t="s">
        <v>154</v>
      </c>
      <c r="I246" s="2" t="s">
        <v>160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Class work07072024</vt:lpstr>
      <vt:lpstr>Assignment07072024</vt:lpstr>
      <vt:lpstr>class 06072024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OLIJOGUN</dc:creator>
  <cp:lastModifiedBy>DAVID OLIJOGUN</cp:lastModifiedBy>
  <dcterms:created xsi:type="dcterms:W3CDTF">2024-07-07T19:05:00Z</dcterms:created>
  <dcterms:modified xsi:type="dcterms:W3CDTF">2024-09-28T17:11:07Z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A446873420904B3F845FB665D2434F06_13</vt:lpwstr>
  </property>
  <property fmtid="{D5CDD505-2E9C-101B-9397-08002B2CF9AE}" pid="3" name="KSOProductBuildVer">
    <vt:lpwstr>1033-12.2.0.17562</vt:lpwstr>
  </property>
</Properties>
</file>