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acio\Development\ICO Dapps\DAICO\Docs\"/>
    </mc:Choice>
  </mc:AlternateContent>
  <xr:revisionPtr revIDLastSave="0" documentId="13_ncr:1_{7F9EE86C-5E02-44E7-8E4F-49F007780BEF}" xr6:coauthVersionLast="34" xr6:coauthVersionMax="34" xr10:uidLastSave="{00000000-0000-0000-0000-000000000000}"/>
  <bookViews>
    <workbookView xWindow="0" yWindow="0" windowWidth="25245" windowHeight="11670" xr2:uid="{4168C5EE-3339-4FDC-B848-D7A4D84A183C}"/>
  </bookViews>
  <sheets>
    <sheet name="List Entry Bit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2" i="1" l="1"/>
  <c r="A3" i="1"/>
  <c r="A4" i="1" s="1"/>
  <c r="B18" i="1" l="1"/>
  <c r="A5" i="1"/>
  <c r="A6" i="1" l="1"/>
  <c r="A25" i="1"/>
  <c r="A26" i="1" s="1"/>
  <c r="A7" i="1" l="1"/>
  <c r="A27" i="1"/>
  <c r="A28" i="1" l="1"/>
  <c r="A8" i="1"/>
  <c r="B19" i="1" s="1"/>
  <c r="A29" i="1" l="1"/>
  <c r="B47" i="1"/>
  <c r="A9" i="1"/>
  <c r="B48" i="1" l="1"/>
  <c r="A30" i="1"/>
  <c r="A10" i="1"/>
  <c r="B50" i="1" l="1"/>
  <c r="A31" i="1"/>
  <c r="A11" i="1"/>
  <c r="A12" i="1" s="1"/>
  <c r="A13" i="1" s="1"/>
  <c r="A32" i="1" l="1"/>
  <c r="B49" i="1"/>
  <c r="B51" i="1"/>
  <c r="B20" i="1"/>
  <c r="A14" i="1"/>
  <c r="A33" i="1" l="1"/>
  <c r="A34" i="1" s="1"/>
  <c r="A35" i="1" s="1"/>
  <c r="B52" i="1"/>
  <c r="A15" i="1"/>
  <c r="A16" i="1" l="1"/>
  <c r="A21" i="1"/>
  <c r="A36" i="1"/>
  <c r="B56" i="1"/>
  <c r="B21" i="1"/>
  <c r="B57" i="1" l="1"/>
  <c r="A37" i="1"/>
  <c r="A38" i="1" s="1"/>
  <c r="B53" i="1"/>
  <c r="B54" i="1"/>
  <c r="A57" i="1" s="1"/>
  <c r="A39" i="1" l="1"/>
  <c r="A40" i="1" s="1"/>
  <c r="B55" i="1"/>
  <c r="A41" i="1" l="1"/>
  <c r="A42" i="1" s="1"/>
  <c r="A43" i="1" s="1"/>
  <c r="A44" i="1" s="1"/>
  <c r="A45" i="1" s="1"/>
  <c r="B58" i="1" l="1"/>
  <c r="B59" i="1" s="1"/>
  <c r="B60" i="1" s="1"/>
  <c r="B61" i="1" l="1"/>
</calcChain>
</file>

<file path=xl/sharedStrings.xml><?xml version="1.0" encoding="utf-8"?>
<sst xmlns="http://schemas.openxmlformats.org/spreadsheetml/2006/main" count="61" uniqueCount="60">
  <si>
    <t xml:space="preserve"> LE_REGISTERED_B                =       1; //  0 Entry has been registered with addedT set but nothing more</t>
  </si>
  <si>
    <t xml:space="preserve"> LE_SALE_CONTRACT_B             =       2; //  1 Is the Sale Contract entry - where the minted PIOs are held. Has dbId == 1</t>
  </si>
  <si>
    <t xml:space="preserve"> LE_P_FUND_B                    =      16; //  4 Pfund prepurchase entry, always funded. There are 4 types of prepurchase entries as below. If unset then entry is an escrow entry, and must then have either LE_WHITELISTED_B or LE_PRESALE_B set or both.</t>
  </si>
  <si>
    <t xml:space="preserve"> // Combos</t>
  </si>
  <si>
    <t xml:space="preserve"> LE_FUNDED_B                    =       4; //  2 Has contributed wei</t>
  </si>
  <si>
    <t xml:space="preserve"> LE_HOLDS_PICOS_B               =       8; //  3 Holds Picos. Can be set wo LE_CONTRIBUTOR_B being set as the result of a transfer. Can be set wo LE_M_FUND_B being set for a presale entry</t>
  </si>
  <si>
    <t xml:space="preserve"> LE_M_FUND_B                    =      32; //  5 Mfund funded whitelisted with picos entry or unfunded whitelisted with picos entry. See below for more.</t>
  </si>
  <si>
    <t xml:space="preserve"> LE_WHITELISTED_B               =      64; //  6 Has been whitelisted</t>
  </si>
  <si>
    <t xml:space="preserve"> LE_MEMBER_B                    =     128; //  7 Is a Pacio Member: Whitelisted with a picosBalance</t>
  </si>
  <si>
    <t xml:space="preserve"> LE_PRESALE_B                   =     256; //  8 A Presale List entry - Pacio Seed Presale or Pacio Private Placement. /- Can make Tranche 1 purchases but not Tranche 2 to 4 ones on same account</t>
  </si>
  <si>
    <t xml:space="preserve"> LE_TRANCH1_B                   =     512; //  9 Was or included a Tranche 1 purchase.                                 |   until after soft cap as not entitled to soft cap miss refund                              -</t>
  </si>
  <si>
    <t xml:space="preserve"> LE_FROM_TRANSFER_OK_B          =    1024; // 10 Transfers from this entry allowed entry even if pTransfersOkB is false. Is set for the Sale contract entry.</t>
  </si>
  <si>
    <t xml:space="preserve"> LE_PROXY_APPOINTER_B           =    2048; // 11 This entry has appointed a Proxy. Need not be a Member.                                              /- one entry can have both bits set</t>
  </si>
  <si>
    <t xml:space="preserve"> LE_PROXY_B                     =    4096; // 12 This entry is a Proxy i.e. one or more other entries have appointed it as a proxy. Must be a Member. |  as a proxy can appoint a proxy</t>
  </si>
  <si>
    <t xml:space="preserve"> LE_DOWNGRADED_B                =    8192; // 13 This entry has been downgraded from whitelisted. Refunding candidate.</t>
  </si>
  <si>
    <t xml:space="preserve"> LE_BLOCKED_FROM_VOTING_B       =   16384; // 14 Set if a member is blocked from voting by a PGC managed op as a result of trolling etc</t>
  </si>
  <si>
    <t xml:space="preserve"> LE_TRANSFERRED_TO_PB_B         =   32768; // 15 This entry has had its PIOs transferred to the Pacio Blockchain</t>
  </si>
  <si>
    <t xml:space="preserve"> LE_P_REFUNDED_S_CAP_MISS_B     =   65536; // 16 Pfund funds Refunded due to soft cap not being reached</t>
  </si>
  <si>
    <t xml:space="preserve"> LE_P_REFUNDED_SALE_CLOSE_B     =  131072; // 17 Pfund funds Refunded due to not being whitelisted by the time that the sale closes</t>
  </si>
  <si>
    <t xml:space="preserve"> LE_P_REFUNDED_ONCE_OFF_B       =  262144; // 18 Pfund funds Refunded once off manually for whatever reason</t>
  </si>
  <si>
    <t xml:space="preserve"> LE_M_REFUNDED_S_CAP_MISS_NPT1B =  524288; // 19 Mfund funds Refunded due to soft cap not being reached. Such refunds do not apply to MFunds from a presale or tranche 1 purchase.</t>
  </si>
  <si>
    <t xml:space="preserve"> LE_M_REFUNDED_TERMINATION_B    = 1048576; // 20 Mfund or Presale with picos Refund proportionately according to Picos held following a vote for project termination</t>
  </si>
  <si>
    <t xml:space="preserve"> LE_M_REFUNDED_ONCE_OFF_B       = 2097152; // 21 Mfund funds Refunded once off manually for whatever reason including downgrade from whitelisted</t>
  </si>
  <si>
    <t xml:space="preserve"> LE_FUNDED_P_FUND_B             =      20; // LE_FUNDED_B | LE_P_FUND_B</t>
  </si>
  <si>
    <t xml:space="preserve"> LE_FUNDED_M_FUND_PICOS_B       =      44; // LE_FUNDED_B | LE_M_FUND_B | LE_HOLDS_PICOS_B</t>
  </si>
  <si>
    <t xml:space="preserve"> LE_M_FUND_PICOS_MEMBER_B       =     168; // LE_M_FUND_B | LE_HOLDS_PICOS_B | LE_MEMBER_B</t>
  </si>
  <si>
    <t xml:space="preserve"> LE_WHITELISTED_P_FUND_B        =      80; // LE_WHITELISTED_B | LE_P_FUND_B</t>
  </si>
  <si>
    <t xml:space="preserve"> LE_WHITELISTED_MEMBER_B        =     192; // LE_WHITELISTED_B | LE_MEMBER_B</t>
  </si>
  <si>
    <t xml:space="preserve"> LE_PRESALE_TRANCH1_B           =     768; // LE_PRESALE_B | LE_TRANCH1_B == not eligible for a soft cap miss refund</t>
  </si>
  <si>
    <t xml:space="preserve"> LE_MEMBER_PROXY_B              =    4224; // LE_MEMBER_B | LE_PROXY_B</t>
  </si>
  <si>
    <t xml:space="preserve"> LE_PROXY_APP_VOTE_BLOCK_B      =   18432; // LE_PROXY_APPOINTER_B | LE_BLOCKED_FROM_VOTING_B</t>
  </si>
  <si>
    <t xml:space="preserve"> LE_MF_PICOS_MEMBER_PROXY_APP_B =    2216; // LE_M_FUND_B | LE_HOLDS_PICOS_B | LE_MEMBER_B | LE_PROXY_APPOINTER_B</t>
  </si>
  <si>
    <t>List Entry Bits</t>
  </si>
  <si>
    <t>State Bits</t>
  </si>
  <si>
    <t xml:space="preserve"> STATE_PRIOR_TO_OPEN_B     =     1; //  0 Open for registration, Prepurchase escrow deposits, and white listing</t>
  </si>
  <si>
    <t xml:space="preserve"> STATE_SALE_OPEN_B         =     2; //  1 Sale is open. Is unset on any of the closes</t>
  </si>
  <si>
    <t xml:space="preserve"> STATE_S_CAP_REACHED_B     =     4; //  2 Soft cap reached -&gt; initial draw</t>
  </si>
  <si>
    <t xml:space="preserve"> STATE_CLOSED_H_CAP_B      =     8; //  3 Sale closed due to hitting hard cap</t>
  </si>
  <si>
    <t xml:space="preserve"> STATE_CLOSED_TIME_UP_B    =    16; //  4 Sale closed due to running out of time</t>
  </si>
  <si>
    <t xml:space="preserve"> STATE_CLOSED_POLL_B       =    32; //  5 Sale closed as the result of Yes Poll to close the sale</t>
  </si>
  <si>
    <t xml:space="preserve"> STATE_CLOSED_MANUAL_B     =    64; //  6 Sale closed manually for whatever reason</t>
  </si>
  <si>
    <t xml:space="preserve"> STATE_TAPS_OK_B           =   128; //  7 Sale closed with Soft Cap reached.  STATE_S_CAP_REACHED_B and one of the closes must be set. STATE_SALE_OPEN_B must be unset.</t>
  </si>
  <si>
    <t xml:space="preserve"> STATE_S_CAP_MISS_REFUND_B =   256; //  8 Failed to reach soft cap, contributions being refunded.                    STATE_CLOSED_TIME_UP_B || STATE_CLOSED_MANUAL_B must be set and STATE_SALE_OPEN_B unset</t>
  </si>
  <si>
    <t xml:space="preserve"> STATE_TERMINATE_REFUND_B  =   512; //  9 A Terminate poll has voted to end the project, contributions being refunded. Any of the closes must be set and STATE_SALE_OPEN_B unset</t>
  </si>
  <si>
    <t xml:space="preserve"> STATE_MFUND_EMPTY_B       =  1024; // 10 Mfund is empty as a result of refunds or withdrawals emptying the pot</t>
  </si>
  <si>
    <t xml:space="preserve"> STATE_PFUND_EMPTY_B       =  2048; // 11 Pfund is empty as a result of refunds or withdrawals emptying the pot</t>
  </si>
  <si>
    <t xml:space="preserve"> STATE_TRANSFER_TO_PB_B    =  4096; // 12 PIOs are being transferred to the Pacio Blockchain</t>
  </si>
  <si>
    <t xml:space="preserve"> STATE_TRANSFERRED_TO_PB_B =  8192; // 13 All PIOs have been transferred to the Pacio Blockchain = PIO is dead as an ERC-20/EIP-20 token</t>
  </si>
  <si>
    <t xml:space="preserve"> STATE_POLL_RUNNING_B      = 16384; // 14 A Poll is running. See the Poll contract for details</t>
  </si>
  <si>
    <t xml:space="preserve"> STATE_DEPOSIT_OK_B        =     3; // STATE_PRIOR_TO_OPEN_B | STATE_SALE_OPEN_B</t>
  </si>
  <si>
    <t xml:space="preserve"> STATE_SALE_CLOSED_B       =   120; // STATE_CLOSED_H_CAP_B | STATE_CLOSED_TIME_UP_B | STATE_CLOSED_POLL_B | STATE_CLOSED_MANUAL_B. Not STATE_SALE_OPEN_B is subtly different as that could be before anything starts.</t>
  </si>
  <si>
    <t xml:space="preserve"> STATE_REFUNDING_B         =   768; // STATE_S_CAP_MISS_REFUND_B | STATE_TERMINATE_REFUND_B</t>
  </si>
  <si>
    <t xml:space="preserve"> STATE_TRANS_ISSUES_NOK_B  = 13056; // STATE_REFUNDING_B | STATE_TRANSFER_TO_PB_B | STATE_TRANSFERRED_TO_PB_B</t>
  </si>
  <si>
    <t xml:space="preserve"> LE_PROXY_INVOLVED_B            =    6144; // LE_PROXY_APPOINTER_B | LE_PROXY_B</t>
  </si>
  <si>
    <t xml:space="preserve"> LE_MF_PICOS_MEMBER_PROXY_ALL_B =    6312; // LE_M_FUND_B | LE_HOLDS_PICOS_B | LE_MEMBER_B | LE_PROXY_INVOLVED_B</t>
  </si>
  <si>
    <t xml:space="preserve"> LE_REFUNDED_B                  = 4128768; // LE_P_REFUNDED_S_CAP_MISS_B | LE_P_REFUNDED_SALE_CLOSE_B | LE_P_REFUNDED_ONCE_OFF_B | LE_M_REFUNDED_S_CAP_MISS_NPT1B | LE_M_REFUNDED_TERMINATION_B | LE_M_REFUNDED_ONCE_OFF_B</t>
  </si>
  <si>
    <t xml:space="preserve"> LE_DEAD_B                      = 4161536; // LE_TRANSFERRED_TO_PB_B | LE_REFUNDED_B  or bits &gt;= 8192</t>
  </si>
  <si>
    <t xml:space="preserve"> LE_SEND_FUNDS_NOK_B            = 4169986; // LE_DEAD_B | LE_SALE_CONTRACT_B | LE_PRESALE | LE_DOWNGRADED_B</t>
  </si>
  <si>
    <t xml:space="preserve"> LE_TRANSFERS_NOK_B             = 4161538; // LE_DEAD_B | LE_SALE_CONTRACT_B Starting point check. Could also be more i.e. no PIOs</t>
  </si>
  <si>
    <t xml:space="preserve"> LE_REFUNDS_NOK_B               = 4161538; // LE_DEAD_B | LE_SALE_CONTRACT_B Starting point check. Could also be more i.e. no funds or no PIOs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</si>
</sst>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Lucida Console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28E4-902E-4BF0-8AA7-825AE5B17B2C}">
  <dimension ref="A1:C62"/>
  <sheetViews>
    <sheetView tabSelected="1" topLeftCell="A25" workbookViewId="0">
      <selection activeCell="C62" sqref="C62"/>
    </sheetView>
  </sheetViews>
  <sheetFormatPr defaultRowHeight="14.25" x14ac:dyDescent="0.45"/>
  <sheetData>
    <row r="1" spans="1:3" x14ac:dyDescent="0.45">
      <c r="A1" s="3" t="s">
        <v>33</v>
      </c>
    </row>
    <row r="2" spans="1:3" x14ac:dyDescent="0.45">
      <c r="A2">
        <v>1</v>
      </c>
      <c r="C2" s="1" t="s">
        <v>34</v>
      </c>
    </row>
    <row r="3" spans="1:3" x14ac:dyDescent="0.45">
      <c r="A3">
        <f>A2*2</f>
        <v>2</v>
      </c>
      <c r="C3" s="1" t="s">
        <v>35</v>
      </c>
    </row>
    <row r="4" spans="1:3" x14ac:dyDescent="0.45">
      <c r="A4">
        <f t="shared" ref="A4:A16" si="0">A3*2</f>
        <v>4</v>
      </c>
      <c r="C4" s="1" t="s">
        <v>36</v>
      </c>
    </row>
    <row r="5" spans="1:3" x14ac:dyDescent="0.45">
      <c r="A5">
        <f t="shared" si="0"/>
        <v>8</v>
      </c>
      <c r="C5" s="1" t="s">
        <v>37</v>
      </c>
    </row>
    <row r="6" spans="1:3" x14ac:dyDescent="0.45">
      <c r="A6">
        <f t="shared" si="0"/>
        <v>16</v>
      </c>
      <c r="C6" s="1" t="s">
        <v>38</v>
      </c>
    </row>
    <row r="7" spans="1:3" x14ac:dyDescent="0.45">
      <c r="A7">
        <f t="shared" si="0"/>
        <v>32</v>
      </c>
      <c r="C7" s="1" t="s">
        <v>39</v>
      </c>
    </row>
    <row r="8" spans="1:3" x14ac:dyDescent="0.45">
      <c r="A8">
        <f t="shared" si="0"/>
        <v>64</v>
      </c>
      <c r="C8" s="1" t="s">
        <v>40</v>
      </c>
    </row>
    <row r="9" spans="1:3" x14ac:dyDescent="0.45">
      <c r="A9">
        <f t="shared" si="0"/>
        <v>128</v>
      </c>
      <c r="C9" s="1" t="s">
        <v>41</v>
      </c>
    </row>
    <row r="10" spans="1:3" x14ac:dyDescent="0.45">
      <c r="A10">
        <f t="shared" si="0"/>
        <v>256</v>
      </c>
      <c r="C10" s="1" t="s">
        <v>42</v>
      </c>
    </row>
    <row r="11" spans="1:3" x14ac:dyDescent="0.45">
      <c r="A11">
        <f t="shared" si="0"/>
        <v>512</v>
      </c>
      <c r="C11" s="1" t="s">
        <v>43</v>
      </c>
    </row>
    <row r="12" spans="1:3" x14ac:dyDescent="0.45">
      <c r="A12">
        <f t="shared" si="0"/>
        <v>1024</v>
      </c>
      <c r="C12" s="1" t="s">
        <v>44</v>
      </c>
    </row>
    <row r="13" spans="1:3" x14ac:dyDescent="0.45">
      <c r="A13">
        <f t="shared" si="0"/>
        <v>2048</v>
      </c>
      <c r="C13" s="1" t="s">
        <v>45</v>
      </c>
    </row>
    <row r="14" spans="1:3" x14ac:dyDescent="0.45">
      <c r="A14">
        <f t="shared" si="0"/>
        <v>4096</v>
      </c>
      <c r="C14" s="1" t="s">
        <v>46</v>
      </c>
    </row>
    <row r="15" spans="1:3" x14ac:dyDescent="0.45">
      <c r="A15">
        <f t="shared" si="0"/>
        <v>8192</v>
      </c>
      <c r="C15" s="1" t="s">
        <v>47</v>
      </c>
    </row>
    <row r="16" spans="1:3" x14ac:dyDescent="0.45">
      <c r="A16">
        <f t="shared" si="0"/>
        <v>16384</v>
      </c>
      <c r="C16" s="1" t="s">
        <v>48</v>
      </c>
    </row>
    <row r="17" spans="1:3" x14ac:dyDescent="0.45">
      <c r="C17" s="1" t="s">
        <v>3</v>
      </c>
    </row>
    <row r="18" spans="1:3" x14ac:dyDescent="0.45">
      <c r="B18">
        <f>A2+A3</f>
        <v>3</v>
      </c>
      <c r="C18" s="1" t="s">
        <v>49</v>
      </c>
    </row>
    <row r="19" spans="1:3" x14ac:dyDescent="0.45">
      <c r="B19">
        <f>SUM(A5:A8)</f>
        <v>120</v>
      </c>
      <c r="C19" s="1" t="s">
        <v>50</v>
      </c>
    </row>
    <row r="20" spans="1:3" x14ac:dyDescent="0.45">
      <c r="B20">
        <f>A10+A11</f>
        <v>768</v>
      </c>
      <c r="C20" s="1" t="s">
        <v>51</v>
      </c>
    </row>
    <row r="21" spans="1:3" x14ac:dyDescent="0.45">
      <c r="A21">
        <f>A10+A11+A14+A15</f>
        <v>13056</v>
      </c>
      <c r="B21">
        <f>B20+A14+A15</f>
        <v>13056</v>
      </c>
      <c r="C21" s="1" t="s">
        <v>52</v>
      </c>
    </row>
    <row r="22" spans="1:3" x14ac:dyDescent="0.45">
      <c r="C22" s="1"/>
    </row>
    <row r="23" spans="1:3" x14ac:dyDescent="0.45">
      <c r="A23" s="3" t="s">
        <v>32</v>
      </c>
    </row>
    <row r="24" spans="1:3" x14ac:dyDescent="0.45">
      <c r="A24">
        <v>1</v>
      </c>
      <c r="C24" s="1" t="s">
        <v>0</v>
      </c>
    </row>
    <row r="25" spans="1:3" x14ac:dyDescent="0.45">
      <c r="A25">
        <f>A24*2</f>
        <v>2</v>
      </c>
      <c r="C25" s="1" t="s">
        <v>1</v>
      </c>
    </row>
    <row r="26" spans="1:3" x14ac:dyDescent="0.45">
      <c r="A26">
        <f t="shared" ref="A26:A35" si="1">A25*2</f>
        <v>4</v>
      </c>
      <c r="C26" s="1" t="s">
        <v>4</v>
      </c>
    </row>
    <row r="27" spans="1:3" x14ac:dyDescent="0.45">
      <c r="A27">
        <f t="shared" si="1"/>
        <v>8</v>
      </c>
      <c r="C27" s="1" t="s">
        <v>5</v>
      </c>
    </row>
    <row r="28" spans="1:3" x14ac:dyDescent="0.45">
      <c r="A28">
        <f t="shared" si="1"/>
        <v>16</v>
      </c>
      <c r="C28" s="1" t="s">
        <v>2</v>
      </c>
    </row>
    <row r="29" spans="1:3" x14ac:dyDescent="0.45">
      <c r="A29">
        <f t="shared" si="1"/>
        <v>32</v>
      </c>
      <c r="C29" s="1" t="s">
        <v>6</v>
      </c>
    </row>
    <row r="30" spans="1:3" x14ac:dyDescent="0.45">
      <c r="A30">
        <f t="shared" si="1"/>
        <v>64</v>
      </c>
      <c r="C30" s="1" t="s">
        <v>7</v>
      </c>
    </row>
    <row r="31" spans="1:3" x14ac:dyDescent="0.45">
      <c r="A31">
        <f t="shared" si="1"/>
        <v>128</v>
      </c>
      <c r="C31" s="1" t="s">
        <v>8</v>
      </c>
    </row>
    <row r="32" spans="1:3" x14ac:dyDescent="0.45">
      <c r="A32">
        <f t="shared" si="1"/>
        <v>256</v>
      </c>
      <c r="C32" s="1" t="s">
        <v>9</v>
      </c>
    </row>
    <row r="33" spans="1:3" x14ac:dyDescent="0.45">
      <c r="A33">
        <f t="shared" si="1"/>
        <v>512</v>
      </c>
      <c r="C33" s="1" t="s">
        <v>10</v>
      </c>
    </row>
    <row r="34" spans="1:3" x14ac:dyDescent="0.45">
      <c r="A34">
        <f t="shared" si="1"/>
        <v>1024</v>
      </c>
      <c r="C34" s="1" t="s">
        <v>11</v>
      </c>
    </row>
    <row r="35" spans="1:3" x14ac:dyDescent="0.45">
      <c r="A35">
        <f t="shared" si="1"/>
        <v>2048</v>
      </c>
      <c r="C35" s="1" t="s">
        <v>12</v>
      </c>
    </row>
    <row r="36" spans="1:3" x14ac:dyDescent="0.45">
      <c r="A36">
        <f t="shared" ref="A36:A45" si="2">A35*2</f>
        <v>4096</v>
      </c>
      <c r="C36" s="1" t="s">
        <v>13</v>
      </c>
    </row>
    <row r="37" spans="1:3" x14ac:dyDescent="0.45">
      <c r="A37">
        <f t="shared" si="2"/>
        <v>8192</v>
      </c>
      <c r="C37" s="1" t="s">
        <v>14</v>
      </c>
    </row>
    <row r="38" spans="1:3" x14ac:dyDescent="0.45">
      <c r="A38">
        <f t="shared" si="2"/>
        <v>16384</v>
      </c>
      <c r="C38" s="1" t="s">
        <v>15</v>
      </c>
    </row>
    <row r="39" spans="1:3" x14ac:dyDescent="0.45">
      <c r="A39">
        <f t="shared" si="2"/>
        <v>32768</v>
      </c>
      <c r="C39" s="1" t="s">
        <v>16</v>
      </c>
    </row>
    <row r="40" spans="1:3" x14ac:dyDescent="0.45">
      <c r="A40">
        <f t="shared" si="2"/>
        <v>65536</v>
      </c>
      <c r="C40" s="1" t="s">
        <v>17</v>
      </c>
    </row>
    <row r="41" spans="1:3" x14ac:dyDescent="0.45">
      <c r="A41">
        <f t="shared" si="2"/>
        <v>131072</v>
      </c>
      <c r="C41" s="1" t="s">
        <v>18</v>
      </c>
    </row>
    <row r="42" spans="1:3" x14ac:dyDescent="0.45">
      <c r="A42">
        <f t="shared" si="2"/>
        <v>262144</v>
      </c>
      <c r="C42" s="1" t="s">
        <v>19</v>
      </c>
    </row>
    <row r="43" spans="1:3" x14ac:dyDescent="0.45">
      <c r="A43">
        <f t="shared" si="2"/>
        <v>524288</v>
      </c>
      <c r="C43" s="1" t="s">
        <v>20</v>
      </c>
    </row>
    <row r="44" spans="1:3" x14ac:dyDescent="0.45">
      <c r="A44">
        <f t="shared" si="2"/>
        <v>1048576</v>
      </c>
      <c r="C44" s="1" t="s">
        <v>21</v>
      </c>
    </row>
    <row r="45" spans="1:3" x14ac:dyDescent="0.45">
      <c r="A45">
        <f t="shared" si="2"/>
        <v>2097152</v>
      </c>
      <c r="C45" s="1" t="s">
        <v>22</v>
      </c>
    </row>
    <row r="46" spans="1:3" x14ac:dyDescent="0.45">
      <c r="C46" s="1" t="s">
        <v>3</v>
      </c>
    </row>
    <row r="47" spans="1:3" x14ac:dyDescent="0.45">
      <c r="B47">
        <f>A26+A28</f>
        <v>20</v>
      </c>
      <c r="C47" s="1" t="s">
        <v>23</v>
      </c>
    </row>
    <row r="48" spans="1:3" x14ac:dyDescent="0.45">
      <c r="B48">
        <f>A26+A29+A27</f>
        <v>44</v>
      </c>
      <c r="C48" s="1" t="s">
        <v>24</v>
      </c>
    </row>
    <row r="49" spans="1:3" x14ac:dyDescent="0.45">
      <c r="B49">
        <f>A27+A29+A31</f>
        <v>168</v>
      </c>
      <c r="C49" s="1" t="s">
        <v>25</v>
      </c>
    </row>
    <row r="50" spans="1:3" x14ac:dyDescent="0.45">
      <c r="B50">
        <f>A28+A30</f>
        <v>80</v>
      </c>
      <c r="C50" s="1" t="s">
        <v>26</v>
      </c>
    </row>
    <row r="51" spans="1:3" x14ac:dyDescent="0.45">
      <c r="B51">
        <f>A30+A31</f>
        <v>192</v>
      </c>
      <c r="C51" s="1" t="s">
        <v>27</v>
      </c>
    </row>
    <row r="52" spans="1:3" x14ac:dyDescent="0.45">
      <c r="B52">
        <f>A32+A33</f>
        <v>768</v>
      </c>
      <c r="C52" s="1" t="s">
        <v>28</v>
      </c>
    </row>
    <row r="53" spans="1:3" x14ac:dyDescent="0.45">
      <c r="B53">
        <f>A31+A36</f>
        <v>4224</v>
      </c>
      <c r="C53" s="2" t="s">
        <v>29</v>
      </c>
    </row>
    <row r="54" spans="1:3" x14ac:dyDescent="0.45">
      <c r="B54">
        <f>A35+A36</f>
        <v>6144</v>
      </c>
      <c r="C54" s="1" t="s">
        <v>53</v>
      </c>
    </row>
    <row r="55" spans="1:3" x14ac:dyDescent="0.45">
      <c r="B55">
        <f>A35+A38</f>
        <v>18432</v>
      </c>
      <c r="C55" s="1" t="s">
        <v>30</v>
      </c>
    </row>
    <row r="56" spans="1:3" x14ac:dyDescent="0.45">
      <c r="B56">
        <f>A27+A29+A31+A35</f>
        <v>2216</v>
      </c>
      <c r="C56" s="1" t="s">
        <v>31</v>
      </c>
    </row>
    <row r="57" spans="1:3" x14ac:dyDescent="0.45">
      <c r="A57">
        <f>A29+A27+A31+B54</f>
        <v>6312</v>
      </c>
      <c r="B57">
        <f>B56+A36</f>
        <v>6312</v>
      </c>
      <c r="C57" s="1" t="s">
        <v>54</v>
      </c>
    </row>
    <row r="58" spans="1:3" x14ac:dyDescent="0.45">
      <c r="B58">
        <f>SUM(A40:A45)</f>
        <v>4128768</v>
      </c>
      <c r="C58" s="1" t="s">
        <v>55</v>
      </c>
    </row>
    <row r="59" spans="1:3" x14ac:dyDescent="0.45">
      <c r="B59">
        <f>B58+A39</f>
        <v>4161536</v>
      </c>
      <c r="C59" s="1" t="s">
        <v>56</v>
      </c>
    </row>
    <row r="60" spans="1:3" x14ac:dyDescent="0.45">
      <c r="B60">
        <f>B59+A25+A32+A37</f>
        <v>4169986</v>
      </c>
      <c r="C60" s="1" t="s">
        <v>57</v>
      </c>
    </row>
    <row r="61" spans="1:3" x14ac:dyDescent="0.45">
      <c r="B61">
        <f>B59+A25</f>
        <v>4161538</v>
      </c>
      <c r="C61" s="1" t="s">
        <v>58</v>
      </c>
    </row>
    <row r="62" spans="1:3" x14ac:dyDescent="0.45">
      <c r="B62">
        <f>B59+A25</f>
        <v>4161538</v>
      </c>
      <c r="C62" s="1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Entry 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Hartley</dc:creator>
  <cp:lastModifiedBy>David Hartley</cp:lastModifiedBy>
  <dcterms:created xsi:type="dcterms:W3CDTF">2018-08-06T08:27:44Z</dcterms:created>
  <dcterms:modified xsi:type="dcterms:W3CDTF">2018-08-26T09:46:14Z</dcterms:modified>
</cp:coreProperties>
</file>