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30" windowWidth="27075" windowHeight="11220"/>
  </bookViews>
  <sheets>
    <sheet name="temp2" sheetId="1" r:id="rId1"/>
  </sheets>
  <calcPr calcId="0"/>
</workbook>
</file>

<file path=xl/calcChain.xml><?xml version="1.0" encoding="utf-8"?>
<calcChain xmlns="http://schemas.openxmlformats.org/spreadsheetml/2006/main">
  <c r="G16" i="1" l="1"/>
  <c r="G12" i="1"/>
  <c r="G8" i="1"/>
  <c r="G6" i="1"/>
  <c r="E12" i="1"/>
  <c r="E8" i="1"/>
  <c r="E37" i="1"/>
  <c r="E36" i="1"/>
  <c r="E35" i="1"/>
  <c r="H37" i="1"/>
  <c r="G26" i="1" s="1"/>
  <c r="H36" i="1"/>
  <c r="G24" i="1" s="1"/>
  <c r="H35" i="1"/>
  <c r="G22" i="1" s="1"/>
  <c r="E28" i="1"/>
  <c r="E20" i="1"/>
  <c r="E22" i="1"/>
  <c r="E26" i="1"/>
  <c r="E24" i="1"/>
  <c r="E16" i="1"/>
  <c r="E6" i="1"/>
  <c r="E5" i="1"/>
  <c r="G20" i="1" l="1"/>
  <c r="G28" i="1" s="1"/>
</calcChain>
</file>

<file path=xl/sharedStrings.xml><?xml version="1.0" encoding="utf-8"?>
<sst xmlns="http://schemas.openxmlformats.org/spreadsheetml/2006/main" count="93" uniqueCount="65">
  <si>
    <t>Data Import and Summing Results</t>
  </si>
  <si>
    <t>Ref</t>
  </si>
  <si>
    <t>Bro</t>
  </si>
  <si>
    <t>Src</t>
  </si>
  <si>
    <t>Year 0</t>
  </si>
  <si>
    <t>Year 1</t>
  </si>
  <si>
    <t>Assets</t>
  </si>
  <si>
    <t>S</t>
  </si>
  <si>
    <t>Assets.Current</t>
  </si>
  <si>
    <t>1501,0</t>
  </si>
  <si>
    <t>Assets.Current.StocksInventory:Start</t>
  </si>
  <si>
    <t>PE</t>
  </si>
  <si>
    <t>Assets.Current.StocksInventory</t>
  </si>
  <si>
    <t>S,S</t>
  </si>
  <si>
    <t>1502,0</t>
  </si>
  <si>
    <t>Assets.Current.StocksInventory.RawMaterialsAndConsumables:Start</t>
  </si>
  <si>
    <t>1502,0,1288</t>
  </si>
  <si>
    <t>Assets.Current.StocksInventory.RawMaterialsAndConsumables:Start:Function.CoS</t>
  </si>
  <si>
    <t>Assets.Current.StocksInventory.RawMaterialsAndConsumables</t>
  </si>
  <si>
    <t>B,B</t>
  </si>
  <si>
    <t>Assets.Current.StocksInventory.RawMaterialsAndConsumables:Function.CoS</t>
  </si>
  <si>
    <t>I,I</t>
  </si>
  <si>
    <t>1506,0</t>
  </si>
  <si>
    <t>Assets.Current.StocksInventory.WIP:Start</t>
  </si>
  <si>
    <t>1506,0,1288</t>
  </si>
  <si>
    <t>Assets.Current.StocksInventory.WIP:Start:Function.CoS</t>
  </si>
  <si>
    <t>Assets.Current.StocksInventory.WIP</t>
  </si>
  <si>
    <t>Assets.Current.StocksInventory.WIP:Function.CoS</t>
  </si>
  <si>
    <t>1510,0</t>
  </si>
  <si>
    <t>Assets.Current.StocksInventory.FinishedGoodsGoodsForResale:Start</t>
  </si>
  <si>
    <t>1510,0,1288</t>
  </si>
  <si>
    <t>Assets.Current.StocksInventory.FinishedGoodsGoodsForResale:Start:Function.CoS</t>
  </si>
  <si>
    <t>Assets.Current.StocksInventory.FinishedGoodsGoodsForResale</t>
  </si>
  <si>
    <t>Assets.Current.StocksInventory.FinishedGoodsGoodsForResale:Function.CoS</t>
  </si>
  <si>
    <t>Exp.IncreaseDecreaseStockInventory</t>
  </si>
  <si>
    <t>B</t>
  </si>
  <si>
    <t>Exp.IncreaseDecreaseStockInventory:Function.CoS</t>
  </si>
  <si>
    <t>Exp.IncreaseDecreaseStockInventory.RawMaterialsConsumables</t>
  </si>
  <si>
    <t>Exp.IncreaseDecreaseStockInventory.RawMaterialsConsumables:Function.CoS</t>
  </si>
  <si>
    <t>I</t>
  </si>
  <si>
    <t>Exp.IncreaseDecreaseStockInventory.WorkInProgress</t>
  </si>
  <si>
    <t>Exp.IncreaseDecreaseStockInventory.WorkInProgress:Function.CoS</t>
  </si>
  <si>
    <t>Exp.IncreaseDecreaseStockInventory.FinishedGoodsGoodsForResale</t>
  </si>
  <si>
    <t>Exp.IncreaseDecreaseStockInventory.FinishedGoodsGoodsForResale:Function.CoS</t>
  </si>
  <si>
    <t>CF.ReconciliationCashFlowsOperatingActivities.OutflowFrom.DecrIncrInStocks.IncreaseDecreaseStockInventory</t>
  </si>
  <si>
    <t>M</t>
  </si>
  <si>
    <t>CF.ReconciliationCashFlowsOperatingActivities.OutflowFrom.DecrIncrInStocks.IncreaseDecreaseStockInventory:Function.CoS</t>
  </si>
  <si>
    <t>EntityInfo.Names.CurrentLegalOrRegistered</t>
  </si>
  <si>
    <t>Tx5469 AAAAA Limited</t>
  </si>
  <si>
    <t>BRI.DatesPeriods.BS</t>
  </si>
  <si>
    <t>De</t>
  </si>
  <si>
    <t>BRI.DatesPeriods.ApprovalAccounts</t>
  </si>
  <si>
    <t>BRI.DatesPeriods.Start</t>
  </si>
  <si>
    <t>BRI.DatesPeriods.End</t>
  </si>
  <si>
    <t>Raw materials and consumables</t>
  </si>
  <si>
    <t xml:space="preserve">Work in progress </t>
  </si>
  <si>
    <t xml:space="preserve">Finished goods and goods for resale </t>
  </si>
  <si>
    <t>From AAAAA TB</t>
  </si>
  <si>
    <t>DESCRIPTION</t>
  </si>
  <si>
    <t>CLOSING TB This Yr Dr/-Cr</t>
  </si>
  <si>
    <t>MOVEMENT This Yr</t>
  </si>
  <si>
    <t>OPENING TB This Yr</t>
  </si>
  <si>
    <t>CLOSING TB Last Yr Dr/-Cr</t>
  </si>
  <si>
    <t>OpTB Yr2</t>
  </si>
  <si>
    <t>Increase/-Decrease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</si>
</sst>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7" formatCode="#,##0_ ;[Red]\-#,##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57"/>
      <name val="Arial"/>
      <family val="2"/>
    </font>
    <font>
      <b/>
      <sz val="9"/>
      <color rgb="FF002060"/>
      <name val="Arial"/>
      <family val="2"/>
    </font>
    <font>
      <b/>
      <sz val="9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33" borderId="0" xfId="0" applyFill="1"/>
    <xf numFmtId="167" fontId="0" fillId="33" borderId="0" xfId="1" applyNumberFormat="1" applyFont="1" applyFill="1"/>
    <xf numFmtId="167" fontId="16" fillId="33" borderId="0" xfId="1" applyNumberFormat="1" applyFont="1" applyFill="1"/>
    <xf numFmtId="0" fontId="20" fillId="34" borderId="10" xfId="0" applyFont="1" applyFill="1" applyBorder="1" applyAlignment="1">
      <alignment horizontal="right" vertical="top"/>
    </xf>
    <xf numFmtId="167" fontId="19" fillId="34" borderId="10" xfId="0" applyNumberFormat="1" applyFont="1" applyFill="1" applyBorder="1" applyAlignment="1">
      <alignment horizontal="right" vertical="top" wrapText="1"/>
    </xf>
    <xf numFmtId="167" fontId="19" fillId="34" borderId="10" xfId="0" applyNumberFormat="1" applyFont="1" applyFill="1" applyBorder="1" applyAlignment="1">
      <alignment horizontal="left" vertical="top" wrapText="1"/>
    </xf>
    <xf numFmtId="0" fontId="18" fillId="0" borderId="10" xfId="0" applyFont="1" applyBorder="1"/>
    <xf numFmtId="167" fontId="19" fillId="0" borderId="10" xfId="0" applyNumberFormat="1" applyFont="1" applyBorder="1" applyAlignment="1">
      <alignment horizontal="right"/>
    </xf>
    <xf numFmtId="167" fontId="0" fillId="0" borderId="10" xfId="0" applyNumberFormat="1" applyBorder="1"/>
    <xf numFmtId="167" fontId="19" fillId="0" borderId="10" xfId="0" applyNumberFormat="1" applyFont="1" applyFill="1" applyBorder="1" applyAlignment="1">
      <alignment horizontal="right"/>
    </xf>
    <xf numFmtId="0" fontId="18" fillId="0" borderId="10" xfId="0" applyFont="1" applyBorder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B34" sqref="B34"/>
    </sheetView>
  </sheetViews>
  <sheetFormatPr defaultRowHeight="15" x14ac:dyDescent="0.25"/>
  <cols>
    <col min="1" max="1" width="12.28515625" customWidth="1"/>
    <col min="2" max="2" width="114.42578125" customWidth="1"/>
    <col min="4" max="5" width="18.42578125" customWidth="1"/>
    <col min="6" max="6" width="17.140625" customWidth="1"/>
    <col min="7" max="7" width="14.28515625" bestFit="1" customWidth="1"/>
    <col min="8" max="8" width="19.7109375" customWidth="1"/>
    <col min="13" max="13" width="10.85546875" customWidth="1"/>
  </cols>
  <sheetData>
    <row r="1" spans="1:8" x14ac:dyDescent="0.25">
      <c r="A1" t="s">
        <v>0</v>
      </c>
      <c r="E1" s="3" t="s">
        <v>57</v>
      </c>
      <c r="G1" s="3" t="s">
        <v>57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s="3" t="s">
        <v>4</v>
      </c>
      <c r="F2" t="s">
        <v>5</v>
      </c>
      <c r="G2" s="3" t="s">
        <v>5</v>
      </c>
      <c r="H2" s="3"/>
    </row>
    <row r="3" spans="1:8" x14ac:dyDescent="0.25">
      <c r="A3">
        <v>1000</v>
      </c>
      <c r="B3" t="s">
        <v>6</v>
      </c>
      <c r="C3" t="s">
        <v>7</v>
      </c>
      <c r="D3" s="1">
        <v>-2195092</v>
      </c>
      <c r="E3" s="4"/>
      <c r="F3" s="1">
        <v>-2410817</v>
      </c>
      <c r="G3" s="4"/>
      <c r="H3" s="3"/>
    </row>
    <row r="4" spans="1:8" x14ac:dyDescent="0.25">
      <c r="A4">
        <v>1500</v>
      </c>
      <c r="B4" t="s">
        <v>8</v>
      </c>
      <c r="C4" t="s">
        <v>7</v>
      </c>
      <c r="D4" s="1">
        <v>-2195092</v>
      </c>
      <c r="E4" s="4"/>
      <c r="F4" s="1">
        <v>-2410817</v>
      </c>
      <c r="G4" s="4"/>
      <c r="H4" s="3"/>
    </row>
    <row r="5" spans="1:8" x14ac:dyDescent="0.25">
      <c r="A5" t="s">
        <v>9</v>
      </c>
      <c r="B5" t="s">
        <v>10</v>
      </c>
      <c r="C5" t="s">
        <v>11</v>
      </c>
      <c r="D5" s="1">
        <v>-2410817</v>
      </c>
      <c r="E5" s="5">
        <f>+G10+G14+G18</f>
        <v>2410817</v>
      </c>
      <c r="G5" s="4">
        <v>0</v>
      </c>
      <c r="H5" s="3"/>
    </row>
    <row r="6" spans="1:8" x14ac:dyDescent="0.25">
      <c r="A6">
        <v>1501</v>
      </c>
      <c r="B6" t="s">
        <v>12</v>
      </c>
      <c r="C6" t="s">
        <v>13</v>
      </c>
      <c r="D6" s="1">
        <v>-2195092</v>
      </c>
      <c r="E6" s="5">
        <f>+E10+E14+E18</f>
        <v>2195092</v>
      </c>
      <c r="F6" s="1">
        <v>-2410817</v>
      </c>
      <c r="G6" s="4">
        <f>+G10+G14+G18</f>
        <v>2410817</v>
      </c>
      <c r="H6" s="3"/>
    </row>
    <row r="7" spans="1:8" x14ac:dyDescent="0.25">
      <c r="A7" t="s">
        <v>14</v>
      </c>
      <c r="B7" t="s">
        <v>15</v>
      </c>
      <c r="C7" t="s">
        <v>11</v>
      </c>
      <c r="D7" s="1">
        <v>-182290</v>
      </c>
      <c r="E7" s="4"/>
      <c r="G7" s="4"/>
      <c r="H7" s="3"/>
    </row>
    <row r="8" spans="1:8" x14ac:dyDescent="0.25">
      <c r="A8" t="s">
        <v>16</v>
      </c>
      <c r="B8" t="s">
        <v>17</v>
      </c>
      <c r="C8" t="s">
        <v>11</v>
      </c>
      <c r="D8" s="1">
        <v>-182290</v>
      </c>
      <c r="E8" s="5">
        <f>+G10</f>
        <v>182290</v>
      </c>
      <c r="G8" s="5">
        <f>+I35</f>
        <v>0</v>
      </c>
      <c r="H8" s="3"/>
    </row>
    <row r="9" spans="1:8" x14ac:dyDescent="0.25">
      <c r="A9">
        <v>1502</v>
      </c>
      <c r="B9" t="s">
        <v>18</v>
      </c>
      <c r="C9" t="s">
        <v>19</v>
      </c>
      <c r="D9" s="1">
        <v>-147996</v>
      </c>
      <c r="E9" s="4"/>
      <c r="F9" s="1">
        <v>-182290</v>
      </c>
      <c r="G9" s="4"/>
      <c r="H9" s="3"/>
    </row>
    <row r="10" spans="1:8" x14ac:dyDescent="0.25">
      <c r="A10" s="1">
        <v>15021288</v>
      </c>
      <c r="B10" t="s">
        <v>20</v>
      </c>
      <c r="C10" t="s">
        <v>21</v>
      </c>
      <c r="D10" s="1">
        <v>-147996</v>
      </c>
      <c r="E10" s="4">
        <v>147996</v>
      </c>
      <c r="F10" s="1">
        <v>-182290</v>
      </c>
      <c r="G10" s="4">
        <v>182290</v>
      </c>
      <c r="H10" s="3" t="s">
        <v>54</v>
      </c>
    </row>
    <row r="11" spans="1:8" x14ac:dyDescent="0.25">
      <c r="A11" t="s">
        <v>22</v>
      </c>
      <c r="B11" t="s">
        <v>23</v>
      </c>
      <c r="C11" t="s">
        <v>11</v>
      </c>
      <c r="D11" s="1">
        <v>-2227691</v>
      </c>
      <c r="E11" s="4"/>
      <c r="G11" s="4"/>
      <c r="H11" s="3"/>
    </row>
    <row r="12" spans="1:8" x14ac:dyDescent="0.25">
      <c r="A12" t="s">
        <v>24</v>
      </c>
      <c r="B12" t="s">
        <v>25</v>
      </c>
      <c r="C12" t="s">
        <v>11</v>
      </c>
      <c r="D12" s="1">
        <v>-2227691</v>
      </c>
      <c r="E12" s="5">
        <f>+G14</f>
        <v>2227691</v>
      </c>
      <c r="G12" s="5">
        <f>+I36</f>
        <v>0</v>
      </c>
      <c r="H12" s="3"/>
    </row>
    <row r="13" spans="1:8" x14ac:dyDescent="0.25">
      <c r="A13">
        <v>1506</v>
      </c>
      <c r="B13" t="s">
        <v>26</v>
      </c>
      <c r="C13" t="s">
        <v>19</v>
      </c>
      <c r="D13" s="1">
        <v>-2046481</v>
      </c>
      <c r="E13" s="4"/>
      <c r="F13" s="1">
        <v>-2227691</v>
      </c>
      <c r="G13" s="4"/>
      <c r="H13" s="3"/>
    </row>
    <row r="14" spans="1:8" x14ac:dyDescent="0.25">
      <c r="A14" s="1">
        <v>15061288</v>
      </c>
      <c r="B14" t="s">
        <v>27</v>
      </c>
      <c r="C14" t="s">
        <v>21</v>
      </c>
      <c r="D14" s="1">
        <v>-2046481</v>
      </c>
      <c r="E14" s="4">
        <v>2046481</v>
      </c>
      <c r="F14" s="1">
        <v>-2227691</v>
      </c>
      <c r="G14" s="4">
        <v>2227691</v>
      </c>
      <c r="H14" s="3" t="s">
        <v>55</v>
      </c>
    </row>
    <row r="15" spans="1:8" x14ac:dyDescent="0.25">
      <c r="A15" t="s">
        <v>28</v>
      </c>
      <c r="B15" t="s">
        <v>29</v>
      </c>
      <c r="C15" t="s">
        <v>11</v>
      </c>
      <c r="D15">
        <v>-836</v>
      </c>
      <c r="E15" s="4"/>
      <c r="G15" s="4"/>
      <c r="H15" s="3"/>
    </row>
    <row r="16" spans="1:8" x14ac:dyDescent="0.25">
      <c r="A16" t="s">
        <v>30</v>
      </c>
      <c r="B16" t="s">
        <v>31</v>
      </c>
      <c r="C16" t="s">
        <v>11</v>
      </c>
      <c r="D16">
        <v>-836</v>
      </c>
      <c r="E16" s="5">
        <f>+G18</f>
        <v>836</v>
      </c>
      <c r="G16" s="5">
        <f>+I37</f>
        <v>0</v>
      </c>
      <c r="H16" s="3"/>
    </row>
    <row r="17" spans="1:8" x14ac:dyDescent="0.25">
      <c r="A17">
        <v>1510</v>
      </c>
      <c r="B17" t="s">
        <v>32</v>
      </c>
      <c r="C17" t="s">
        <v>19</v>
      </c>
      <c r="D17">
        <v>-615</v>
      </c>
      <c r="E17" s="4"/>
      <c r="F17">
        <v>-836</v>
      </c>
      <c r="G17" s="4"/>
      <c r="H17" s="3"/>
    </row>
    <row r="18" spans="1:8" x14ac:dyDescent="0.25">
      <c r="A18" s="1">
        <v>15101288</v>
      </c>
      <c r="B18" t="s">
        <v>33</v>
      </c>
      <c r="C18" t="s">
        <v>21</v>
      </c>
      <c r="D18">
        <v>-615</v>
      </c>
      <c r="E18" s="4">
        <v>615</v>
      </c>
      <c r="F18">
        <v>-836</v>
      </c>
      <c r="G18" s="4">
        <v>836</v>
      </c>
      <c r="H18" s="3" t="s">
        <v>56</v>
      </c>
    </row>
    <row r="19" spans="1:8" x14ac:dyDescent="0.25">
      <c r="A19">
        <v>3023</v>
      </c>
      <c r="B19" t="s">
        <v>34</v>
      </c>
      <c r="C19" t="s">
        <v>35</v>
      </c>
      <c r="D19" s="1">
        <v>215725</v>
      </c>
      <c r="E19" s="4"/>
      <c r="F19" s="1">
        <v>-2410817</v>
      </c>
      <c r="G19" s="4"/>
      <c r="H19" s="3"/>
    </row>
    <row r="20" spans="1:8" x14ac:dyDescent="0.25">
      <c r="A20" s="1">
        <v>30231288</v>
      </c>
      <c r="B20" t="s">
        <v>36</v>
      </c>
      <c r="C20" t="s">
        <v>7</v>
      </c>
      <c r="D20" s="1">
        <v>215725</v>
      </c>
      <c r="E20" s="5">
        <f>+E22+E24+E26</f>
        <v>-215725</v>
      </c>
      <c r="F20" s="1">
        <v>-2410817</v>
      </c>
      <c r="G20" s="5">
        <f>+G22+G24+G26</f>
        <v>2410817</v>
      </c>
      <c r="H20" s="3"/>
    </row>
    <row r="21" spans="1:8" x14ac:dyDescent="0.25">
      <c r="A21">
        <v>3027</v>
      </c>
      <c r="B21" t="s">
        <v>37</v>
      </c>
      <c r="C21" t="s">
        <v>35</v>
      </c>
      <c r="D21" s="1">
        <v>34294</v>
      </c>
      <c r="E21" s="4"/>
      <c r="F21" s="1">
        <v>-182290</v>
      </c>
      <c r="G21" s="4"/>
      <c r="H21" s="3"/>
    </row>
    <row r="22" spans="1:8" x14ac:dyDescent="0.25">
      <c r="A22" s="1">
        <v>30271288</v>
      </c>
      <c r="B22" t="s">
        <v>38</v>
      </c>
      <c r="C22" t="s">
        <v>39</v>
      </c>
      <c r="D22" s="1">
        <v>34294</v>
      </c>
      <c r="E22" s="5">
        <f>E10-G10</f>
        <v>-34294</v>
      </c>
      <c r="F22" s="1">
        <v>-182290</v>
      </c>
      <c r="G22" s="5">
        <f>+H35</f>
        <v>182290</v>
      </c>
      <c r="H22" s="3"/>
    </row>
    <row r="23" spans="1:8" x14ac:dyDescent="0.25">
      <c r="A23">
        <v>3031</v>
      </c>
      <c r="B23" t="s">
        <v>40</v>
      </c>
      <c r="C23" t="s">
        <v>35</v>
      </c>
      <c r="D23" s="1">
        <v>181210</v>
      </c>
      <c r="E23" s="4"/>
      <c r="F23" s="1">
        <v>-2227691</v>
      </c>
      <c r="G23" s="4"/>
      <c r="H23" s="3"/>
    </row>
    <row r="24" spans="1:8" x14ac:dyDescent="0.25">
      <c r="A24" s="1">
        <v>30311288</v>
      </c>
      <c r="B24" t="s">
        <v>41</v>
      </c>
      <c r="C24" t="s">
        <v>39</v>
      </c>
      <c r="D24" s="1">
        <v>181210</v>
      </c>
      <c r="E24" s="5">
        <f>+E14-G14</f>
        <v>-181210</v>
      </c>
      <c r="F24" s="1">
        <v>-2227691</v>
      </c>
      <c r="G24" s="5">
        <f>+H36</f>
        <v>2227691</v>
      </c>
      <c r="H24" s="3"/>
    </row>
    <row r="25" spans="1:8" x14ac:dyDescent="0.25">
      <c r="A25">
        <v>3035</v>
      </c>
      <c r="B25" t="s">
        <v>42</v>
      </c>
      <c r="C25" t="s">
        <v>35</v>
      </c>
      <c r="D25">
        <v>221</v>
      </c>
      <c r="E25" s="4"/>
      <c r="F25">
        <v>-836</v>
      </c>
      <c r="G25" s="4"/>
      <c r="H25" s="3"/>
    </row>
    <row r="26" spans="1:8" x14ac:dyDescent="0.25">
      <c r="A26" s="1">
        <v>30351288</v>
      </c>
      <c r="B26" t="s">
        <v>43</v>
      </c>
      <c r="C26" t="s">
        <v>39</v>
      </c>
      <c r="D26">
        <v>221</v>
      </c>
      <c r="E26" s="5">
        <f>+E18-G18</f>
        <v>-221</v>
      </c>
      <c r="F26">
        <v>-836</v>
      </c>
      <c r="G26" s="5">
        <f>+H37</f>
        <v>836</v>
      </c>
      <c r="H26" s="3"/>
    </row>
    <row r="27" spans="1:8" x14ac:dyDescent="0.25">
      <c r="A27">
        <v>5045</v>
      </c>
      <c r="B27" t="s">
        <v>44</v>
      </c>
      <c r="C27" t="s">
        <v>45</v>
      </c>
      <c r="D27" s="1">
        <v>215725</v>
      </c>
      <c r="E27" s="4"/>
      <c r="F27" s="1">
        <v>-2410817</v>
      </c>
      <c r="G27" s="4"/>
      <c r="H27" s="3"/>
    </row>
    <row r="28" spans="1:8" x14ac:dyDescent="0.25">
      <c r="A28" s="1">
        <v>50451288</v>
      </c>
      <c r="B28" t="s">
        <v>46</v>
      </c>
      <c r="C28" t="s">
        <v>45</v>
      </c>
      <c r="D28" s="1">
        <v>215725</v>
      </c>
      <c r="E28" s="5">
        <f>+E20</f>
        <v>-215725</v>
      </c>
      <c r="F28" s="1">
        <v>-2410817</v>
      </c>
      <c r="G28" s="5">
        <f>+G20</f>
        <v>2410817</v>
      </c>
      <c r="H28" s="3"/>
    </row>
    <row r="29" spans="1:8" x14ac:dyDescent="0.25">
      <c r="A29">
        <v>8212</v>
      </c>
      <c r="B29" t="s">
        <v>47</v>
      </c>
      <c r="C29" t="s">
        <v>39</v>
      </c>
      <c r="D29" t="s">
        <v>48</v>
      </c>
    </row>
    <row r="30" spans="1:8" x14ac:dyDescent="0.25">
      <c r="A30">
        <v>8308</v>
      </c>
      <c r="B30" t="s">
        <v>49</v>
      </c>
      <c r="C30" t="s">
        <v>50</v>
      </c>
      <c r="D30" s="2">
        <v>40178</v>
      </c>
      <c r="E30" s="2"/>
    </row>
    <row r="31" spans="1:8" x14ac:dyDescent="0.25">
      <c r="A31">
        <v>8309</v>
      </c>
      <c r="B31" t="s">
        <v>51</v>
      </c>
      <c r="C31" t="s">
        <v>50</v>
      </c>
      <c r="D31" s="2">
        <v>40208</v>
      </c>
      <c r="E31" s="2"/>
    </row>
    <row r="32" spans="1:8" x14ac:dyDescent="0.25">
      <c r="A32">
        <v>8311</v>
      </c>
      <c r="B32" t="s">
        <v>52</v>
      </c>
      <c r="C32" t="s">
        <v>39</v>
      </c>
      <c r="D32" s="2">
        <v>39814</v>
      </c>
      <c r="E32" s="2"/>
      <c r="F32" s="2">
        <v>39448</v>
      </c>
    </row>
    <row r="33" spans="1:9" x14ac:dyDescent="0.25">
      <c r="A33">
        <v>8312</v>
      </c>
      <c r="B33" t="s">
        <v>53</v>
      </c>
      <c r="C33" t="s">
        <v>39</v>
      </c>
      <c r="D33" s="2">
        <v>40178</v>
      </c>
      <c r="E33" s="2"/>
      <c r="F33" s="2">
        <v>39813</v>
      </c>
    </row>
    <row r="34" spans="1:9" ht="24" x14ac:dyDescent="0.25">
      <c r="B34" s="6" t="s">
        <v>58</v>
      </c>
      <c r="C34" s="6"/>
      <c r="D34" s="7" t="s">
        <v>59</v>
      </c>
      <c r="E34" s="7" t="s">
        <v>60</v>
      </c>
      <c r="F34" s="7" t="s">
        <v>61</v>
      </c>
      <c r="G34" s="8" t="s">
        <v>62</v>
      </c>
      <c r="H34" s="7" t="s">
        <v>64</v>
      </c>
      <c r="I34" s="7" t="s">
        <v>63</v>
      </c>
    </row>
    <row r="35" spans="1:9" x14ac:dyDescent="0.25">
      <c r="B35" s="13" t="s">
        <v>54</v>
      </c>
      <c r="C35" s="9"/>
      <c r="D35" s="10">
        <v>147996</v>
      </c>
      <c r="E35" s="11">
        <f>+D35-F35</f>
        <v>-34294</v>
      </c>
      <c r="F35" s="10">
        <v>182290</v>
      </c>
      <c r="G35" s="10">
        <v>182290</v>
      </c>
      <c r="H35" s="11">
        <f>+G35-I35</f>
        <v>182290</v>
      </c>
      <c r="I35" s="12">
        <v>0</v>
      </c>
    </row>
    <row r="36" spans="1:9" x14ac:dyDescent="0.25">
      <c r="B36" s="13" t="s">
        <v>55</v>
      </c>
      <c r="C36" s="9"/>
      <c r="D36" s="10">
        <v>2046481</v>
      </c>
      <c r="E36" s="11">
        <f t="shared" ref="E36:E37" si="0">+D36-F36</f>
        <v>-181210</v>
      </c>
      <c r="F36" s="10">
        <v>2227691</v>
      </c>
      <c r="G36" s="10">
        <v>2227691</v>
      </c>
      <c r="H36" s="11">
        <f t="shared" ref="H36:H37" si="1">+G36-I36</f>
        <v>2227691</v>
      </c>
      <c r="I36" s="12">
        <v>0</v>
      </c>
    </row>
    <row r="37" spans="1:9" x14ac:dyDescent="0.25">
      <c r="B37" s="13" t="s">
        <v>56</v>
      </c>
      <c r="C37" s="9"/>
      <c r="D37" s="10">
        <v>615</v>
      </c>
      <c r="E37" s="11">
        <f t="shared" si="0"/>
        <v>-221</v>
      </c>
      <c r="F37" s="10">
        <v>836</v>
      </c>
      <c r="G37" s="10">
        <v>836</v>
      </c>
      <c r="H37" s="11">
        <f t="shared" si="1"/>
        <v>836</v>
      </c>
      <c r="I37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2012-08-29T20:25:40Z</dcterms:created>
  <dcterms:modified xsi:type="dcterms:W3CDTF">2012-08-29T20:25:40Z</dcterms:modified>
</cp:coreProperties>
</file>