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27795" windowHeight="12585" activeTab="1"/>
  </bookViews>
  <sheets>
    <sheet name="Data" sheetId="1" r:id="rId1"/>
    <sheet name="Notes" sheetId="2" r:id="rId2"/>
    <sheet name="Sheet3" sheetId="3" r:id="rId3"/>
  </sheets>
  <calcPr calcId="145621"/>
</workbook>
</file>

<file path=xl/calcChain.xml><?xml version="1.0" encoding="utf-8"?>
<calcChain xmlns="http://schemas.openxmlformats.org/spreadsheetml/2006/main">
  <c r="A885" i="1" l="1"/>
  <c r="A836" i="1"/>
  <c r="A631" i="1"/>
  <c r="A538" i="1"/>
  <c r="A437" i="1"/>
  <c r="A316" i="1"/>
  <c r="A279" i="1"/>
  <c r="A194" i="1"/>
  <c r="A113" i="1"/>
  <c r="A88" i="1"/>
  <c r="A43" i="1"/>
  <c r="A38" i="1"/>
  <c r="A28" i="1"/>
  <c r="A18" i="1"/>
  <c r="A13" i="1"/>
  <c r="A2" i="1"/>
</calcChain>
</file>

<file path=xl/sharedStrings.xml><?xml version="1.0" encoding="utf-8"?>
<sst xmlns="http://schemas.openxmlformats.org/spreadsheetml/2006/main" count="12303" uniqueCount="2151">
  <si>
    <t>Id</t>
  </si>
  <si>
    <t>Type</t>
  </si>
  <si>
    <t>Level</t>
  </si>
  <si>
    <t>Bro Name</t>
  </si>
  <si>
    <t>Name 0</t>
  </si>
  <si>
    <t>N 1</t>
  </si>
  <si>
    <t>N 2</t>
  </si>
  <si>
    <t>N 3</t>
  </si>
  <si>
    <t>N 4</t>
  </si>
  <si>
    <t>N 5</t>
  </si>
  <si>
    <t>N 6</t>
  </si>
  <si>
    <t>N 7</t>
  </si>
  <si>
    <t>N 8</t>
  </si>
  <si>
    <t>BD</t>
  </si>
  <si>
    <t>Ref</t>
  </si>
  <si>
    <t>TxId</t>
  </si>
  <si>
    <t>Data Type</t>
  </si>
  <si>
    <t>Sign</t>
  </si>
  <si>
    <t>Acct Types</t>
  </si>
  <si>
    <t>Post Type</t>
  </si>
  <si>
    <t>RO</t>
  </si>
  <si>
    <t>HyId</t>
  </si>
  <si>
    <t>Excl Dims</t>
  </si>
  <si>
    <t>Incl Dims</t>
  </si>
  <si>
    <t>DiMeId</t>
  </si>
  <si>
    <t>Except</t>
  </si>
  <si>
    <t>Amort</t>
  </si>
  <si>
    <t>Sum Up</t>
  </si>
  <si>
    <t>Totalling</t>
  </si>
  <si>
    <t>Sum To</t>
  </si>
  <si>
    <t>Related</t>
  </si>
  <si>
    <t>StartEnd</t>
  </si>
  <si>
    <t>Context</t>
  </si>
  <si>
    <t>Zones</t>
  </si>
  <si>
    <t>Order</t>
  </si>
  <si>
    <t>Descr</t>
  </si>
  <si>
    <t>Comment</t>
  </si>
  <si>
    <t>I Tx Std Label</t>
  </si>
  <si>
    <t>I Allowable Dims</t>
  </si>
  <si>
    <t>I Man Dim</t>
  </si>
  <si>
    <t>I Prop Dim</t>
  </si>
  <si>
    <t>I Tuples</t>
  </si>
  <si>
    <t>I Tag</t>
  </si>
  <si>
    <t>I Tx Type</t>
  </si>
  <si>
    <t>I Tx Period</t>
  </si>
  <si>
    <t>I StartEnd Bros</t>
  </si>
  <si>
    <t>I Tx Sign</t>
  </si>
  <si>
    <t>I Tx Hys</t>
  </si>
  <si>
    <t>Set</t>
  </si>
  <si>
    <t>PLTotals</t>
  </si>
  <si>
    <t xml:space="preserve"> </t>
  </si>
  <si>
    <t>Money</t>
  </si>
  <si>
    <t>Credit</t>
  </si>
  <si>
    <t>PL</t>
  </si>
  <si>
    <t>DE</t>
  </si>
  <si>
    <t>2,3,4,5,6,7,39</t>
  </si>
  <si>
    <t>Ele</t>
  </si>
  <si>
    <t>GrossProfit</t>
  </si>
  <si>
    <t>+</t>
  </si>
  <si>
    <t>Subtotal</t>
  </si>
  <si>
    <t>PLTotals.OperatingProfit</t>
  </si>
  <si>
    <t>Period</t>
  </si>
  <si>
    <t>Gross profit (loss)</t>
  </si>
  <si>
    <t>1,3,4,5,6</t>
  </si>
  <si>
    <t>uk-gaap:GrossProfitLoss</t>
  </si>
  <si>
    <t>Duration</t>
  </si>
  <si>
    <t>OperatingProfit</t>
  </si>
  <si>
    <t>PLTotals.ProfitBeforeTax</t>
  </si>
  <si>
    <t>Operating profit (loss)</t>
  </si>
  <si>
    <t>uk-gaap:OperatingProfitLoss</t>
  </si>
  <si>
    <t>OpProfitUtilisationPriorYearProvisionsRelatedDiscontinuedOps</t>
  </si>
  <si>
    <t>Operating profit, utilisation of prior year provisions related to discontinued operations</t>
  </si>
  <si>
    <t>1,3</t>
  </si>
  <si>
    <t>uk-gaap:OperatingProfitUtilisationPriorYearProvisionsRelatedToDiscontinuedOperations</t>
  </si>
  <si>
    <t>ProfitBeforeTax</t>
  </si>
  <si>
    <t>PLTotals.Profit</t>
  </si>
  <si>
    <t>Profit (loss) on ordinary activities before tax</t>
  </si>
  <si>
    <t>uk-gaap:ProfitLossOnOrdinaryActivitiesBeforeTax</t>
  </si>
  <si>
    <t>NetIncomeFromFAIsSubtotal</t>
  </si>
  <si>
    <t>Net income from fixed asset investments, subtotal</t>
  </si>
  <si>
    <t>uk-gaap:NetIncomeFromFixedAssetInvestmentsSubtotal</t>
  </si>
  <si>
    <t>ProfitLossOnOrdinaryActivitiesBeforeFinanceChargesInterest</t>
  </si>
  <si>
    <t>Profit (loss) on ordinary activities before finance charges and interest</t>
  </si>
  <si>
    <t>uk-gaap:ProfitLossOnOrdinaryActivitiesBeforeFinanceChargesInterest</t>
  </si>
  <si>
    <t>DistributionCostsAdministrativeCostsSubtotal</t>
  </si>
  <si>
    <t>Debit</t>
  </si>
  <si>
    <t>Distribution costs and administrative costs, subtotal</t>
  </si>
  <si>
    <t>1,3,4</t>
  </si>
  <si>
    <t>uk-gaap:DistributionCostsAdministrativeCostsSubtotal</t>
  </si>
  <si>
    <t>Profit</t>
  </si>
  <si>
    <t>NA</t>
  </si>
  <si>
    <t>Total</t>
  </si>
  <si>
    <t>Profit (loss) for the period</t>
  </si>
  <si>
    <t>2,3,5,6</t>
  </si>
  <si>
    <t>uk-gaap:ProfitLossForPeriod</t>
  </si>
  <si>
    <t>1,8</t>
  </si>
  <si>
    <t>ProfitOnOrdinaryActivitiesAfterTax</t>
  </si>
  <si>
    <t>Profit (loss) on ordinary activities after tax</t>
  </si>
  <si>
    <t>uk-gaap:ProfitLossOnOrdinaryActivitiesAfterTax</t>
  </si>
  <si>
    <t>PLSubTotalsOperatingCostsCreditsOptional</t>
  </si>
  <si>
    <t>Other</t>
  </si>
  <si>
    <t>NetFormat1</t>
  </si>
  <si>
    <t>Net operating costs, Format 1</t>
  </si>
  <si>
    <t>uk-gaap:NetOperatingCostsFormat1</t>
  </si>
  <si>
    <t>Operating costs, Format 1</t>
  </si>
  <si>
    <t>uk-gaap:OperatingCostsFormat1</t>
  </si>
  <si>
    <t>NetFormat2</t>
  </si>
  <si>
    <t>Net operating costs, Format 2</t>
  </si>
  <si>
    <t>uk-gaap:NetOperatingCostsFormat2</t>
  </si>
  <si>
    <t>RevOp</t>
  </si>
  <si>
    <t>Turnover</t>
  </si>
  <si>
    <t>PLTotals.GrossProfit</t>
  </si>
  <si>
    <t>Turnover / gross operating revenue</t>
  </si>
  <si>
    <t>uk-gaap:TurnoverGrossOperatingRevenue</t>
  </si>
  <si>
    <t>AgencyManagementEarningsGross</t>
  </si>
  <si>
    <t>Agency and management earnings - Gross</t>
  </si>
  <si>
    <t>1,3,4,5</t>
  </si>
  <si>
    <t>uk-gaap:AgencyManagementEarnings-Gross</t>
  </si>
  <si>
    <t>9,13</t>
  </si>
  <si>
    <t>BasicSales</t>
  </si>
  <si>
    <t>Basic sales revenue</t>
  </si>
  <si>
    <t>2,3,4,7,39</t>
  </si>
  <si>
    <t>uk-gaap:BasicSalesRevenue</t>
  </si>
  <si>
    <t>11,13</t>
  </si>
  <si>
    <t>CommissionsReceived</t>
  </si>
  <si>
    <t>43,44</t>
  </si>
  <si>
    <t>Commissions received</t>
  </si>
  <si>
    <t>uk-gaap:CommissionsReceived</t>
  </si>
  <si>
    <t>ExceptIncome</t>
  </si>
  <si>
    <t>Exceptional income contributing to turnover</t>
  </si>
  <si>
    <t>uk-gaap:ExceptionalIncomeContributingToTurnover</t>
  </si>
  <si>
    <t>GrantsSubsidiesReceived</t>
  </si>
  <si>
    <t>Grants and subsidies received, contributing to turnover</t>
  </si>
  <si>
    <t>uk-gaap:GrantsSubsidiesReceivedContributingToTurnover</t>
  </si>
  <si>
    <t>OtherTradingIncome</t>
  </si>
  <si>
    <t>Other trading income contributing to turnover</t>
  </si>
  <si>
    <t>uk-gaap:OtherTradingIncomeContributingToTurnover</t>
  </si>
  <si>
    <t>RentalOtherIncomeFromProperty</t>
  </si>
  <si>
    <t>Rental and other income from property, contributing to turnover</t>
  </si>
  <si>
    <t>uk-gaap:RentalOtherIncomeFromPropertyContributingToTurnover</t>
  </si>
  <si>
    <t>OtherOpIncome</t>
  </si>
  <si>
    <t>Other operating income</t>
  </si>
  <si>
    <t>uk-gaap:OtherOperatingIncome</t>
  </si>
  <si>
    <t>GovernmentGrantReceiptsNet</t>
  </si>
  <si>
    <t>Government grant receipts - Net</t>
  </si>
  <si>
    <t>uk-gaap:GovernmentGrantReceipts-Net</t>
  </si>
  <si>
    <t>Grants and subsidies received, contributing to other operating income</t>
  </si>
  <si>
    <t>uk-gaap:GrantsSubsidiesReceivedContributingToOtherOperatingIncome</t>
  </si>
  <si>
    <t>GroundRentReceived</t>
  </si>
  <si>
    <t>Ground rent received, contributing to other operating income</t>
  </si>
  <si>
    <t>uk-gaap:GroundRentReceivedContributingToOtherOperatingIncome</t>
  </si>
  <si>
    <t>NetGainFromGovernmentAssistance</t>
  </si>
  <si>
    <t>Net gain from other government assistance</t>
  </si>
  <si>
    <t>83 3551 303 O OtherGovernmentAssistance</t>
  </si>
  <si>
    <t>uk-gaap:NetGainFromOtherGovernmentAssistance</t>
  </si>
  <si>
    <t>Other income, contributing to other operating income</t>
  </si>
  <si>
    <t>uk-gaap:OtherIncomeContributingToOtherOperatingIncome</t>
  </si>
  <si>
    <t>ReimbursementCosts</t>
  </si>
  <si>
    <t>Reimbursement of costs</t>
  </si>
  <si>
    <t>uk-gaap:ReimbursementCosts</t>
  </si>
  <si>
    <t>RentalFromProperty</t>
  </si>
  <si>
    <t>Rental and other income from property, contributing to other operating income</t>
  </si>
  <si>
    <t>uk-gaap:RentalOtherIncomeFromPropertyContributingToOtherOperatingIncome</t>
  </si>
  <si>
    <t>RoyaltyLicenceSimilarReceivables</t>
  </si>
  <si>
    <t>Royalty, licence and similar receivables</t>
  </si>
  <si>
    <t>uk-gaap:RoyaltyLicenceSimilarReceivables</t>
  </si>
  <si>
    <t>ExpOp</t>
  </si>
  <si>
    <t>1,3,4,5,6,43</t>
  </si>
  <si>
    <t>Map</t>
  </si>
  <si>
    <t>Admin</t>
  </si>
  <si>
    <t>Administrative expenses</t>
  </si>
  <si>
    <t>uk-gaap:AdministrativeExpenses</t>
  </si>
  <si>
    <t>CoS</t>
  </si>
  <si>
    <t>Cost of sales</t>
  </si>
  <si>
    <t>uk-gaap:CostSales</t>
  </si>
  <si>
    <t>Distrib</t>
  </si>
  <si>
    <t>Distribution costs</t>
  </si>
  <si>
    <t>uk-gaap:DistributionCosts</t>
  </si>
  <si>
    <t>Stock</t>
  </si>
  <si>
    <t>No</t>
  </si>
  <si>
    <t>Increase (decrease) in stocks / inventory</t>
  </si>
  <si>
    <t>uk-gaap:IncreaseDecreaseInStocksInventory</t>
  </si>
  <si>
    <t>IncrInStocksRawMaterialsConsumables</t>
  </si>
  <si>
    <t>Increase (decrease) in stocks of raw materials and consumables</t>
  </si>
  <si>
    <t>uk-gaap:IncreaseDecreaseInStocksRawMaterialsConsumables</t>
  </si>
  <si>
    <t>IncrInWorkInProgress</t>
  </si>
  <si>
    <t>Increase (decrease) in work in progress</t>
  </si>
  <si>
    <t>uk-gaap:IncreaseDecreaseInWorkInProgress</t>
  </si>
  <si>
    <t>IncrInFinishedGoodsGoodsForResale</t>
  </si>
  <si>
    <t>Increase (decrease) in finished goods and goods for resale</t>
  </si>
  <si>
    <t>uk-gaap:IncreaseDecreaseInFinishedGoodsGoodsForResale</t>
  </si>
  <si>
    <t>IncrInPaymentsOnAccountForStocks</t>
  </si>
  <si>
    <t>Increase (decrease) in payments on account for stocks</t>
  </si>
  <si>
    <t>uk-gaap:IncreaseDecreaseInPaymentsOnAccountForStocks</t>
  </si>
  <si>
    <t>OwnWorkCapitalised</t>
  </si>
  <si>
    <t>Own work capitalised</t>
  </si>
  <si>
    <t>uk-gaap:OwnWorkCapitalised</t>
  </si>
  <si>
    <t>10,13</t>
  </si>
  <si>
    <t>Own work capitalised, administrative expenses</t>
  </si>
  <si>
    <t>1,3,4,43</t>
  </si>
  <si>
    <t>uk-gaap:OwnWorkCapitalisedAdministrativeExpenses</t>
  </si>
  <si>
    <t>Own work capitalised, cost of sales</t>
  </si>
  <si>
    <t>uk-gaap:OwnWorkCapitalisedCostSales</t>
  </si>
  <si>
    <t>Own work capitalised, distribution costs</t>
  </si>
  <si>
    <t>uk-gaap:OwnWorkCapitalisedDistributionCosts</t>
  </si>
  <si>
    <t>GoodsMaterials</t>
  </si>
  <si>
    <t>ConsumableItems</t>
  </si>
  <si>
    <t>Consumable items</t>
  </si>
  <si>
    <t>Consumable items costs</t>
  </si>
  <si>
    <t>uk-gaap:ConsumableItemsCosts</t>
  </si>
  <si>
    <t>Consumable items, administrative expenses</t>
  </si>
  <si>
    <t>uk-gaap:ConsumableItemsAdministrativeExpenses</t>
  </si>
  <si>
    <t>Consumable items, cost of sales</t>
  </si>
  <si>
    <t>uk-gaap:ConsumableItemsCostSales</t>
  </si>
  <si>
    <t>Consumable items, distribution costs</t>
  </si>
  <si>
    <t>uk-gaap:ConsumableItemsDistributionCosts</t>
  </si>
  <si>
    <t>Materials</t>
  </si>
  <si>
    <t>Raw materials (for manufacturing/processing)</t>
  </si>
  <si>
    <t>Materials costs</t>
  </si>
  <si>
    <t>uk-gaap:MaterialsCosts</t>
  </si>
  <si>
    <t>Materials costs, administrative expenses</t>
  </si>
  <si>
    <t>uk-gaap:MaterialsCostsAdministrativeExpenses</t>
  </si>
  <si>
    <t>Materials costs, cost of sales</t>
  </si>
  <si>
    <t>uk-gaap:MaterialsCostsCostSales</t>
  </si>
  <si>
    <t>Materials costs, distribution costs</t>
  </si>
  <si>
    <t>uk-gaap:MaterialsCostsDistributionCosts</t>
  </si>
  <si>
    <t>PackagingMaterial</t>
  </si>
  <si>
    <t>Packaging material</t>
  </si>
  <si>
    <t>Packaging material costs</t>
  </si>
  <si>
    <t>uk-gaap:PackagingMaterialCosts</t>
  </si>
  <si>
    <t>Packaging material, administrative expenses</t>
  </si>
  <si>
    <t>Packaging material costs, administrative expenses</t>
  </si>
  <si>
    <t>uk-gaap:PackagingMaterialCostsAdministrativeExpenses</t>
  </si>
  <si>
    <t>Packaging material, cost of sales</t>
  </si>
  <si>
    <t>Packaging material costs, cost of sales</t>
  </si>
  <si>
    <t>uk-gaap:PackagingMaterialCostsCostSales</t>
  </si>
  <si>
    <t>Packaging material, distribution costs</t>
  </si>
  <si>
    <t>Packaging material costs, distribution costs</t>
  </si>
  <si>
    <t>uk-gaap:PackagingMaterialCostsDistributionCosts</t>
  </si>
  <si>
    <t>Purchases</t>
  </si>
  <si>
    <t>Purchases (Goods for resale)</t>
  </si>
  <si>
    <t>uk-gaap:Purchases</t>
  </si>
  <si>
    <t>Purchases, administrative expenses</t>
  </si>
  <si>
    <t>uk-gaap:PurchasesAdministrativeExpenses</t>
  </si>
  <si>
    <t>Purchases, cost of sales</t>
  </si>
  <si>
    <t>uk-gaap:PurchasesCostSales</t>
  </si>
  <si>
    <t>Purchases, distribution costs</t>
  </si>
  <si>
    <t>uk-gaap:PurchasesDistributionCosts</t>
  </si>
  <si>
    <t>CarriageComms</t>
  </si>
  <si>
    <t>CourierServices</t>
  </si>
  <si>
    <t>Courier services</t>
  </si>
  <si>
    <t>Courier services costs</t>
  </si>
  <si>
    <t>uk-gaap:CourierServicesCosts</t>
  </si>
  <si>
    <t>Courier services, administrative expenses</t>
  </si>
  <si>
    <t>uk-gaap:CourierServicesAdministrativeExpenses</t>
  </si>
  <si>
    <t>Courier services, cost of sales</t>
  </si>
  <si>
    <t>uk-gaap:CourierServicesCostSales</t>
  </si>
  <si>
    <t>Courier services, distribution costs</t>
  </si>
  <si>
    <t>uk-gaap:CourierServicesDistributionCosts</t>
  </si>
  <si>
    <t>DataTelecoms</t>
  </si>
  <si>
    <t>Data and telecommunications costs</t>
  </si>
  <si>
    <t>uk-gaap:DataTelecommunicationsCosts</t>
  </si>
  <si>
    <t>Data and telecommunications costs, administrative expenses</t>
  </si>
  <si>
    <t>uk-gaap:DataTelecommunicationsCostsAdministrativeExpenses</t>
  </si>
  <si>
    <t>Data and telecommunications costs, cost of sales</t>
  </si>
  <si>
    <t>uk-gaap:DataTelecommunicationsCostsCostSales</t>
  </si>
  <si>
    <t>Data and telecommunications costs, distribution costs</t>
  </si>
  <si>
    <t>uk-gaap:DataTelecommunicationsCostsDistributionCosts</t>
  </si>
  <si>
    <t>Data</t>
  </si>
  <si>
    <t>Data costs</t>
  </si>
  <si>
    <t>uk-gaap:DataCosts</t>
  </si>
  <si>
    <t>Data costs, administrative expenses</t>
  </si>
  <si>
    <t>uk-gaap:DataCostsAdministrativeExpenses</t>
  </si>
  <si>
    <t>Data costs, cost of sales</t>
  </si>
  <si>
    <t>uk-gaap:DataCostsCostSales</t>
  </si>
  <si>
    <t>Data costs, distribution costs</t>
  </si>
  <si>
    <t>uk-gaap:DataCostsDistributionCosts</t>
  </si>
  <si>
    <t>Telecoms</t>
  </si>
  <si>
    <t>Telecommunications costs</t>
  </si>
  <si>
    <t>uk-gaap:TelecommunicationsCosts</t>
  </si>
  <si>
    <t>Telecommunications costs, administrative expenses</t>
  </si>
  <si>
    <t>uk-gaap:TelecommunicationsCostsAdministrativeExpenses</t>
  </si>
  <si>
    <t>Telecommunications costs, cost of sales</t>
  </si>
  <si>
    <t>uk-gaap:TelecommunicationsCostsCostSales</t>
  </si>
  <si>
    <t>Telecommunications costs, distribution costs</t>
  </si>
  <si>
    <t>uk-gaap:TelecommunicationsCostsDistributionCosts</t>
  </si>
  <si>
    <t>FreightCarriage</t>
  </si>
  <si>
    <t>Freight and carriage costs</t>
  </si>
  <si>
    <t>uk-gaap:FreightCarriageCosts</t>
  </si>
  <si>
    <t>Freight and carriage, administrative expenses</t>
  </si>
  <si>
    <t>uk-gaap:FreightCarriageAdministrativeExpenses</t>
  </si>
  <si>
    <t>Freight and carriage, cost of sales</t>
  </si>
  <si>
    <t>uk-gaap:FreightCarriageCostSales</t>
  </si>
  <si>
    <t>Freight and carriage, distribution costs</t>
  </si>
  <si>
    <t>uk-gaap:FreightCarriageDistributionCosts</t>
  </si>
  <si>
    <t>Machines</t>
  </si>
  <si>
    <t>Computer software, IT consumables and maintenance costs</t>
  </si>
  <si>
    <t>uk-gaap:ComputerSoftwareITConsumablesMaintenanceCosts</t>
  </si>
  <si>
    <t>Computer software, IT consumables and maintenance, administrative expenses</t>
  </si>
  <si>
    <t>uk-gaap:ComputerSoftwareITConsumablesMaintenanceAdministrativeExpenses</t>
  </si>
  <si>
    <t>Computer software, IT consumables and maintenance, cost of sales</t>
  </si>
  <si>
    <t>uk-gaap:ComputerSoftwareITConsumablesMaintenanceCostSales</t>
  </si>
  <si>
    <t>Computer software, IT consumables and maintenance, distribution costs</t>
  </si>
  <si>
    <t>uk-gaap:ComputerSoftwareITConsumablesMaintenanceDistributionCosts</t>
  </si>
  <si>
    <t>Computers</t>
  </si>
  <si>
    <t>Software</t>
  </si>
  <si>
    <t>Computer software</t>
  </si>
  <si>
    <t>Computer software costs</t>
  </si>
  <si>
    <t>uk-gaap:ComputerSoftwareCosts</t>
  </si>
  <si>
    <t>Computer software, administrative expenses</t>
  </si>
  <si>
    <t>Computer software costs, administrative expenses</t>
  </si>
  <si>
    <t>uk-gaap:ComputerSoftwareCostsAdministrativeExpenses</t>
  </si>
  <si>
    <t>Computer software, cost of sales</t>
  </si>
  <si>
    <t>Computer software costs, cost of sales</t>
  </si>
  <si>
    <t>uk-gaap:ComputerSoftwareCostsCostSales</t>
  </si>
  <si>
    <t>Computer software, distribution costs</t>
  </si>
  <si>
    <t>Computer software costs, distribution costs</t>
  </si>
  <si>
    <t>uk-gaap:ComputerSoftwareCostsDistributionCosts</t>
  </si>
  <si>
    <t>Consumables</t>
  </si>
  <si>
    <t>IT and computer consumables</t>
  </si>
  <si>
    <t>IT and computer consumables costs</t>
  </si>
  <si>
    <t>uk-gaap:ITComputerConsumablesCosts</t>
  </si>
  <si>
    <t>IT and computer consumables, administrative expenses</t>
  </si>
  <si>
    <t>uk-gaap:ITComputerConsumablesAdministrativeExpenses</t>
  </si>
  <si>
    <t>IT and computer consumables, cost of sales</t>
  </si>
  <si>
    <t>uk-gaap:ITComputerConsumablesCostSales</t>
  </si>
  <si>
    <t>IT and computer consumables, distribution costs</t>
  </si>
  <si>
    <t>uk-gaap:ITComputerConsumablesDistributionCosts</t>
  </si>
  <si>
    <t>Repairs</t>
  </si>
  <si>
    <t>Computer and IT equipment repairs, renewals and maintenance</t>
  </si>
  <si>
    <t>Computer and IT equipment repairs, renewals and maintenance costs</t>
  </si>
  <si>
    <t>uk-gaap:ComputerITEquipmentRepairsRenewalsMaintenanceCosts</t>
  </si>
  <si>
    <t>Computer and IT equipment repairs, renewals and maintenance, administrative expenses</t>
  </si>
  <si>
    <t>uk-gaap:ComputerITEquipmentRepairsRenewalsMaintenanceAdministrativeExpenses</t>
  </si>
  <si>
    <t>Computer and IT equipment repairs, renewals and maintenance, cost of sales</t>
  </si>
  <si>
    <t>uk-gaap:ComputerITEquipmentRepairsRenewalsMaintenanceCostSales</t>
  </si>
  <si>
    <t>Computer and IT equipment repairs, renewals and maintenance, distribution costs</t>
  </si>
  <si>
    <t>uk-gaap:ComputerITEquipmentRepairsRenewalsMaintenanceDistributionCosts</t>
  </si>
  <si>
    <t>Computer and IT equipment repairs and maintenance costs</t>
  </si>
  <si>
    <t>uk-gaap:ComputerITEquipmentRepairsMaintenanceCosts</t>
  </si>
  <si>
    <t>Computer and IT equipment repairs and maintenance, administrative expenses</t>
  </si>
  <si>
    <t>uk-gaap:ComputerITEquipmentRepairsMaintenanceAdministrativeExpenses</t>
  </si>
  <si>
    <t>Computer and IT equipment repairs and maintenance, cost of sales</t>
  </si>
  <si>
    <t>uk-gaap:ComputerITEquipmentRepairsMaintenanceCostSales</t>
  </si>
  <si>
    <t>Computer and IT equipment repairs and maintenance, distribution costs</t>
  </si>
  <si>
    <t>uk-gaap:ComputerITEquipmentRepairsMaintenanceDistributionCosts</t>
  </si>
  <si>
    <t>Renewals</t>
  </si>
  <si>
    <t>Computer and IT equipment renewals and maintenance costs</t>
  </si>
  <si>
    <t>uk-gaap:ComputerITEquipmentRenewalsMaintenanceCosts</t>
  </si>
  <si>
    <t>Computer and IT equipment renewals and maintenance, administrative expenses</t>
  </si>
  <si>
    <t>uk-gaap:ComputerITEquipmentRenewalsMaintenanceAdministrativeExpenses</t>
  </si>
  <si>
    <t>Computer and IT equipment renewals and maintenance, cost of sales</t>
  </si>
  <si>
    <t>uk-gaap:ComputerITEquipmentRenewalsMaintenanceCostSales</t>
  </si>
  <si>
    <t>Computer and IT equipment renewals and maintenance, distribution costs</t>
  </si>
  <si>
    <t>uk-gaap:ComputerITEquipmentRenewalsMaintenanceDistributionCosts</t>
  </si>
  <si>
    <t>PlantMachineryEquipment</t>
  </si>
  <si>
    <t>Insurance</t>
  </si>
  <si>
    <t>Insurance on plant, machinery and equipment</t>
  </si>
  <si>
    <t>Insurance on plant, machinery and equipment costs</t>
  </si>
  <si>
    <t>uk-gaap:InsuranceOnPlantMachineryEquipmentCosts</t>
  </si>
  <si>
    <t>Insurance on plant, machinery and equipment, administrative expenses</t>
  </si>
  <si>
    <t>uk-gaap:InsuranceOnPlantMachineryEquipmentAdministrativeExpenses</t>
  </si>
  <si>
    <t>Insurance on plant, machinery and equipment, cost of sales</t>
  </si>
  <si>
    <t>uk-gaap:InsuranceOnPlantMachineryEquipmentCostSales</t>
  </si>
  <si>
    <t>Insurance on plant, machinery and equipment, distribution costs</t>
  </si>
  <si>
    <t>uk-gaap:InsuranceOnPlantMachineryEquipmentDistributionCosts</t>
  </si>
  <si>
    <t>Plant and machinery repairs, renewals and maintenance</t>
  </si>
  <si>
    <t>Plant and machinery repairs, renewals and maintenance costs</t>
  </si>
  <si>
    <t>uk-gaap:PlantMachineryRepairsRenewalsMaintenanceCosts</t>
  </si>
  <si>
    <t>Plant and machinery repairs, renewals and maintenance, administrative expenses</t>
  </si>
  <si>
    <t>uk-gaap:PlantMachineryRepairsRenewalsMaintenanceAdministrativeExpenses</t>
  </si>
  <si>
    <t>Plant and machinery repairs, renewals and maintenance, cost of sales</t>
  </si>
  <si>
    <t>uk-gaap:PlantMachineryRepairsRenewalsMaintenanceCostSales</t>
  </si>
  <si>
    <t>Plant and machinery repairs, renewals and maintenance, distribution costs</t>
  </si>
  <si>
    <t>uk-gaap:PlantMachineryRepairsRenewalsMaintenanceDistributionCosts</t>
  </si>
  <si>
    <t>Plant and machinery repairs and maintenance</t>
  </si>
  <si>
    <t>Plant and machinery repairs and maintenance costs</t>
  </si>
  <si>
    <t>uk-gaap:PlantMachineryRepairsMaintenanceCosts</t>
  </si>
  <si>
    <t>Plant and machinery repairs and maintenance, administrative expenses</t>
  </si>
  <si>
    <t>uk-gaap:PlantMachineryRepairsMaintenanceAdministrativeExpenses</t>
  </si>
  <si>
    <t>Plant and machinery repairs and maintenance, cost of sales</t>
  </si>
  <si>
    <t>uk-gaap:PlantMachineryRepairsMaintenanceCostSales</t>
  </si>
  <si>
    <t>Plant and machinery repairs and maintenance, distribution costs</t>
  </si>
  <si>
    <t>uk-gaap:PlantMachineryRepairsMaintenanceDistributionCosts</t>
  </si>
  <si>
    <t>Plant and machinery repairs and renewals</t>
  </si>
  <si>
    <t>Plant and machinery repairs and renewals costs</t>
  </si>
  <si>
    <t>uk-gaap:PlantMachineryRepairsRenewalsCosts</t>
  </si>
  <si>
    <t>Plant and machinery repairs and renewals, administrative expenses</t>
  </si>
  <si>
    <t>uk-gaap:PlantMachineryRepairsRenewalsAdministrativeExpenses</t>
  </si>
  <si>
    <t>Plant and machinery repairs and renewals, cost of sales</t>
  </si>
  <si>
    <t>uk-gaap:PlantMachineryRepairsRenewalsCostSales</t>
  </si>
  <si>
    <t>Plant and machinery repairs and renewals, distribution costs</t>
  </si>
  <si>
    <t>uk-gaap:PlantMachineryRepairsRenewalsDistributionCosts</t>
  </si>
  <si>
    <t>VehicleRunning</t>
  </si>
  <si>
    <t>Vehicle running</t>
  </si>
  <si>
    <t>Vehicle running costs</t>
  </si>
  <si>
    <t>uk-gaap:VehicleRunningCosts</t>
  </si>
  <si>
    <t>Vehicle running, administrative expenses</t>
  </si>
  <si>
    <t>Vehicle running costs, administrative expenses</t>
  </si>
  <si>
    <t>uk-gaap:VehicleRunningCostsAdministrativeExpenses</t>
  </si>
  <si>
    <t>Vehicle running, cost of sales</t>
  </si>
  <si>
    <t>Vehicle running costs, cost of sales</t>
  </si>
  <si>
    <t>uk-gaap:VehicleRunningCostsCostSales</t>
  </si>
  <si>
    <t>Vehicle running, distribution costs</t>
  </si>
  <si>
    <t>Vehicle running costs, distribution costs</t>
  </si>
  <si>
    <t>uk-gaap:VehicleRunningCostsDistributionCosts</t>
  </si>
  <si>
    <t>Fuel</t>
  </si>
  <si>
    <t>Vehicle fuel</t>
  </si>
  <si>
    <t>Vehicle fuel costs</t>
  </si>
  <si>
    <t>uk-gaap:VehicleFuelCosts</t>
  </si>
  <si>
    <t>Vehicle fuel, administrative expenses</t>
  </si>
  <si>
    <t>Vehicle fuel costs, administrative expenses</t>
  </si>
  <si>
    <t>uk-gaap:VehicleFuelCostsAdministrativeExpenses</t>
  </si>
  <si>
    <t>Vehicle fuel, cost of sales</t>
  </si>
  <si>
    <t>Vehicle fuel costs, cost of sales</t>
  </si>
  <si>
    <t>uk-gaap:VehicleFuelCostsCostSales</t>
  </si>
  <si>
    <t>Vehicle fuel, distribution costs</t>
  </si>
  <si>
    <t>Vehicle fuel costs, distribution costs</t>
  </si>
  <si>
    <t>uk-gaap:VehicleFuelCostsDistributionCosts</t>
  </si>
  <si>
    <t>Vehicle insurance</t>
  </si>
  <si>
    <t>Vehicle insurance costs</t>
  </si>
  <si>
    <t>uk-gaap:VehicleInsuranceCosts</t>
  </si>
  <si>
    <t>Vehicle insurance, administrative expenses</t>
  </si>
  <si>
    <t>uk-gaap:VehicleInsuranceAdministrativeExpenses</t>
  </si>
  <si>
    <t>Vehicle insurance, cost of sales</t>
  </si>
  <si>
    <t>uk-gaap:VehicleInsuranceCostSales</t>
  </si>
  <si>
    <t>Vehicle insurance, distribution costs</t>
  </si>
  <si>
    <t>uk-gaap:VehicleInsuranceDistributionCosts</t>
  </si>
  <si>
    <t>Other vehicle</t>
  </si>
  <si>
    <t>Other vehicle costs</t>
  </si>
  <si>
    <t>uk-gaap:OtherVehicleCosts</t>
  </si>
  <si>
    <t>Other vehicle, administrative expenses</t>
  </si>
  <si>
    <t>Other vehicle costs, administrative expenses</t>
  </si>
  <si>
    <t>uk-gaap:OtherVehicleCostsAdministrativeExpenses</t>
  </si>
  <si>
    <t>Other vehicle, cost of sales</t>
  </si>
  <si>
    <t>Other vehicle costs, cost of sales</t>
  </si>
  <si>
    <t>uk-gaap:OtherVehicleCostsCostSales</t>
  </si>
  <si>
    <t>Other vehicle, distribution costs</t>
  </si>
  <si>
    <t>Other vehicle costs, distribution costs</t>
  </si>
  <si>
    <t>uk-gaap:OtherVehicleCostsDistributionCosts</t>
  </si>
  <si>
    <t>Parking</t>
  </si>
  <si>
    <t>Vehicle parking</t>
  </si>
  <si>
    <t>Vehicle parking costs</t>
  </si>
  <si>
    <t>uk-gaap:VehicleParkingCosts</t>
  </si>
  <si>
    <t>Vehicle parking, administrative expenses</t>
  </si>
  <si>
    <t>uk-gaap:VehicleParkingAdministrativeExpenses</t>
  </si>
  <si>
    <t>Vehicle parking, cost of sales</t>
  </si>
  <si>
    <t>uk-gaap:VehicleParkingCostSales</t>
  </si>
  <si>
    <t>Vehicle parking, distribution costs</t>
  </si>
  <si>
    <t>uk-gaap:VehicleParkingDistributionCosts</t>
  </si>
  <si>
    <t>Vehicle repairs, renewals and maintenance</t>
  </si>
  <si>
    <t>Vehicle repairs, renewals and maintenance costs</t>
  </si>
  <si>
    <t>uk-gaap:VehicleRepairsRenewalsMaintenanceCosts</t>
  </si>
  <si>
    <t>Vehicle repairs, renewals and maintenance, administrative expenses</t>
  </si>
  <si>
    <t>uk-gaap:VehicleRepairsRenewalsMaintenanceAdministrativeExpenses</t>
  </si>
  <si>
    <t>Vehicle repairs, renewals and maintenance, cost of sales</t>
  </si>
  <si>
    <t>uk-gaap:VehicleRepairsRenewalsMaintenanceCostSales</t>
  </si>
  <si>
    <t>Vehicle repairs, renewals and maintenance, distribution costs</t>
  </si>
  <si>
    <t>uk-gaap:VehicleRepairsRenewalsMaintenanceDistributionCosts</t>
  </si>
  <si>
    <t>Vehicle repairs and maintenance</t>
  </si>
  <si>
    <t>Vehicle repairs and maintenance costs</t>
  </si>
  <si>
    <t>uk-gaap:VehicleRepairsMaintenanceCosts</t>
  </si>
  <si>
    <t>Vehicle repairs and maintenance, administrative expenses</t>
  </si>
  <si>
    <t>uk-gaap:VehicleRepairsMaintenanceAdministrativeExpenses</t>
  </si>
  <si>
    <t>Vehicle repairs and maintenance, cost of sales</t>
  </si>
  <si>
    <t>uk-gaap:VehicleRepairsMaintenanceCostSales</t>
  </si>
  <si>
    <t>Vehicle repairs and maintenance, distribution costs</t>
  </si>
  <si>
    <t>uk-gaap:VehicleRepairsMaintenanceDistributionCosts</t>
  </si>
  <si>
    <t>Vehicle renewals and maintenance</t>
  </si>
  <si>
    <t>Vehicle renewals and maintenance costs</t>
  </si>
  <si>
    <t>uk-gaap:VehicleRenewalsMaintenanceCosts</t>
  </si>
  <si>
    <t>Vehicle renewals and maintenance, administrative expenses</t>
  </si>
  <si>
    <t>uk-gaap:VehicleRenewalsMaintenanceAdministrativeExpenses</t>
  </si>
  <si>
    <t>Vehicle renewals and maintenance, cost of sales</t>
  </si>
  <si>
    <t>uk-gaap:VehicleRenewalsMaintenanceCostSales</t>
  </si>
  <si>
    <t>Vehicle renewals and maintenance, distribution costs</t>
  </si>
  <si>
    <t>uk-gaap:VehicleRenewalsMaintenanceDistributionCosts</t>
  </si>
  <si>
    <t>Premises</t>
  </si>
  <si>
    <t>Premises costs</t>
  </si>
  <si>
    <t>uk-gaap:PremisesCosts</t>
  </si>
  <si>
    <t>Premises costs, administrative expenses</t>
  </si>
  <si>
    <t>uk-gaap:PremisesCostsAdministrativeExpenses</t>
  </si>
  <si>
    <t>Premises costs, cost of sales</t>
  </si>
  <si>
    <t>uk-gaap:PremisesCostsCostSales</t>
  </si>
  <si>
    <t>Premises costs, distribution costs</t>
  </si>
  <si>
    <t>uk-gaap:PremisesCostsDistributionCosts</t>
  </si>
  <si>
    <t>Cleaning</t>
  </si>
  <si>
    <t>Premises cleaning</t>
  </si>
  <si>
    <t>Premises cleaning costs</t>
  </si>
  <si>
    <t>uk-gaap:PremisesCleaningCosts</t>
  </si>
  <si>
    <t>Premises cleaning, administrative expenses</t>
  </si>
  <si>
    <t>uk-gaap:PremisesCleaningAdministrativeExpenses</t>
  </si>
  <si>
    <t>Premises cleaning, cost of sales</t>
  </si>
  <si>
    <t>uk-gaap:PremisesCleaningCostSales</t>
  </si>
  <si>
    <t>Premises cleaning, distribution costs</t>
  </si>
  <si>
    <t>uk-gaap:PremisesCleaningDistributionCosts</t>
  </si>
  <si>
    <t>Insurance on premises</t>
  </si>
  <si>
    <t>Insurance on premises costs</t>
  </si>
  <si>
    <t>uk-gaap:InsuranceOnPremisesCosts</t>
  </si>
  <si>
    <t>Insurance on premises, administrative expenses</t>
  </si>
  <si>
    <t>uk-gaap:InsuranceOnPremisesAdministrativeExpenses</t>
  </si>
  <si>
    <t>Insurance on premises, cost of sales</t>
  </si>
  <si>
    <t>uk-gaap:InsuranceOnPremisesCostSales</t>
  </si>
  <si>
    <t>Insurance on premises, distribution costs</t>
  </si>
  <si>
    <t>uk-gaap:InsuranceOnPremisesDistributionCosts</t>
  </si>
  <si>
    <t>Rates</t>
  </si>
  <si>
    <t>Rates on premises</t>
  </si>
  <si>
    <t>uk-gaap:RatesOnPremises</t>
  </si>
  <si>
    <t>Rates on premises, administrative expenses</t>
  </si>
  <si>
    <t>uk-gaap:RatesOnPremisesAdministrativeExpenses</t>
  </si>
  <si>
    <t>Rates on premises, cost of sales</t>
  </si>
  <si>
    <t>uk-gaap:RatesOnPremisesCostSales</t>
  </si>
  <si>
    <t>Rates on premises, distribution costs</t>
  </si>
  <si>
    <t>uk-gaap:RatesOnPremisesDistributionCosts</t>
  </si>
  <si>
    <t>BusinessRates</t>
  </si>
  <si>
    <t>Business rates on premises</t>
  </si>
  <si>
    <t>uk-gaap:BusinessRatesOnPremises</t>
  </si>
  <si>
    <t>Business rates on premises, administrative expenses</t>
  </si>
  <si>
    <t>uk-gaap:BusinessRatesOnPremisesAdministrativeExpenses</t>
  </si>
  <si>
    <t>Business rates on premises, cost of sales</t>
  </si>
  <si>
    <t>uk-gaap:BusinessRatesOnPremisesCostSales</t>
  </si>
  <si>
    <t>Business rates on premises, distribution costs</t>
  </si>
  <si>
    <t>uk-gaap:BusinessRatesOnPremisesDistributionCosts</t>
  </si>
  <si>
    <t>Rent</t>
  </si>
  <si>
    <t>Rent of premises</t>
  </si>
  <si>
    <t>uk-gaap:RentPremises</t>
  </si>
  <si>
    <t>Rent of premises, administrative expenses</t>
  </si>
  <si>
    <t>uk-gaap:RentPremisesAdministrativeExpenses</t>
  </si>
  <si>
    <t>Rent of premises, cost of sales</t>
  </si>
  <si>
    <t>uk-gaap:RentPremisesCostSales</t>
  </si>
  <si>
    <t>Rent of premises, distribution costs</t>
  </si>
  <si>
    <t>uk-gaap:RentPremisesDistributionCosts</t>
  </si>
  <si>
    <t>Repairs, renewals and maintenance</t>
  </si>
  <si>
    <t>Premises repairs, renewals and maintenance costs</t>
  </si>
  <si>
    <t>uk-gaap:PremisesRepairsRenewalsMaintenanceCosts</t>
  </si>
  <si>
    <t>Premises repairs, renewals and maintenance, administrative expenses</t>
  </si>
  <si>
    <t>uk-gaap:PremisesRepairsRenewalsMaintenanceAdministrativeExpenses</t>
  </si>
  <si>
    <t>Premises repairs, renewals and maintenance, cost of sales</t>
  </si>
  <si>
    <t>uk-gaap:PremisesRepairsRenewalsMaintenanceCostSales</t>
  </si>
  <si>
    <t>Premises repairs, renewals and maintenance, distribution costs</t>
  </si>
  <si>
    <t>uk-gaap:PremisesRepairsRenewalsMaintenanceDistributionCosts</t>
  </si>
  <si>
    <t>Repairs and maintenance</t>
  </si>
  <si>
    <t>Premises repairs and maintenance costs</t>
  </si>
  <si>
    <t>uk-gaap:PremisesRepairsMaintenanceCosts</t>
  </si>
  <si>
    <t>Premises repairs and maintenance, administrative expenses</t>
  </si>
  <si>
    <t>uk-gaap:PremisesRepairsMaintenanceAdministrativeExpenses</t>
  </si>
  <si>
    <t>Premises repairs and maintenance, cost of sales</t>
  </si>
  <si>
    <t>uk-gaap:PremisesRepairsMaintenanceCostSales</t>
  </si>
  <si>
    <t>Premises repairs and maintenance, distribution costs</t>
  </si>
  <si>
    <t>uk-gaap:PremisesRepairsMaintenanceDistributionCosts</t>
  </si>
  <si>
    <t>Repairs and renewals</t>
  </si>
  <si>
    <t>Premises repairs and renewals costs</t>
  </si>
  <si>
    <t>uk-gaap:PremisesRepairsRenewalsCosts</t>
  </si>
  <si>
    <t>Premises repairs and renewals, administrative expenses</t>
  </si>
  <si>
    <t>uk-gaap:PremisesRepairsRenewalsAdministrativeExpenses</t>
  </si>
  <si>
    <t>Premises repairs and renewals, cost of sales</t>
  </si>
  <si>
    <t>uk-gaap:PremisesRepairsRenewalsCostSales</t>
  </si>
  <si>
    <t>Premises repairs and renewals, distribution costs</t>
  </si>
  <si>
    <t>uk-gaap:PremisesRepairsRenewalsDistributionCosts</t>
  </si>
  <si>
    <t>Security</t>
  </si>
  <si>
    <t>Security costs</t>
  </si>
  <si>
    <t>uk-gaap:SecurityCosts</t>
  </si>
  <si>
    <t>Security costs, administrative expenses</t>
  </si>
  <si>
    <t>uk-gaap:SecurityCostsAdministrativeExpenses</t>
  </si>
  <si>
    <t>Security costs, cost of sales</t>
  </si>
  <si>
    <t>uk-gaap:SecurityCostsCostSales</t>
  </si>
  <si>
    <t>Security costs, distribution costs</t>
  </si>
  <si>
    <t>uk-gaap:SecurityCostsDistributionCosts</t>
  </si>
  <si>
    <t>ServiceCharges</t>
  </si>
  <si>
    <t>Service charges on premises</t>
  </si>
  <si>
    <t>uk-gaap:ServiceChargesOnPremises</t>
  </si>
  <si>
    <t>Service charges on premises, administrative expenses</t>
  </si>
  <si>
    <t>uk-gaap:ServiceChargesOnPremisesAdministrativeExpenses</t>
  </si>
  <si>
    <t>Service charges on premises, cost of sales</t>
  </si>
  <si>
    <t>uk-gaap:ServiceChargesOnPremisesCostSales</t>
  </si>
  <si>
    <t>Service charges on premises, distribution costs</t>
  </si>
  <si>
    <t>uk-gaap:ServiceChargesOnPremisesDistributionCosts</t>
  </si>
  <si>
    <t>UseOfResidence</t>
  </si>
  <si>
    <t>Use of residence for business purposes</t>
  </si>
  <si>
    <t>uk-gaap:UseResidenceForBusinessPurposes</t>
  </si>
  <si>
    <t>Use of residence for business purposes, administrative expenses</t>
  </si>
  <si>
    <t>uk-gaap:UseResidenceForBusinessPurposesAdministrativeExpenses</t>
  </si>
  <si>
    <t>Use of residence for business purposes, cost of sales</t>
  </si>
  <si>
    <t>uk-gaap:UseResidenceForBusinessPurposesCostSales</t>
  </si>
  <si>
    <t>Use of residence for business purposes, distribution costs</t>
  </si>
  <si>
    <t>uk-gaap:UseResidenceForBusinessPurposesDistributionCosts</t>
  </si>
  <si>
    <t>UtilityCharges</t>
  </si>
  <si>
    <t>Utility charges</t>
  </si>
  <si>
    <t>uk-gaap:UtilityCharges</t>
  </si>
  <si>
    <t>Utility charges, administrative expenses</t>
  </si>
  <si>
    <t>uk-gaap:UtilityChargesAdministrativeExpenses</t>
  </si>
  <si>
    <t>Utility charges, cost of sales</t>
  </si>
  <si>
    <t>uk-gaap:UtilityChargesCostSales</t>
  </si>
  <si>
    <t>Utility charges, distribution costs</t>
  </si>
  <si>
    <t>uk-gaap:UtilityChargesDistributionCosts</t>
  </si>
  <si>
    <t>Coal</t>
  </si>
  <si>
    <t>Coal charges</t>
  </si>
  <si>
    <t>uk-gaap:CoalCharges</t>
  </si>
  <si>
    <t>Coal charges, administrative expenses</t>
  </si>
  <si>
    <t>uk-gaap:CoalChargesAdministrativeExpenses</t>
  </si>
  <si>
    <t>Coal charges, cost of sales</t>
  </si>
  <si>
    <t>uk-gaap:CoalChargesCostSales</t>
  </si>
  <si>
    <t>Coal charges, distribution costs</t>
  </si>
  <si>
    <t>uk-gaap:CoalChargesDistributionCosts</t>
  </si>
  <si>
    <t>Electricity</t>
  </si>
  <si>
    <t>Electricity charges</t>
  </si>
  <si>
    <t>uk-gaap:ElectricityCharges</t>
  </si>
  <si>
    <t>Electricity charges, administrative expenses</t>
  </si>
  <si>
    <t>uk-gaap:ElectricityChargesAdministrativeExpenses</t>
  </si>
  <si>
    <t>Electricity charges, cost of sales</t>
  </si>
  <si>
    <t>uk-gaap:ElectricityChargesCostSales</t>
  </si>
  <si>
    <t>Electricity charges, distribution costs</t>
  </si>
  <si>
    <t>uk-gaap:ElectricityChargesDistributionCosts</t>
  </si>
  <si>
    <t>FuelOil</t>
  </si>
  <si>
    <t>Fuel oil charges</t>
  </si>
  <si>
    <t>uk-gaap:FuelOilCharges</t>
  </si>
  <si>
    <t>Fuel oil charges, administrative expenses</t>
  </si>
  <si>
    <t>uk-gaap:FuelOilChargesAdministrativeExpenses</t>
  </si>
  <si>
    <t>Fuel oil charges, cost of sales</t>
  </si>
  <si>
    <t>uk-gaap:FuelOilChargesCostSales</t>
  </si>
  <si>
    <t>Fuel oil charges, distribution costs</t>
  </si>
  <si>
    <t>uk-gaap:FuelOilChargesDistributionCosts</t>
  </si>
  <si>
    <t>Gas</t>
  </si>
  <si>
    <t>Gas charges</t>
  </si>
  <si>
    <t>uk-gaap:GasCharges</t>
  </si>
  <si>
    <t>Gas charges, administrative expenses</t>
  </si>
  <si>
    <t>uk-gaap:GasChargesAdministrativeExpenses</t>
  </si>
  <si>
    <t>Gas charges, cost of sales</t>
  </si>
  <si>
    <t>uk-gaap:GasChargesCostSales</t>
  </si>
  <si>
    <t>Gas charges, distribution costs</t>
  </si>
  <si>
    <t>uk-gaap:GasChargesDistributionCosts</t>
  </si>
  <si>
    <t>LightingHeatingPower</t>
  </si>
  <si>
    <t>Lighting, heating and power</t>
  </si>
  <si>
    <t>uk-gaap:LightingHeatingPower</t>
  </si>
  <si>
    <t>Lighting, heating and power, administrative expenses</t>
  </si>
  <si>
    <t>uk-gaap:LightingHeatingPowerAdministrativeExpenses</t>
  </si>
  <si>
    <t>Lighting, heating and power, cost of sales</t>
  </si>
  <si>
    <t>uk-gaap:LightingHeatingPowerCostSales</t>
  </si>
  <si>
    <t>Lighting, heating and power, distribution costs</t>
  </si>
  <si>
    <t>uk-gaap:LightingHeatingPowerDistributionCosts</t>
  </si>
  <si>
    <t>Sewerage</t>
  </si>
  <si>
    <t>Sewerage charges</t>
  </si>
  <si>
    <t>uk-gaap:SewerageCharges</t>
  </si>
  <si>
    <t>Sewerage charges, administrative expenses</t>
  </si>
  <si>
    <t>uk-gaap:SewerageChargesAdministrativeExpenses</t>
  </si>
  <si>
    <t>Sewerage charges, cost of sales</t>
  </si>
  <si>
    <t>uk-gaap:SewerageChargesCostSales</t>
  </si>
  <si>
    <t>Sewerage charges, distribution costs</t>
  </si>
  <si>
    <t>uk-gaap:SewerageChargesDistributionCosts</t>
  </si>
  <si>
    <t>WaterRates</t>
  </si>
  <si>
    <t>Water rates</t>
  </si>
  <si>
    <t>uk-gaap:WaterRates</t>
  </si>
  <si>
    <t>Water rates, administrative expenses</t>
  </si>
  <si>
    <t>uk-gaap:WaterRatesAdministrativeExpenses</t>
  </si>
  <si>
    <t>Water rates, cost of sales</t>
  </si>
  <si>
    <t>uk-gaap:WaterRatesCostSales</t>
  </si>
  <si>
    <t>Water rates, distribution costs</t>
  </si>
  <si>
    <t>uk-gaap:WaterRatesDistributionCosts</t>
  </si>
  <si>
    <t>Warehouse</t>
  </si>
  <si>
    <t>Warehouse and storage expenses</t>
  </si>
  <si>
    <t>uk-gaap:WarehouseStorageExpenses</t>
  </si>
  <si>
    <t>Warehouse and storage expenses, administrative expenses</t>
  </si>
  <si>
    <t>uk-gaap:WarehouseStorageExpensesAdministrativeExpenses</t>
  </si>
  <si>
    <t>Warehouse and storage expenses, cost of sales</t>
  </si>
  <si>
    <t>uk-gaap:WarehouseStorageExpensesCostSales</t>
  </si>
  <si>
    <t>Warehouse and storage expenses, distribution costs</t>
  </si>
  <si>
    <t>uk-gaap:WarehouseStorageExpensesDistributionCosts</t>
  </si>
  <si>
    <t>MarketingAdvertising</t>
  </si>
  <si>
    <t>Marketing and advertising</t>
  </si>
  <si>
    <t>Marketing and advertising costs</t>
  </si>
  <si>
    <t>uk-gaap:MarketingAdvertisingCosts</t>
  </si>
  <si>
    <t>Marketing and advertising, administrative expenses</t>
  </si>
  <si>
    <t>Marketing and advertising costs, administrative expenses</t>
  </si>
  <si>
    <t>uk-gaap:MarketingAdvertisingCostsAdministrativeExpenses</t>
  </si>
  <si>
    <t>Marketing and advertising, cost of sales</t>
  </si>
  <si>
    <t>Marketing and advertising costs, cost of sales</t>
  </si>
  <si>
    <t>uk-gaap:MarketingAdvertisingCostsCostSales</t>
  </si>
  <si>
    <t>Marketing and advertising, distribution costs</t>
  </si>
  <si>
    <t>Marketing and advertising costs, distribution costs</t>
  </si>
  <si>
    <t>uk-gaap:MarketingAdvertisingCostsDistributionCosts</t>
  </si>
  <si>
    <t>Marketing</t>
  </si>
  <si>
    <t>Marketing costs</t>
  </si>
  <si>
    <t>uk-gaap:MarketingCosts</t>
  </si>
  <si>
    <t>Marketing, administrative expenses</t>
  </si>
  <si>
    <t>Marketing costs, administrative expenses</t>
  </si>
  <si>
    <t>uk-gaap:MarketingCostsAdministrativeExpenses</t>
  </si>
  <si>
    <t>Marketing, cost of sales</t>
  </si>
  <si>
    <t>Marketing costs, cost of sales</t>
  </si>
  <si>
    <t>uk-gaap:MarketingCostsCostSales</t>
  </si>
  <si>
    <t>Marketing, distribution costs</t>
  </si>
  <si>
    <t>Marketing costs, distribution costs</t>
  </si>
  <si>
    <t>uk-gaap:MarketingCostsDistributionCosts</t>
  </si>
  <si>
    <t>ClientTraining</t>
  </si>
  <si>
    <t>Client training, including seminars, lectures and workshops</t>
  </si>
  <si>
    <t>Client training, including seminars, lectures and workshops costs</t>
  </si>
  <si>
    <t>uk-gaap:ClientTrainingIncludingSeminarsLecturesWorkshopsCosts</t>
  </si>
  <si>
    <t>Client training, including seminars, lectures and workshops, administrative expenses</t>
  </si>
  <si>
    <t>uk-gaap:ClientTrainingIncludingSeminarsLecturesWorkshopsAdministrativeExpenses</t>
  </si>
  <si>
    <t>Client training, including seminars, lectures and workshops, cost of sales</t>
  </si>
  <si>
    <t>uk-gaap:ClientTrainingIncludingSeminarsLecturesWorkshopsCostSales</t>
  </si>
  <si>
    <t>Client training, including seminars, lectures and workshops, distribution costs</t>
  </si>
  <si>
    <t>uk-gaap:ClientTrainingIncludingSeminarsLecturesWorkshopsDistributionCosts</t>
  </si>
  <si>
    <t>Research</t>
  </si>
  <si>
    <t>Market research</t>
  </si>
  <si>
    <t>Market research costs</t>
  </si>
  <si>
    <t>uk-gaap:MarketResearchCosts</t>
  </si>
  <si>
    <t>Market research, administrative expenses</t>
  </si>
  <si>
    <t>Market research costs, administrative expenses</t>
  </si>
  <si>
    <t>uk-gaap:MarketResearchCostsAdministrativeExpenses</t>
  </si>
  <si>
    <t>Market research, cost of sales</t>
  </si>
  <si>
    <t>Market research costs, cost of sales</t>
  </si>
  <si>
    <t>uk-gaap:MarketResearchCostsCostSales</t>
  </si>
  <si>
    <t>Market research, distribution costs</t>
  </si>
  <si>
    <t>Market research costs, distribution costs</t>
  </si>
  <si>
    <t>uk-gaap:MarketResearchCostsDistributionCosts</t>
  </si>
  <si>
    <t>PR</t>
  </si>
  <si>
    <t>PR expenses</t>
  </si>
  <si>
    <t>uk-gaap:PRExpenses</t>
  </si>
  <si>
    <t>PR expenses, administrative expenses</t>
  </si>
  <si>
    <t>uk-gaap:PRExpensesAdministrativeExpenses</t>
  </si>
  <si>
    <t>PR expenses, cost of sales</t>
  </si>
  <si>
    <t>uk-gaap:PRExpensesCostSales</t>
  </si>
  <si>
    <t>PR expenses, distribution costs</t>
  </si>
  <si>
    <t>uk-gaap:PRExpensesDistributionCosts</t>
  </si>
  <si>
    <t>SalesPublicationsVideos</t>
  </si>
  <si>
    <t>Sales publications and videos</t>
  </si>
  <si>
    <t>Sales publications and videos costs</t>
  </si>
  <si>
    <t>uk-gaap:SalesPublicationsVideosCosts</t>
  </si>
  <si>
    <t>Sales publications and videos, administrative expenses</t>
  </si>
  <si>
    <t>uk-gaap:SalesPublicationsVideosAdministrativeExpenses</t>
  </si>
  <si>
    <t>Sales publications and videos, cost of sales</t>
  </si>
  <si>
    <t>uk-gaap:SalesPublicationsVideosCostSales</t>
  </si>
  <si>
    <t>Sales publications and videos, distribution costs</t>
  </si>
  <si>
    <t>uk-gaap:SalesPublicationsVideosDistributionCosts</t>
  </si>
  <si>
    <t>TradeFairsExhibitions</t>
  </si>
  <si>
    <t>Trade fairs and exhibitions</t>
  </si>
  <si>
    <t>Trade fairs and exhibitions costs</t>
  </si>
  <si>
    <t>uk-gaap:TradeFairsExhibitionsCosts</t>
  </si>
  <si>
    <t>Trade fairs and exhibitions, administrative expenses</t>
  </si>
  <si>
    <t>uk-gaap:TradeFairsExhibitionsAdministrativeExpenses</t>
  </si>
  <si>
    <t>Trade fairs and exhibitions, cost of sales</t>
  </si>
  <si>
    <t>uk-gaap:TradeFairsExhibitionsCostSales</t>
  </si>
  <si>
    <t>Trade fairs and exhibitions, distribution costs</t>
  </si>
  <si>
    <t>uk-gaap:TradeFairsExhibitionsDistributionCosts</t>
  </si>
  <si>
    <t>Other marketing and sales costs</t>
  </si>
  <si>
    <t>uk-gaap:OtherMarketingSalesCosts</t>
  </si>
  <si>
    <t>Other marketing and sales costs, administrative expenses</t>
  </si>
  <si>
    <t>uk-gaap:OtherMarketingSalesCostsAdministrativeExpenses</t>
  </si>
  <si>
    <t>Other marketing and sales costs, cost of sales</t>
  </si>
  <si>
    <t>uk-gaap:OtherMarketingSalesCostsCostSales</t>
  </si>
  <si>
    <t>Other marketing and sales costs, distribution costs</t>
  </si>
  <si>
    <t>uk-gaap:OtherMarketingSalesCostsDistributionCosts</t>
  </si>
  <si>
    <t>AdvertisingPromotional</t>
  </si>
  <si>
    <t>Advertising and promotional costs</t>
  </si>
  <si>
    <t>uk-gaap:AdvertisingPromotionalCosts</t>
  </si>
  <si>
    <t>Advertising and promotional costs, administrative expenses</t>
  </si>
  <si>
    <t>uk-gaap:AdvertisingPromotionalCostsAdministrativeExpenses</t>
  </si>
  <si>
    <t>Advertising and promotional costs, cost of sales</t>
  </si>
  <si>
    <t>uk-gaap:AdvertisingPromotionalCostsCostSales</t>
  </si>
  <si>
    <t>Advertising and promotional costs, distribution costs</t>
  </si>
  <si>
    <t>uk-gaap:AdvertisingPromotionalCostsDistributionCosts</t>
  </si>
  <si>
    <t>FeesServicesProf</t>
  </si>
  <si>
    <t>Fees and commissions payable</t>
  </si>
  <si>
    <t>uk-gaap:FeesCommissionsPayable</t>
  </si>
  <si>
    <t>Fees and commissions payable, administrative expenses</t>
  </si>
  <si>
    <t>uk-gaap:FeesCommissionsPayableAdministrativeExpenses</t>
  </si>
  <si>
    <t>Fees and commissions payable, cost of sales</t>
  </si>
  <si>
    <t>uk-gaap:FeesCommissionsPayableCostSales</t>
  </si>
  <si>
    <t>Fees and commissions payable, distribution costs</t>
  </si>
  <si>
    <t>uk-gaap:FeesCommissionsPayableDistributionCosts</t>
  </si>
  <si>
    <t>FeesCommissions</t>
  </si>
  <si>
    <t>Commissions</t>
  </si>
  <si>
    <t>Commissions payable</t>
  </si>
  <si>
    <t>uk-gaap:CommissionsPayable</t>
  </si>
  <si>
    <t>Commissions payable, administrative expenses</t>
  </si>
  <si>
    <t>uk-gaap:CommissionsPayableAdministrativeExpenses</t>
  </si>
  <si>
    <t>Commissions payable, cost of sales</t>
  </si>
  <si>
    <t>uk-gaap:CommissionsPayableCostSales</t>
  </si>
  <si>
    <t>Commissions payable, distribution costs</t>
  </si>
  <si>
    <t>uk-gaap:CommissionsPayableDistributionCosts</t>
  </si>
  <si>
    <t>ManagementFees</t>
  </si>
  <si>
    <t>Management fees payable</t>
  </si>
  <si>
    <t>uk-gaap:ManagementFeesPayable</t>
  </si>
  <si>
    <t>Management fees, administrative expenses</t>
  </si>
  <si>
    <t>uk-gaap:ManagementFeesAdministrativeExpenses</t>
  </si>
  <si>
    <t>Management fees, cost of sales</t>
  </si>
  <si>
    <t>uk-gaap:ManagementFeesCostSales</t>
  </si>
  <si>
    <t>Management fees, distribution costs</t>
  </si>
  <si>
    <t>uk-gaap:ManagementFeesDistributionCosts</t>
  </si>
  <si>
    <t>GeneralConsultancyFees</t>
  </si>
  <si>
    <t>General consultancy fees payable</t>
  </si>
  <si>
    <t>uk-gaap:GeneralConsultancyFeesPayable</t>
  </si>
  <si>
    <t>General consultancy fees, administrative expenses</t>
  </si>
  <si>
    <t>uk-gaap:GeneralConsultancyFeesAdministrativeExpenses</t>
  </si>
  <si>
    <t>General consultancy fees, cost of sales</t>
  </si>
  <si>
    <t>uk-gaap:GeneralConsultancyFeesCostSales</t>
  </si>
  <si>
    <t>General consultancy fees, distribution costs</t>
  </si>
  <si>
    <t>uk-gaap:GeneralConsultancyFeesDistributionCosts</t>
  </si>
  <si>
    <t>PatentRegistrationFees</t>
  </si>
  <si>
    <t>Patent registration fees payable</t>
  </si>
  <si>
    <t>uk-gaap:PatentRegistrationFeesPayable</t>
  </si>
  <si>
    <t>Patent registration fees, administrative expenses</t>
  </si>
  <si>
    <t>uk-gaap:PatentRegistrationFeesAdministrativeExpenses</t>
  </si>
  <si>
    <t>Patent registration fees, cost of sales</t>
  </si>
  <si>
    <t>uk-gaap:PatentRegistrationFeesCostSales</t>
  </si>
  <si>
    <t>Patent registration fees, distribution costs</t>
  </si>
  <si>
    <t>uk-gaap:PatentRegistrationFeesDistributionCosts</t>
  </si>
  <si>
    <t>LegalFees</t>
  </si>
  <si>
    <t>Legal fees payable</t>
  </si>
  <si>
    <t>uk-gaap:LegalFeesPayable</t>
  </si>
  <si>
    <t>Legal fees, administrative expenses</t>
  </si>
  <si>
    <t>uk-gaap:LegalFeesAdministrativeExpenses</t>
  </si>
  <si>
    <t>Legal fees, cost of sales</t>
  </si>
  <si>
    <t>uk-gaap:LegalFeesCostSales</t>
  </si>
  <si>
    <t>Legal fees, distribution costs</t>
  </si>
  <si>
    <t>uk-gaap:LegalFeesDistributionCosts</t>
  </si>
  <si>
    <t>AccountancyFees</t>
  </si>
  <si>
    <t>Accountancy fees payable</t>
  </si>
  <si>
    <t>uk-gaap:AccountancyFeesPayable</t>
  </si>
  <si>
    <t>Accountancy fees, administrative expenses</t>
  </si>
  <si>
    <t>uk-gaap:AccountancyFeesAdministrativeExpenses</t>
  </si>
  <si>
    <t>Accountancy fees, cost of sales</t>
  </si>
  <si>
    <t>uk-gaap:AccountancyFeesCostSales</t>
  </si>
  <si>
    <t>Accountancy fees, distribution costs</t>
  </si>
  <si>
    <t>uk-gaap:AccountancyFeesDistributionCosts</t>
  </si>
  <si>
    <t>OtherLegalProfessionalFees</t>
  </si>
  <si>
    <t>Other legal and professional fees payable</t>
  </si>
  <si>
    <t>uk-gaap:OtherLegalProfessionalFeesPayable</t>
  </si>
  <si>
    <t>Other legal and professional fees, administrative expenses</t>
  </si>
  <si>
    <t>uk-gaap:OtherLegalProfessionalFeesAdministrativeExpenses</t>
  </si>
  <si>
    <t>Other legal and professional fees, cost of sales</t>
  </si>
  <si>
    <t>uk-gaap:OtherLegalProfessionalFeesCostSales</t>
  </si>
  <si>
    <t>Other legal and professional fees, distribution costs</t>
  </si>
  <si>
    <t>uk-gaap:OtherLegalProfessionalFeesDistributionCosts</t>
  </si>
  <si>
    <t>Printing</t>
  </si>
  <si>
    <t>Printing, postage and stationery</t>
  </si>
  <si>
    <t>Printing, postage and stationery costs</t>
  </si>
  <si>
    <t>uk-gaap:PrintingPostageStationeryCosts</t>
  </si>
  <si>
    <t>Printing, postage and stationery, administrative expenses</t>
  </si>
  <si>
    <t>uk-gaap:PrintingPostageStationeryAdministrativeExpenses</t>
  </si>
  <si>
    <t>Printing, postage and stationery, cost of sales</t>
  </si>
  <si>
    <t>uk-gaap:PrintingPostageStationeryCostSales</t>
  </si>
  <si>
    <t>Printing, postage and stationery, distribution costs</t>
  </si>
  <si>
    <t>uk-gaap:PrintingPostageStationeryDistributionCosts</t>
  </si>
  <si>
    <t>PrintingPhotocopying</t>
  </si>
  <si>
    <t>Printing and photocopying</t>
  </si>
  <si>
    <t>Printing and photocopying costs</t>
  </si>
  <si>
    <t>uk-gaap:PrintingPhotocopyingCosts</t>
  </si>
  <si>
    <t>Printing and photocopying, administrative expenses</t>
  </si>
  <si>
    <t>Printing and photocopying costs, administrative expenses</t>
  </si>
  <si>
    <t>uk-gaap:PrintingPhotocopyingCostsAdministrativeExpenses</t>
  </si>
  <si>
    <t>Printing and photocopying, cost of sales</t>
  </si>
  <si>
    <t>Printing and photocopying costs, cost of sales</t>
  </si>
  <si>
    <t>uk-gaap:PrintingPhotocopyingCostsCostSales</t>
  </si>
  <si>
    <t>Printing and photocopying, distribution costs</t>
  </si>
  <si>
    <t>Printing and photocopying costs, distribution costs</t>
  </si>
  <si>
    <t>uk-gaap:PrintingPhotocopyingCostsDistributionCosts</t>
  </si>
  <si>
    <t>Printing costs</t>
  </si>
  <si>
    <t>uk-gaap:PrintingCosts</t>
  </si>
  <si>
    <t>Printing, administrative expenses</t>
  </si>
  <si>
    <t>Printing costs, administrative expenses</t>
  </si>
  <si>
    <t>uk-gaap:PrintingCostsAdministrativeExpenses</t>
  </si>
  <si>
    <t>Printing, cost of sales</t>
  </si>
  <si>
    <t>Printing costs, cost of sales</t>
  </si>
  <si>
    <t>uk-gaap:PrintingCostsCostSales</t>
  </si>
  <si>
    <t>Printing, distribution costs</t>
  </si>
  <si>
    <t>Printing costs, distribution costs</t>
  </si>
  <si>
    <t>uk-gaap:PrintingCostsDistributionCosts</t>
  </si>
  <si>
    <t>Photocopying</t>
  </si>
  <si>
    <t>Photocopying costs</t>
  </si>
  <si>
    <t>uk-gaap:PhotocopyingCosts</t>
  </si>
  <si>
    <t>Photocopying, administrative expenses</t>
  </si>
  <si>
    <t>Photocopying costs, administrative expenses</t>
  </si>
  <si>
    <t>uk-gaap:PhotocopyingCostsAdministrativeExpenses</t>
  </si>
  <si>
    <t>Photocopying, cost of sales</t>
  </si>
  <si>
    <t>Photocopying costs, cost of sales</t>
  </si>
  <si>
    <t>uk-gaap:PhotocopyingCostsCostSales</t>
  </si>
  <si>
    <t>Photocopying, distribution costs</t>
  </si>
  <si>
    <t>Photocopying costs, distribution costs</t>
  </si>
  <si>
    <t>uk-gaap:PhotocopyingCostsDistributionCosts</t>
  </si>
  <si>
    <t>Postage</t>
  </si>
  <si>
    <t>Postage costs</t>
  </si>
  <si>
    <t>uk-gaap:PostageCosts</t>
  </si>
  <si>
    <t>Postage, administrative expenses</t>
  </si>
  <si>
    <t>Postage costs, administrative expenses</t>
  </si>
  <si>
    <t>uk-gaap:PostageCostsAdministrativeExpenses</t>
  </si>
  <si>
    <t>Postage, cost of sales</t>
  </si>
  <si>
    <t>Postage costs, cost of sales</t>
  </si>
  <si>
    <t>uk-gaap:PostageCostsCostSales</t>
  </si>
  <si>
    <t>Postage, distribution costs</t>
  </si>
  <si>
    <t>Postage costs, distribution costs</t>
  </si>
  <si>
    <t>uk-gaap:PostageCostsDistributionCosts</t>
  </si>
  <si>
    <t>Stationery</t>
  </si>
  <si>
    <t>Stationery costs</t>
  </si>
  <si>
    <t>uk-gaap:StationeryCosts</t>
  </si>
  <si>
    <t>Stationery, administrative expenses</t>
  </si>
  <si>
    <t>uk-gaap:StationeryAdministrativeExpenses</t>
  </si>
  <si>
    <t>Stationery, cost of sales</t>
  </si>
  <si>
    <t>uk-gaap:StationeryCostSales</t>
  </si>
  <si>
    <t>Stationery, distribution costs</t>
  </si>
  <si>
    <t>uk-gaap:StationeryDistributionCosts</t>
  </si>
  <si>
    <t>Royalties</t>
  </si>
  <si>
    <t>Royalties payable, licence fees and similar charges</t>
  </si>
  <si>
    <t>uk-gaap:RoyaltiesPayableLicenceFeesSimilarCharges</t>
  </si>
  <si>
    <t>Royalties payable, licence fees and similar charges, administrative expenses</t>
  </si>
  <si>
    <t>uk-gaap:RoyaltiesPayableLicenceFeesSimilarChargesAdministrativeExpenses</t>
  </si>
  <si>
    <t>Royalties payable, licence fees and similar charges, cost of sales</t>
  </si>
  <si>
    <t>uk-gaap:RoyaltiesPayableLicenceFeesSimilarChargesCostSales</t>
  </si>
  <si>
    <t>Royalties payable, licence fees and similar charges, distribution costs</t>
  </si>
  <si>
    <t>uk-gaap:RoyaltiesPayableLicenceFeesSimilarChargesDistributionCosts</t>
  </si>
  <si>
    <t>Services</t>
  </si>
  <si>
    <t>Services costs</t>
  </si>
  <si>
    <t>uk-gaap:ServicesCosts</t>
  </si>
  <si>
    <t>Services, administrative expenses</t>
  </si>
  <si>
    <t>Services costs, administrative expenses</t>
  </si>
  <si>
    <t>uk-gaap:ServicesCostsAdministrativeExpenses</t>
  </si>
  <si>
    <t>Services, cost of sales</t>
  </si>
  <si>
    <t>Services costs, cost of sales</t>
  </si>
  <si>
    <t>uk-gaap:ServicesCostsCostSales</t>
  </si>
  <si>
    <t>Services, distribution costs</t>
  </si>
  <si>
    <t>Services costs, distribution costs</t>
  </si>
  <si>
    <t>uk-gaap:ServicesCostsDistributionCosts</t>
  </si>
  <si>
    <t>Accreditation</t>
  </si>
  <si>
    <t>Accreditation services</t>
  </si>
  <si>
    <t>Accreditation services costs</t>
  </si>
  <si>
    <t>uk-gaap:AccreditationServicesCosts</t>
  </si>
  <si>
    <t>Accreditation services, administrative expenses</t>
  </si>
  <si>
    <t>uk-gaap:AccreditationServicesAdministrativeExpenses</t>
  </si>
  <si>
    <t>Accreditation services, cost of sales</t>
  </si>
  <si>
    <t>uk-gaap:AccreditationServicesCostSales</t>
  </si>
  <si>
    <t>Accreditation services, distribution costs</t>
  </si>
  <si>
    <t>uk-gaap:AccreditationServicesDistributionCosts</t>
  </si>
  <si>
    <t>CorporateFinance</t>
  </si>
  <si>
    <t>Corporate finance services</t>
  </si>
  <si>
    <t>Corporate finance services costs</t>
  </si>
  <si>
    <t>uk-gaap:CorporateFinanceServicesCosts</t>
  </si>
  <si>
    <t>Corporate finance services, administrative expenses</t>
  </si>
  <si>
    <t>uk-gaap:CorporateFinanceServicesAdministrativeExpenses</t>
  </si>
  <si>
    <t>Corporate finance services, cost of sales</t>
  </si>
  <si>
    <t>uk-gaap:CorporateFinanceServicesCostSales</t>
  </si>
  <si>
    <t>Corporate finance services, distribution costs</t>
  </si>
  <si>
    <t>uk-gaap:CorporateFinanceServicesDistributionCosts</t>
  </si>
  <si>
    <t>InternalAudit</t>
  </si>
  <si>
    <t>Internal audit services</t>
  </si>
  <si>
    <t>Internal audit services costs</t>
  </si>
  <si>
    <t>uk-gaap:InternalAuditServicesCosts</t>
  </si>
  <si>
    <t>Internal audit services, administrative expenses</t>
  </si>
  <si>
    <t>uk-gaap:InternalAuditServicesAdministrativeExpenses</t>
  </si>
  <si>
    <t>Internal audit services, cost of sales</t>
  </si>
  <si>
    <t>uk-gaap:InternalAuditServicesCostSales</t>
  </si>
  <si>
    <t>Internal audit services, distribution costs</t>
  </si>
  <si>
    <t>uk-gaap:InternalAuditServicesDistributionCosts</t>
  </si>
  <si>
    <t>Litigation</t>
  </si>
  <si>
    <t>Litigation services</t>
  </si>
  <si>
    <t>Litigation services costs</t>
  </si>
  <si>
    <t>uk-gaap:LitigationServicesCosts</t>
  </si>
  <si>
    <t>Litigation services, administrative expenses</t>
  </si>
  <si>
    <t>uk-gaap:LitigationServicesAdministrativeExpenses</t>
  </si>
  <si>
    <t>Litigation services, cost of sales</t>
  </si>
  <si>
    <t>uk-gaap:LitigationServicesCostSales</t>
  </si>
  <si>
    <t>Litigation services, distribution costs</t>
  </si>
  <si>
    <t>uk-gaap:LitigationServicesDistributionCosts</t>
  </si>
  <si>
    <t>Other services</t>
  </si>
  <si>
    <t>Other services costs</t>
  </si>
  <si>
    <t>uk-gaap:OtherServicesCosts</t>
  </si>
  <si>
    <t>Other services, administrative expenses</t>
  </si>
  <si>
    <t>uk-gaap:OtherServicesAdministrativeExpenses</t>
  </si>
  <si>
    <t>Other services, cost of sales</t>
  </si>
  <si>
    <t>uk-gaap:OtherServicesCostSales</t>
  </si>
  <si>
    <t>Other services, distribution costs</t>
  </si>
  <si>
    <t>uk-gaap:OtherServicesDistributionCosts</t>
  </si>
  <si>
    <t>Recruitment</t>
  </si>
  <si>
    <t>Recruitment and remuneration services</t>
  </si>
  <si>
    <t>Recruitment and remuneration services costs</t>
  </si>
  <si>
    <t>uk-gaap:RecruitmentRemunerationServicesCosts</t>
  </si>
  <si>
    <t>Recruitment and remuneration services, administrative expenses</t>
  </si>
  <si>
    <t>uk-gaap:RecruitmentRemunerationServicesAdministrativeExpenses</t>
  </si>
  <si>
    <t>Recruitment and remuneration services, cost of sales</t>
  </si>
  <si>
    <t>uk-gaap:RecruitmentRemunerationServicesCostSales</t>
  </si>
  <si>
    <t>Recruitment and remuneration services, distribution costs</t>
  </si>
  <si>
    <t>uk-gaap:RecruitmentRemunerationServicesDistributionCosts</t>
  </si>
  <si>
    <t>Technical</t>
  </si>
  <si>
    <t>Technical services</t>
  </si>
  <si>
    <t>Technical services costs</t>
  </si>
  <si>
    <t>uk-gaap:TechnicalServicesCosts</t>
  </si>
  <si>
    <t>Technical services, administrative expenses</t>
  </si>
  <si>
    <t>uk-gaap:TechnicalServicesAdministrativeExpenses</t>
  </si>
  <si>
    <t>Technical services, cost of sales</t>
  </si>
  <si>
    <t>uk-gaap:TechnicalServicesCostSales</t>
  </si>
  <si>
    <t>Technical services, distribution costs</t>
  </si>
  <si>
    <t>uk-gaap:TechnicalServicesDistributionCosts</t>
  </si>
  <si>
    <t>IT</t>
  </si>
  <si>
    <t>IT services</t>
  </si>
  <si>
    <t>IT services costs</t>
  </si>
  <si>
    <t>uk-gaap:ITServicesCosts</t>
  </si>
  <si>
    <t>IT services, administrative expenses</t>
  </si>
  <si>
    <t>uk-gaap:ITServicesAdministrativeExpenses</t>
  </si>
  <si>
    <t>IT services, cost of sales</t>
  </si>
  <si>
    <t>uk-gaap:ITServicesCostSales</t>
  </si>
  <si>
    <t>IT services, distribution costs</t>
  </si>
  <si>
    <t>uk-gaap:ITServicesDistributionCosts</t>
  </si>
  <si>
    <t>Valuation</t>
  </si>
  <si>
    <t>Valuation and actuarial services</t>
  </si>
  <si>
    <t>Valuation and actuarial services costs</t>
  </si>
  <si>
    <t>uk-gaap:ValuationActuarialServicesCosts</t>
  </si>
  <si>
    <t>Valuation and actuarial services, administrative expenses</t>
  </si>
  <si>
    <t>uk-gaap:ValuationActuarialServicesAdministrativeExpenses</t>
  </si>
  <si>
    <t>Valuation and actuarial services, cost of sales</t>
  </si>
  <si>
    <t>uk-gaap:ValuationActuarialServicesCostSales</t>
  </si>
  <si>
    <t>Valuation and actuarial services, distribution costs</t>
  </si>
  <si>
    <t>uk-gaap:ValuationActuarialServicesDistributionCosts</t>
  </si>
  <si>
    <t>Support</t>
  </si>
  <si>
    <t>Support and administration</t>
  </si>
  <si>
    <t>Support and administration costs</t>
  </si>
  <si>
    <t>uk-gaap:SupportAdministrationCosts</t>
  </si>
  <si>
    <t>Support and administration, administrative expenses</t>
  </si>
  <si>
    <t>Support and administration costs, administrative expenses</t>
  </si>
  <si>
    <t>uk-gaap:SupportAdministrationCostsAdministrativeExpenses</t>
  </si>
  <si>
    <t>Support and administration, cost of sales</t>
  </si>
  <si>
    <t>Support and administration costs, cost of sales</t>
  </si>
  <si>
    <t>uk-gaap:SupportAdministrationCostsCostSales</t>
  </si>
  <si>
    <t>Support and administration, distribution costs</t>
  </si>
  <si>
    <t>Support and administration costs, distribution costs</t>
  </si>
  <si>
    <t>uk-gaap:SupportAdministrationCostsDistributionCosts</t>
  </si>
  <si>
    <t>DataProcessing</t>
  </si>
  <si>
    <t>Data processing</t>
  </si>
  <si>
    <t>Data processing costs</t>
  </si>
  <si>
    <t>uk-gaap:DataProcessingCosts</t>
  </si>
  <si>
    <t>Data processing, administrative expenses</t>
  </si>
  <si>
    <t>uk-gaap:DataProcessingAdministrativeExpenses</t>
  </si>
  <si>
    <t>Data processing, cost of sales</t>
  </si>
  <si>
    <t>uk-gaap:DataProcessingCostSales</t>
  </si>
  <si>
    <t>Data processing, distribution costs</t>
  </si>
  <si>
    <t>uk-gaap:DataProcessingDistributionCosts</t>
  </si>
  <si>
    <t>HealthSafety</t>
  </si>
  <si>
    <t>Health and safety</t>
  </si>
  <si>
    <t>Health and safety costs</t>
  </si>
  <si>
    <t>uk-gaap:HealthSafetyCosts</t>
  </si>
  <si>
    <t>Health and safety, administrative expenses</t>
  </si>
  <si>
    <t>Health and safety costs, administrative expenses</t>
  </si>
  <si>
    <t>uk-gaap:HealthSafetyCostsAdministrativeExpenses</t>
  </si>
  <si>
    <t>Health and safety, cost of sales</t>
  </si>
  <si>
    <t>Health and safety costs, cost of sales</t>
  </si>
  <si>
    <t>uk-gaap:HealthSafetyCostsCostSales</t>
  </si>
  <si>
    <t>Health and safety, distribution costs</t>
  </si>
  <si>
    <t>Health and safety costs, distribution costs</t>
  </si>
  <si>
    <t>uk-gaap:HealthSafetyCostsDistributionCosts</t>
  </si>
  <si>
    <t>PayrollProcessing</t>
  </si>
  <si>
    <t>Payroll processing</t>
  </si>
  <si>
    <t>Payroll processing costs</t>
  </si>
  <si>
    <t>uk-gaap:PayrollProcessingCosts</t>
  </si>
  <si>
    <t>Payroll processing, administrative expenses</t>
  </si>
  <si>
    <t>uk-gaap:PayrollProcessingAdministrativeExpenses</t>
  </si>
  <si>
    <t>Payroll processing, cost of sales</t>
  </si>
  <si>
    <t>uk-gaap:PayrollProcessingCostSales</t>
  </si>
  <si>
    <t>Payroll processing, distribution costs</t>
  </si>
  <si>
    <t>uk-gaap:PayrollProcessingDistributionCosts</t>
  </si>
  <si>
    <t>Donations</t>
  </si>
  <si>
    <t>Charitable</t>
  </si>
  <si>
    <t>Charitable donations</t>
  </si>
  <si>
    <t>uk-gaap:CharitableDonations</t>
  </si>
  <si>
    <t>Charitable donations, administrative expenses</t>
  </si>
  <si>
    <t>uk-gaap:CharitableDonationsAdministrativeExpenses</t>
  </si>
  <si>
    <t>Charitable donations, cost of sales</t>
  </si>
  <si>
    <t>uk-gaap:CharitableDonationsCostSales</t>
  </si>
  <si>
    <t>Charitable donations, distribution costs</t>
  </si>
  <si>
    <t>uk-gaap:CharitableDonationsDistributionCosts</t>
  </si>
  <si>
    <t>Political</t>
  </si>
  <si>
    <t>Political donations</t>
  </si>
  <si>
    <t>Political donations, detailed P&amp;L</t>
  </si>
  <si>
    <t>uk-gaap:PoliticalDonationsDetailedPL</t>
  </si>
  <si>
    <t>Political donations, administrative expenses</t>
  </si>
  <si>
    <t>uk-gaap:PoliticalDonationsAdministrativeExpenses</t>
  </si>
  <si>
    <t>Political donations, cost of sales</t>
  </si>
  <si>
    <t>uk-gaap:PoliticalDonationsCostSales</t>
  </si>
  <si>
    <t>Political donations, distribution costs</t>
  </si>
  <si>
    <t>uk-gaap:PoliticalDonationsDistributionCosts</t>
  </si>
  <si>
    <t>Insurance costs</t>
  </si>
  <si>
    <t>uk-gaap:InsuranceCosts</t>
  </si>
  <si>
    <t>Insurance, administrative expenses</t>
  </si>
  <si>
    <t>uk-gaap:InsuranceAdministrativeExpenses</t>
  </si>
  <si>
    <t>Insurance, cost of sales</t>
  </si>
  <si>
    <t>uk-gaap:InsuranceCostSales</t>
  </si>
  <si>
    <t>Insurance, distribution costs</t>
  </si>
  <si>
    <t>uk-gaap:InsuranceDistributionCosts</t>
  </si>
  <si>
    <t>ProfessionalIndemnity</t>
  </si>
  <si>
    <t>Professional indemnity insurance</t>
  </si>
  <si>
    <t>Professional indemnity insurance costs</t>
  </si>
  <si>
    <t>uk-gaap:ProfessionalIndemnityInsuranceCosts</t>
  </si>
  <si>
    <t>Professional indemnity insurance, administrative expenses</t>
  </si>
  <si>
    <t>uk-gaap:ProfessionalIndemnityInsuranceAdministrativeExpenses</t>
  </si>
  <si>
    <t>Professional indemnity insurance, cost of sales</t>
  </si>
  <si>
    <t>uk-gaap:ProfessionalIndemnityInsuranceCostSales</t>
  </si>
  <si>
    <t>Professional indemnity insurance, distribution costs</t>
  </si>
  <si>
    <t>uk-gaap:ProfessionalIndemnityInsuranceDistributionCosts</t>
  </si>
  <si>
    <t>Other insurance</t>
  </si>
  <si>
    <t>Other insurance costs</t>
  </si>
  <si>
    <t>uk-gaap:OtherInsuranceCosts</t>
  </si>
  <si>
    <t>Other insurance, administrative expenses</t>
  </si>
  <si>
    <t>uk-gaap:OtherInsuranceAdministrativeExpenses</t>
  </si>
  <si>
    <t>Other insurance, cost of sales</t>
  </si>
  <si>
    <t>uk-gaap:OtherInsuranceCostSales</t>
  </si>
  <si>
    <t>Other insurance, distribution costs</t>
  </si>
  <si>
    <t>uk-gaap:OtherInsuranceDistributionCosts</t>
  </si>
  <si>
    <t>OtherOfficeConsumables</t>
  </si>
  <si>
    <t>Other office consumables</t>
  </si>
  <si>
    <t>Other office consumables costs</t>
  </si>
  <si>
    <t>uk-gaap:OtherOfficeConsumablesCosts</t>
  </si>
  <si>
    <t>Other office consumables, administrative expenses</t>
  </si>
  <si>
    <t>uk-gaap:OtherOfficeConsumablesAdministrativeExpenses</t>
  </si>
  <si>
    <t>Other office consumables, cost of sales</t>
  </si>
  <si>
    <t>uk-gaap:OtherOfficeConsumablesCostSales</t>
  </si>
  <si>
    <t>Other office consumables, distribution costs</t>
  </si>
  <si>
    <t>uk-gaap:OtherOfficeConsumablesDistributionCosts</t>
  </si>
  <si>
    <t>OtherOffice</t>
  </si>
  <si>
    <t>Other office costs</t>
  </si>
  <si>
    <t>uk-gaap:OtherOfficeCosts</t>
  </si>
  <si>
    <t>Other office costs, administrative expenses</t>
  </si>
  <si>
    <t>uk-gaap:OtherOfficeCostsAdministrativeExpenses</t>
  </si>
  <si>
    <t>Other office costs, cost of sales</t>
  </si>
  <si>
    <t>uk-gaap:OtherOfficeCostsCostSales</t>
  </si>
  <si>
    <t>Other office costs, distribution costs</t>
  </si>
  <si>
    <t>uk-gaap:OtherOfficeCostsDistributionCosts</t>
  </si>
  <si>
    <t>Other operating costs</t>
  </si>
  <si>
    <t>Other unexceptional operating costs</t>
  </si>
  <si>
    <t>uk-gaap:OtherUnexceptionalOperatingCosts</t>
  </si>
  <si>
    <t>Other operating costs, administrative expenses</t>
  </si>
  <si>
    <t>uk-gaap:OtherOperatingCostsAdministrativeExpenses</t>
  </si>
  <si>
    <t>Other operating costs, cost of sales</t>
  </si>
  <si>
    <t>uk-gaap:OtherOperatingCostsCostSales</t>
  </si>
  <si>
    <t>Other operating costs, distribution costs</t>
  </si>
  <si>
    <t>uk-gaap:OtherOperatingCostsDistributionCosts</t>
  </si>
  <si>
    <t>Amount</t>
  </si>
  <si>
    <t>Other operating cost</t>
  </si>
  <si>
    <t>Amount of other unexceptional operating cost</t>
  </si>
  <si>
    <t>97 3680 335 O OtherUnexceptOpCost</t>
  </si>
  <si>
    <t>uk-gaap:AmountOtherUnexceptionalOperatingCost</t>
  </si>
  <si>
    <t>Amount of other operating cost, administrative expenses</t>
  </si>
  <si>
    <t>86 3609 309 O OtherOpCostAdmin</t>
  </si>
  <si>
    <t>uk-gaap:AmountOtherOperatingCostAdministrativeExpenses</t>
  </si>
  <si>
    <t>Amount of other operating cost, cost of sales</t>
  </si>
  <si>
    <t>87 3610 311 O OtherOpCostCoS</t>
  </si>
  <si>
    <t>uk-gaap:AmountOtherOperatingCostCostSales</t>
  </si>
  <si>
    <t>Amount of other operating cost, distribution costs</t>
  </si>
  <si>
    <t>88 3611 313 O OtherOpCostDistrib</t>
  </si>
  <si>
    <t>uk-gaap:AmountOtherOperatingCostDistributionCosts</t>
  </si>
  <si>
    <t>String</t>
  </si>
  <si>
    <t>Description of other operating cost</t>
  </si>
  <si>
    <t>Description of other unexceptional operating cost</t>
  </si>
  <si>
    <t>97 3680 334 O OtherUnexceptOpCost</t>
  </si>
  <si>
    <t>uk-gaap:DescriptionOtherUnexceptionalOperatingCost</t>
  </si>
  <si>
    <t>Description of other operating cost, administrative expenses</t>
  </si>
  <si>
    <t>86 3609 308 M OtherOpCostAdmin</t>
  </si>
  <si>
    <t>uk-gaap:DescriptionOtherOperatingCostAdministrativeExpenses</t>
  </si>
  <si>
    <t>Description of other operating cost, cost of sales</t>
  </si>
  <si>
    <t>87 3610 310 M OtherOpCostCoS</t>
  </si>
  <si>
    <t>uk-gaap:DescriptionOtherOperatingCostCostSales</t>
  </si>
  <si>
    <t>Description of other operating cost, distribution costs</t>
  </si>
  <si>
    <t>88 3611 312 M OtherOpCostDistrib</t>
  </si>
  <si>
    <t>uk-gaap:DescriptionOtherOperatingCostDistributionCosts</t>
  </si>
  <si>
    <t>OtherExceptional</t>
  </si>
  <si>
    <t>Other exceptional operating costs</t>
  </si>
  <si>
    <t>uk-gaap:OtherExceptionalOperatingCosts</t>
  </si>
  <si>
    <t>Not set</t>
  </si>
  <si>
    <t>Other exceptional operating costs, administrative expenses</t>
  </si>
  <si>
    <t>uk-gaap:OtherExceptionalOperatingCostsAdministrativeExpenses</t>
  </si>
  <si>
    <t>Other exceptional operating costs, cost of sales</t>
  </si>
  <si>
    <t>uk-gaap:OtherExceptionalOperatingCostsCostSales</t>
  </si>
  <si>
    <t>Other exceptional operating costs, distribution costs</t>
  </si>
  <si>
    <t>uk-gaap:OtherExceptionalOperatingCostsDistributionCosts</t>
  </si>
  <si>
    <t>Other exceptional operating cost</t>
  </si>
  <si>
    <t>Amount of exceptional operating cost</t>
  </si>
  <si>
    <t>81 3530 299 O OtherExceptOpCost</t>
  </si>
  <si>
    <t>uk-gaap:AmountExceptionalOperatingCost</t>
  </si>
  <si>
    <t>Amount of other exceptional operating cost, administrative expenses</t>
  </si>
  <si>
    <t>78 3527 293 O OtherExceptOpCostAdmin</t>
  </si>
  <si>
    <t>uk-gaap:AmountOtherExceptionalOperatingCostAdministrativeExpenses</t>
  </si>
  <si>
    <t>Amount of other exceptional operating cost, cost of sales</t>
  </si>
  <si>
    <t>79 3528 295 O OtherExceptOpCostCoS</t>
  </si>
  <si>
    <t>uk-gaap:AmountOtherExceptionalOperatingCostCostSales</t>
  </si>
  <si>
    <t>Amount of other exceptional operating cost, distribution costs</t>
  </si>
  <si>
    <t>80 3529 297 O OtherExceptOpCostDistrib</t>
  </si>
  <si>
    <t>uk-gaap:AmountOtherExceptionalOperatingCostDistributionCosts</t>
  </si>
  <si>
    <t>Description of other exceptional operating cost</t>
  </si>
  <si>
    <t>Description of exceptional operating cost</t>
  </si>
  <si>
    <t>81 3530 298 O OtherExceptOpCost</t>
  </si>
  <si>
    <t>uk-gaap:DescriptionExceptionalOperatingCost</t>
  </si>
  <si>
    <t>Description of other exceptional operating cost, administrative expenses</t>
  </si>
  <si>
    <t>78 3527 292 O OtherExceptOpCostAdmin</t>
  </si>
  <si>
    <t>uk-gaap:DescriptionOtherExceptionalOperatingCostAdministrativeExpenses</t>
  </si>
  <si>
    <t>Description of other exceptional operating cost, cost of sales</t>
  </si>
  <si>
    <t>79 3528 294 O OtherExceptOpCostCoS</t>
  </si>
  <si>
    <t>uk-gaap:DescriptionOtherExceptionalOperatingCostCostSales</t>
  </si>
  <si>
    <t>Description of other exceptional operating cost, distribution costs</t>
  </si>
  <si>
    <t>80 3529 296 O OtherExceptOpCostDistrib</t>
  </si>
  <si>
    <t>uk-gaap:DescriptionOtherExceptionalOperatingCostDistributionCosts</t>
  </si>
  <si>
    <t>Repairs, renewals and maintenance costs</t>
  </si>
  <si>
    <t>uk-gaap:RepairsRenewalsMaintenanceCosts</t>
  </si>
  <si>
    <t>Repairs, renewals and maintenance, administrative expenses</t>
  </si>
  <si>
    <t>uk-gaap:RepairsRenewalsMaintenanceAdministrativeExpenses</t>
  </si>
  <si>
    <t>Repairs, renewals and maintenance, cost of sales</t>
  </si>
  <si>
    <t>uk-gaap:RepairsRenewalsMaintenanceCostSales</t>
  </si>
  <si>
    <t>Repairs, renewals and maintenance, distribution costs</t>
  </si>
  <si>
    <t>uk-gaap:RepairsRenewalsMaintenanceDistributionCosts</t>
  </si>
  <si>
    <t>GeneralMaintenance</t>
  </si>
  <si>
    <t>General maintenance</t>
  </si>
  <si>
    <t>General maintenance costs</t>
  </si>
  <si>
    <t>uk-gaap:GeneralMaintenanceCosts</t>
  </si>
  <si>
    <t>General maintenance, administrative expenses</t>
  </si>
  <si>
    <t>uk-gaap:GeneralMaintenanceAdministrativeExpenses</t>
  </si>
  <si>
    <t>General maintenance, cost of sales</t>
  </si>
  <si>
    <t>uk-gaap:GeneralMaintenanceCostSales</t>
  </si>
  <si>
    <t>General maintenance, distribution costs</t>
  </si>
  <si>
    <t>uk-gaap:GeneralMaintenanceDistributionCosts</t>
  </si>
  <si>
    <t>Laundry</t>
  </si>
  <si>
    <t>Laundry costs</t>
  </si>
  <si>
    <t>uk-gaap:LaundryCosts</t>
  </si>
  <si>
    <t>Laundry, administrative expenses</t>
  </si>
  <si>
    <t>uk-gaap:LaundryAdministrativeExpenses</t>
  </si>
  <si>
    <t>Laundry, cost of sales</t>
  </si>
  <si>
    <t>uk-gaap:LaundryCostSales</t>
  </si>
  <si>
    <t>Laundry, distribution costs</t>
  </si>
  <si>
    <t>uk-gaap:LaundryDistributionCosts</t>
  </si>
  <si>
    <t>Reorganisation</t>
  </si>
  <si>
    <t>Reorganisation and restructuring</t>
  </si>
  <si>
    <t>Reorganisation and restructuring costs</t>
  </si>
  <si>
    <t>1,3,4,5,43</t>
  </si>
  <si>
    <t>uk-gaap:ReorganisationRestructuringCosts</t>
  </si>
  <si>
    <t>Reorganisation and restructuring, administrative expenses</t>
  </si>
  <si>
    <t>Reorganisation and restructuring costs, administrative expenses</t>
  </si>
  <si>
    <t>uk-gaap:ReorganisationRestructuringCostsAdministrativeExpenses</t>
  </si>
  <si>
    <t>Reorganisation and restructuring, cost of sales</t>
  </si>
  <si>
    <t>Reorganisation and restructuring costs, cost of sales</t>
  </si>
  <si>
    <t>uk-gaap:ReorganisationRestructuringCostsCostSales</t>
  </si>
  <si>
    <t>Reorganisation and restructuring, distribution costs</t>
  </si>
  <si>
    <t>Reorganisation and restructuring costs, distribution costs</t>
  </si>
  <si>
    <t>uk-gaap:ReorganisationRestructuringCostsDistributionCosts</t>
  </si>
  <si>
    <t>ResearchDevelopment</t>
  </si>
  <si>
    <t>Research and development</t>
  </si>
  <si>
    <t>Research and development costs</t>
  </si>
  <si>
    <t>2,3,4</t>
  </si>
  <si>
    <t>uk-gaap:ResearchDevelopmentCosts</t>
  </si>
  <si>
    <t>12,13</t>
  </si>
  <si>
    <t>Research and development, administrative expenses</t>
  </si>
  <si>
    <t>Research and development costs, administrative expenses</t>
  </si>
  <si>
    <t>uk-gaap:ResearchDevelopmentCostsAdministrativeExpenses</t>
  </si>
  <si>
    <t>Research and development, cost of sales</t>
  </si>
  <si>
    <t>Research and development costs, cost of sales</t>
  </si>
  <si>
    <t>uk-gaap:ResearchDevelopmentCostsCostSales</t>
  </si>
  <si>
    <t>Research and development, distribution costs</t>
  </si>
  <si>
    <t>Research and development costs, distribution costs</t>
  </si>
  <si>
    <t>uk-gaap:ResearchDevelopmentCostsDistributionCosts</t>
  </si>
  <si>
    <t>ResearchDevelopmentCosts</t>
  </si>
  <si>
    <t>CurrentYearExpenditure</t>
  </si>
  <si>
    <t>Current year research and development expenditure</t>
  </si>
  <si>
    <t>uk-gaap:CurrentYearResearchDevelopmentExpenditure</t>
  </si>
  <si>
    <t>AmortDeferredExpenditure</t>
  </si>
  <si>
    <t>Amortisation of deferred development expenditure</t>
  </si>
  <si>
    <t>uk-gaap:AmortisationDeferredDevelopmentExpenditure</t>
  </si>
  <si>
    <t>PaymentsByThirdPartiesForOnTheirBehalf</t>
  </si>
  <si>
    <t>Payments by third parties for research and development on their behalf</t>
  </si>
  <si>
    <t>uk-gaap:PaymentsByThirdPartiesForResearchDevelopmentOnTheirBehalf</t>
  </si>
  <si>
    <t>Subscriptions</t>
  </si>
  <si>
    <t>Subscriptions costs</t>
  </si>
  <si>
    <t>uk-gaap:SubscriptionsCosts</t>
  </si>
  <si>
    <t>Subscriptions, administrative expenses</t>
  </si>
  <si>
    <t>uk-gaap:SubscriptionsAdministrativeExpenses</t>
  </si>
  <si>
    <t>Subscriptions, cost of sales</t>
  </si>
  <si>
    <t>uk-gaap:SubscriptionsCostSales</t>
  </si>
  <si>
    <t>Subscriptions, distribution costs</t>
  </si>
  <si>
    <t>uk-gaap:SubscriptionsDistributionCosts</t>
  </si>
  <si>
    <t>Publications</t>
  </si>
  <si>
    <t>Publication and other information subscriptions</t>
  </si>
  <si>
    <t>Publication and other information subscriptions costs</t>
  </si>
  <si>
    <t>uk-gaap:PublicationOtherInformationSubscriptionsCosts</t>
  </si>
  <si>
    <t>Publication and other information subscriptions, administrative expenses</t>
  </si>
  <si>
    <t>uk-gaap:PublicationOtherInformationSubscriptionsAdministrativeExpenses</t>
  </si>
  <si>
    <t>Publication and other information subscriptions, cost of sales</t>
  </si>
  <si>
    <t>uk-gaap:PublicationOtherInformationSubscriptionsCostSales</t>
  </si>
  <si>
    <t>Publication and other information subscriptions, distribution costs</t>
  </si>
  <si>
    <t>uk-gaap:PublicationOtherInformationSubscriptionsDistributionCosts</t>
  </si>
  <si>
    <t>ProfessionalTradeBodies</t>
  </si>
  <si>
    <t>Subscriptions to professional and trade bodies</t>
  </si>
  <si>
    <t>Subscriptions to professional and trade bodies costs</t>
  </si>
  <si>
    <t>uk-gaap:SubscriptionsToProfessionalTradeBodiesCosts</t>
  </si>
  <si>
    <t>Subscriptions to professional and trade bodies, administrative expenses</t>
  </si>
  <si>
    <t>uk-gaap:SubscriptionsToProfessionalTradeBodiesAdministrativeExpenses</t>
  </si>
  <si>
    <t>Subscriptions to professional and trade bodies, cost of sales</t>
  </si>
  <si>
    <t>uk-gaap:SubscriptionsToProfessionalTradeBodiesCostSales</t>
  </si>
  <si>
    <t>Subscriptions to professional and trade bodies, distribution costs</t>
  </si>
  <si>
    <t>uk-gaap:SubscriptionsToProfessionalTradeBodiesDistributionCosts</t>
  </si>
  <si>
    <t>Sundry</t>
  </si>
  <si>
    <t>Sundry expenses</t>
  </si>
  <si>
    <t>uk-gaap:SundryExpenses</t>
  </si>
  <si>
    <t>Sundry expenses, administrative expenses</t>
  </si>
  <si>
    <t>uk-gaap:SundryExpensesAdministrativeExpenses</t>
  </si>
  <si>
    <t>Sundry expenses, cost of sales</t>
  </si>
  <si>
    <t>uk-gaap:SundryExpensesCostSales</t>
  </si>
  <si>
    <t>Sundry expenses, distribution costs</t>
  </si>
  <si>
    <t>uk-gaap:SundryExpensesDistributionCosts</t>
  </si>
  <si>
    <t>Financial</t>
  </si>
  <si>
    <t>Discounts allowable</t>
  </si>
  <si>
    <t>uk-gaap:DiscountsAllowable</t>
  </si>
  <si>
    <t>Discounts allowable, administrative expenses</t>
  </si>
  <si>
    <t>uk-gaap:DiscountsAllowableAdministrativeExpenses</t>
  </si>
  <si>
    <t>Discounts allowable, cost of sales</t>
  </si>
  <si>
    <t>uk-gaap:DiscountsAllowableCostSales</t>
  </si>
  <si>
    <t>Discounts allowable, distribution costs</t>
  </si>
  <si>
    <t>uk-gaap:DiscountsAllowableDistributionCosts</t>
  </si>
  <si>
    <t>DiscountsAllowable</t>
  </si>
  <si>
    <t>DiscountsReceivable</t>
  </si>
  <si>
    <t>Discounts receivable</t>
  </si>
  <si>
    <t>uk-gaap:DiscountsReceivable</t>
  </si>
  <si>
    <t>Discounts receivable, administrative expenses</t>
  </si>
  <si>
    <t>uk-gaap:DiscountsReceivableAdministrativeExpenses</t>
  </si>
  <si>
    <t>Discounts receivable, cost of sales</t>
  </si>
  <si>
    <t>uk-gaap:DiscountsReceivableCostSales</t>
  </si>
  <si>
    <t>Discounts receivable, distribution costs</t>
  </si>
  <si>
    <t>uk-gaap:DiscountsReceivableDistributionCosts</t>
  </si>
  <si>
    <t>BadDebts</t>
  </si>
  <si>
    <t>Bad debts written off</t>
  </si>
  <si>
    <t>Bad debts written off costs</t>
  </si>
  <si>
    <t>uk-gaap:BadDebtsWrittenOffCosts</t>
  </si>
  <si>
    <t>Bad debts written off, administrative expenses</t>
  </si>
  <si>
    <t>uk-gaap:BadDebtsWrittenOffAdministrativeExpenses</t>
  </si>
  <si>
    <t>Bad debts written off, cost of sales</t>
  </si>
  <si>
    <t>uk-gaap:BadDebtsWrittenOffCostSales</t>
  </si>
  <si>
    <t>Bad debts written off, distribution costs</t>
  </si>
  <si>
    <t>uk-gaap:BadDebtsWrittenOffDistributionCosts</t>
  </si>
  <si>
    <t>GainForeignExchange</t>
  </si>
  <si>
    <t>Foreign exchange gain (loss) recognised in profit and loss</t>
  </si>
  <si>
    <t>uk-gaap:ForeignExchangeGainLossRecognisedInProfitLoss</t>
  </si>
  <si>
    <t>Gain (loss) on foreign currency transactions, administrative expenses</t>
  </si>
  <si>
    <t>uk-gaap:GainLossOnForeignCurrencyTransactionsAdministrativeExpenses</t>
  </si>
  <si>
    <t>Gain (loss) on foreign currency transactions, cost of sales</t>
  </si>
  <si>
    <t>uk-gaap:GainLossOnForeignCurrencyTransactionsCostSales</t>
  </si>
  <si>
    <t>Gain (loss) on foreign currency transactions, distribution costs</t>
  </si>
  <si>
    <t>uk-gaap:GainLossOnForeignCurrencyTransactionsDistributionCosts</t>
  </si>
  <si>
    <t>GainDisposalIFAs</t>
  </si>
  <si>
    <t>Gain (loss) from disposal of intangible fixed assets</t>
  </si>
  <si>
    <t>2,3,4,5,6,7,9,39,43</t>
  </si>
  <si>
    <t>M 9</t>
  </si>
  <si>
    <t>uk-gaap:GainLossFromDisposalIntangibleFixedAssets</t>
  </si>
  <si>
    <t>4,13</t>
  </si>
  <si>
    <t>Gain (loss) from disposal of intangible fixed assets, administrative expenses</t>
  </si>
  <si>
    <t>uk-gaap:GainLossFromDisposalIntangibleFixedAssetsAdministrativeExpenses</t>
  </si>
  <si>
    <t>Gain (loss) from disposal of intangible fixed assets, cost of sales</t>
  </si>
  <si>
    <t>uk-gaap:GainLossFromDisposalIntangibleFixedAssetsCostSales</t>
  </si>
  <si>
    <t>Gain (loss) from disposal of intangible fixed assets, distribution costs</t>
  </si>
  <si>
    <t>uk-gaap:GainLossFromDisposalIntangibleFixedAssetsDistributionCosts</t>
  </si>
  <si>
    <t>GainDisposalTFAs</t>
  </si>
  <si>
    <t>Gain (loss) from disposal of tangible fixed assets</t>
  </si>
  <si>
    <t>2,3,4,5,6,7,10,11,39,43</t>
  </si>
  <si>
    <t>M 10</t>
  </si>
  <si>
    <t>uk-gaap:GainLossFromDisposalTangibleFixedAssets</t>
  </si>
  <si>
    <t>3,13</t>
  </si>
  <si>
    <t>Gain (loss) from disposal of tangible fixed assets, administrative expenses</t>
  </si>
  <si>
    <t>uk-gaap:GainLossFromDisposalTangibleFixedAssetsAdministrativeExpenses</t>
  </si>
  <si>
    <t>Gain (loss) from disposal of tangible fixed assets, cost of sales</t>
  </si>
  <si>
    <t>uk-gaap:GainLossFromDisposalTangibleFixedAssetsCostSales</t>
  </si>
  <si>
    <t>Gain (loss) from disposal of tangible fixed assets, distribution costs</t>
  </si>
  <si>
    <t>uk-gaap:GainLossFromDisposalTangibleFixedAssetsDistributionCosts</t>
  </si>
  <si>
    <t>HireLeasing</t>
  </si>
  <si>
    <t>Hire and leasing of plant, equipment and vehicles</t>
  </si>
  <si>
    <t>Hire and leasing of plant, equipment and vehicles, costs</t>
  </si>
  <si>
    <t>uk-gaap:HireLeasingPlantEquipmentVehiclesCosts</t>
  </si>
  <si>
    <t>Hire and leasing of plant, equipment and vehicles, administrative expenses</t>
  </si>
  <si>
    <t>uk-gaap:HireLeasingPlantEquipmentVehiclesAdministrativeExpenses</t>
  </si>
  <si>
    <t>Hire and leasing of plant, equipment and vehicles, cost of sales</t>
  </si>
  <si>
    <t>uk-gaap:HireLeasingPlantEquipmentVehiclesCostSales</t>
  </si>
  <si>
    <t>Hire and leasing of plant, equipment and vehicles, distribution costs</t>
  </si>
  <si>
    <t>uk-gaap:HireLeasingPlantEquipmentVehiclesDistributionCosts</t>
  </si>
  <si>
    <t>PlantMachinery</t>
  </si>
  <si>
    <t>Hire and leasing of plant and machinery</t>
  </si>
  <si>
    <t>Hire and leasing of plant and machinery, costs</t>
  </si>
  <si>
    <t>uk-gaap:HireLeasingPlantMachineryCosts</t>
  </si>
  <si>
    <t>Hire and leasing of plant and machinery, administrative expenses</t>
  </si>
  <si>
    <t>uk-gaap:HireLeasingPlantMachineryAdministrativeExpenses</t>
  </si>
  <si>
    <t>Hire and leasing of plant and machinery, cost of sales</t>
  </si>
  <si>
    <t>uk-gaap:HireLeasingPlantMachineryCostSales</t>
  </si>
  <si>
    <t>Hire and leasing of plant and machinery, distribution costs</t>
  </si>
  <si>
    <t>uk-gaap:HireLeasingPlantMachineryDistributionCosts</t>
  </si>
  <si>
    <t>OpLeases</t>
  </si>
  <si>
    <t>Hire of plant and machinery, operating leases</t>
  </si>
  <si>
    <t>Hire of plant and machinery, operating leases, costs</t>
  </si>
  <si>
    <t>uk-gaap:HirePlantMachineryOperatingLeasesCosts</t>
  </si>
  <si>
    <t>Hire of plant and machinery, operating leases, administrative expenses</t>
  </si>
  <si>
    <t>uk-gaap:HirePlantMachineryOperatingLeasesAdministrativeExpenses</t>
  </si>
  <si>
    <t>Hire of plant and machinery, operating leases, cost of sales</t>
  </si>
  <si>
    <t>uk-gaap:HirePlantMachineryOperatingLeasesCostSales</t>
  </si>
  <si>
    <t>Hire of plant and machinery, operating leases, distribution costs</t>
  </si>
  <si>
    <t>uk-gaap:HirePlantMachineryOperatingLeasesDistributionCosts</t>
  </si>
  <si>
    <t>SpotHire</t>
  </si>
  <si>
    <t>Hire of plant and machinery, spot hire</t>
  </si>
  <si>
    <t>Hire of plant and machinery, spot hire, costs</t>
  </si>
  <si>
    <t>uk-gaap:HirePlantMachinerySpotHireCosts</t>
  </si>
  <si>
    <t>Hire of plant and machinery, spot hire, administrative expenses</t>
  </si>
  <si>
    <t>uk-gaap:HirePlantMachinerySpotHireAdministrativeExpenses</t>
  </si>
  <si>
    <t>Hire of plant and machinery, spot hire, cost of sales</t>
  </si>
  <si>
    <t>uk-gaap:HirePlantMachinerySpotHireCostSales</t>
  </si>
  <si>
    <t>Hire of plant and machinery, spot hire, distribution costs</t>
  </si>
  <si>
    <t>uk-gaap:HirePlantMachinerySpotHireDistributionCosts</t>
  </si>
  <si>
    <t>ComputerOther</t>
  </si>
  <si>
    <t>Hire and leasing of computer and other equipment</t>
  </si>
  <si>
    <t>Hire and leasing of computer and other equipment, costs</t>
  </si>
  <si>
    <t>uk-gaap:HireLeasingComputerOtherEquipmentCosts</t>
  </si>
  <si>
    <t>Hire and leasing of computer and other equipment, administrative expenses</t>
  </si>
  <si>
    <t>uk-gaap:HireLeasingComputerOtherEquipmentAdministrativeExpenses</t>
  </si>
  <si>
    <t>Hire and leasing of computer and other equipment, cost of sales</t>
  </si>
  <si>
    <t>uk-gaap:HireLeasingComputerOtherEquipmentCostSales</t>
  </si>
  <si>
    <t>Hire and leasing of computer and other equipment, distribution costs</t>
  </si>
  <si>
    <t>uk-gaap:HireLeasingComputerOtherEquipmentDistributionCosts</t>
  </si>
  <si>
    <t>Hire of computer and other equipment, operating leases</t>
  </si>
  <si>
    <t>Hire of computer and other equipment, operating leases, costs</t>
  </si>
  <si>
    <t>uk-gaap:HireComputerOtherEquipmentOperatingLeasesCosts</t>
  </si>
  <si>
    <t>Hire of computer and other equipment, operating leases, administrative expenses</t>
  </si>
  <si>
    <t>uk-gaap:HireComputerOtherEquipmentOperatingLeasesAdministrativeExpenses</t>
  </si>
  <si>
    <t>Hire of computer and other equipment, operating leases, cost of sales</t>
  </si>
  <si>
    <t>uk-gaap:HireComputerOtherEquipmentOperatingLeasesCostSales</t>
  </si>
  <si>
    <t>Hire of computer and other equipment, operating leases, distribution costs</t>
  </si>
  <si>
    <t>uk-gaap:HireComputerOtherEquipmentOperatingLeasesDistributionCosts</t>
  </si>
  <si>
    <t>Hire of computer and other equipment, spot hire</t>
  </si>
  <si>
    <t>Hire of computer and other equipment, spot hire, costs</t>
  </si>
  <si>
    <t>uk-gaap:HireComputerOtherEquipmentSpotHireCosts</t>
  </si>
  <si>
    <t>Hire of computer and other equipment, spot hire, administrative expenses</t>
  </si>
  <si>
    <t>uk-gaap:HireComputerOtherEquipmentSpotHireAdministrativeExpenses</t>
  </si>
  <si>
    <t>Hire of computer and other equipment, spot hire, cost of sales</t>
  </si>
  <si>
    <t>uk-gaap:HireComputerOtherEquipmentSpotHireCostSales</t>
  </si>
  <si>
    <t>Hire of computer and other equipment, spot hire, distribution costs</t>
  </si>
  <si>
    <t>uk-gaap:HireComputerOtherEquipmentSpotHireDistributionCosts</t>
  </si>
  <si>
    <t>MotorVehicles</t>
  </si>
  <si>
    <t>Hire and leasing of motor vehicles</t>
  </si>
  <si>
    <t>Hire and leasing of motor vehicles, costs</t>
  </si>
  <si>
    <t>uk-gaap:HireLeasingMotorVehiclesCosts</t>
  </si>
  <si>
    <t>Hire and leasing of motor vehicles, administrative expenses</t>
  </si>
  <si>
    <t>uk-gaap:HireLeasingMotorVehiclesAdministrativeExpenses</t>
  </si>
  <si>
    <t>Hire and leasing of motor vehicles, cost of sales</t>
  </si>
  <si>
    <t>uk-gaap:HireLeasingMotorVehiclesCostSales</t>
  </si>
  <si>
    <t>Hire and leasing of motor vehicles, distribution costs</t>
  </si>
  <si>
    <t>uk-gaap:HireLeasingMotorVehiclesDistributionCosts</t>
  </si>
  <si>
    <t>Lease of motor vehicles, operating leases</t>
  </si>
  <si>
    <t>Lease of motor vehicles, operating leases, costs</t>
  </si>
  <si>
    <t>uk-gaap:LeaseMotorVehiclesOperatingLeasesCosts</t>
  </si>
  <si>
    <t>Lease of motor vehicles, operating leases, administrative expenses</t>
  </si>
  <si>
    <t>uk-gaap:LeaseMotorVehiclesOperatingLeasesAdministrativeExpenses</t>
  </si>
  <si>
    <t>Lease of motor vehicles, operating leases, cost of sales</t>
  </si>
  <si>
    <t>uk-gaap:LeaseMotorVehiclesOperatingLeasesCostSales</t>
  </si>
  <si>
    <t>Lease of motor vehicles, operating leases, distribution costs</t>
  </si>
  <si>
    <t>uk-gaap:LeaseMotorVehiclesOperatingLeasesDistributionCosts</t>
  </si>
  <si>
    <t>Lease of motor vehicles, spot hire</t>
  </si>
  <si>
    <t>Lease of motor vehicles, spot hire, costs</t>
  </si>
  <si>
    <t>uk-gaap:LeaseMotorVehiclesSpotHireCosts</t>
  </si>
  <si>
    <t>Lease of motor vehicles, spot hire, administrative expenses</t>
  </si>
  <si>
    <t>uk-gaap:LeaseMotorVehiclesSpotHireAdministrativeExpenses</t>
  </si>
  <si>
    <t>Lease of motor vehicles, spot hire, cost of sales</t>
  </si>
  <si>
    <t>uk-gaap:LeaseMotorVehiclesSpotHireCostSales</t>
  </si>
  <si>
    <t>Lease of motor vehicles, spot hire, distribution costs</t>
  </si>
  <si>
    <t>uk-gaap:LeaseMotorVehiclesSpotHireDistributionCosts</t>
  </si>
  <si>
    <t>Cars</t>
  </si>
  <si>
    <t>Hire and leasing of cars</t>
  </si>
  <si>
    <t>Hire and leasing of cars, costs</t>
  </si>
  <si>
    <t>uk-gaap:HireLeasingCarsCosts</t>
  </si>
  <si>
    <t>Hire and leasing of cars, administrative expenses</t>
  </si>
  <si>
    <t>uk-gaap:HireLeasingCarsAdministrativeExpenses</t>
  </si>
  <si>
    <t>Hire and leasing of cars, cost of sales</t>
  </si>
  <si>
    <t>uk-gaap:HireLeasingCarsCostSales</t>
  </si>
  <si>
    <t>Hire and leasing of cars, distribution costs</t>
  </si>
  <si>
    <t>uk-gaap:HireLeasingCarsDistributionCosts</t>
  </si>
  <si>
    <t>Hire of cars, operating leases</t>
  </si>
  <si>
    <t>Hire of cars, operating leases, costs</t>
  </si>
  <si>
    <t>uk-gaap:HireCarsOperatingLeasesCosts</t>
  </si>
  <si>
    <t>Hire of cars, operating leases, administrative expenses</t>
  </si>
  <si>
    <t>uk-gaap:HireCarsOperatingLeasesAdministrativeExpenses</t>
  </si>
  <si>
    <t>Hire of cars, operating leases, cost of sales</t>
  </si>
  <si>
    <t>uk-gaap:HireCarsOperatingLeasesCostSales</t>
  </si>
  <si>
    <t>Hire of cars, operating leases, distribution costs</t>
  </si>
  <si>
    <t>uk-gaap:HireCarsOperatingLeasesDistributionCosts</t>
  </si>
  <si>
    <t>Hire of cars, spot hire</t>
  </si>
  <si>
    <t>Hire of cars, spot hire, costs</t>
  </si>
  <si>
    <t>uk-gaap:HireCarsSpotHireCosts</t>
  </si>
  <si>
    <t>Hire of cars, spot hire, administrative expenses</t>
  </si>
  <si>
    <t>uk-gaap:HireCarsSpotHireAdministrativeExpenses</t>
  </si>
  <si>
    <t>Hire of cars, spot hire, cost of sales</t>
  </si>
  <si>
    <t>uk-gaap:HireCarsSpotHireCostSales</t>
  </si>
  <si>
    <t>Hire of cars, spot hire, distribution costs</t>
  </si>
  <si>
    <t>uk-gaap:HireCarsSpotHireDistributionCosts</t>
  </si>
  <si>
    <t>OtherAssets</t>
  </si>
  <si>
    <t>Hire and leasing of other assets</t>
  </si>
  <si>
    <t>Hire and leasing of other assets, costs</t>
  </si>
  <si>
    <t>uk-gaap:HireLeasingOtherAssetsCosts</t>
  </si>
  <si>
    <t>Hire and leasing of other assets, administrative expenses</t>
  </si>
  <si>
    <t>uk-gaap:HireLeasingOtherAssetsAdministrativeExpenses</t>
  </si>
  <si>
    <t>Hire and leasing of other assets, cost of sales</t>
  </si>
  <si>
    <t>uk-gaap:HireLeasingOtherAssetsCostSales</t>
  </si>
  <si>
    <t>Hire and leasing of other assets, distribution costs</t>
  </si>
  <si>
    <t>uk-gaap:HireLeasingOtherAssetsDistributionCosts</t>
  </si>
  <si>
    <t>Hire of other assets, operating leases</t>
  </si>
  <si>
    <t>Hire of other assets, operating leases, costs</t>
  </si>
  <si>
    <t>uk-gaap:HireOtherAssetsOperatingLeasesCosts</t>
  </si>
  <si>
    <t>Hire of other assets, operating leases, administrative expenses</t>
  </si>
  <si>
    <t>uk-gaap:HireOtherAssetsOperatingLeasesAdministrativeExpenses</t>
  </si>
  <si>
    <t>Hire of other assets, operating leases, cost of sales</t>
  </si>
  <si>
    <t>uk-gaap:HireOtherAssetsOperatingLeasesCostSales</t>
  </si>
  <si>
    <t>Hire of other assets, operating leases, distribution costs</t>
  </si>
  <si>
    <t>uk-gaap:HireOtherAssetsOperatingLeasesDistributionCosts</t>
  </si>
  <si>
    <t>Hire of other assets, spot hire</t>
  </si>
  <si>
    <t>Hire of other assets, spot hire, costs</t>
  </si>
  <si>
    <t>uk-gaap:HireOtherAssetsSpotHireCosts</t>
  </si>
  <si>
    <t>Hire of other assets, spot hire, administrative expenses</t>
  </si>
  <si>
    <t>uk-gaap:HireOtherAssetsSpotHireAdministrativeExpenses</t>
  </si>
  <si>
    <t>Hire of other assets, spot hire, cost of sales</t>
  </si>
  <si>
    <t>uk-gaap:HireOtherAssetsSpotHireCostSales</t>
  </si>
  <si>
    <t>Hire of other assets, spot hire, distribution costs</t>
  </si>
  <si>
    <t>uk-gaap:HireOtherAssetsSpotHireDistributionCosts</t>
  </si>
  <si>
    <t>Personnel</t>
  </si>
  <si>
    <t>Staff costs</t>
  </si>
  <si>
    <t>Staff costs, detailed P&amp;L</t>
  </si>
  <si>
    <t>uk-gaap:StaffCostsDetailedPL</t>
  </si>
  <si>
    <t>Staff costs, administrative expenses</t>
  </si>
  <si>
    <t>uk-gaap:StaffCostsAdministrativeExpenses</t>
  </si>
  <si>
    <t>Staff costs, cost of sales</t>
  </si>
  <si>
    <t>uk-gaap:StaffCostsCostSales</t>
  </si>
  <si>
    <t>Staff costs, distribution costs</t>
  </si>
  <si>
    <t>uk-gaap:StaffCostsDistributionCosts</t>
  </si>
  <si>
    <t>Pay</t>
  </si>
  <si>
    <t>BenefitsInKind</t>
  </si>
  <si>
    <t>Staff benefits in kind</t>
  </si>
  <si>
    <t>uk-gaap:StaffBenefitsInKind</t>
  </si>
  <si>
    <t>Staff benefits in kind, administrative expenses</t>
  </si>
  <si>
    <t>uk-gaap:StaffBenefitsInKindAdministrativeExpenses</t>
  </si>
  <si>
    <t>Staff benefits in kind, cost of sales</t>
  </si>
  <si>
    <t>uk-gaap:StaffBenefitsInKindCostSales</t>
  </si>
  <si>
    <t>Staff benefits in kind, distribution costs</t>
  </si>
  <si>
    <t>uk-gaap:StaffBenefitsInKindDistributionCosts</t>
  </si>
  <si>
    <t>Bonuses</t>
  </si>
  <si>
    <t>uk-gaap:Bonuses</t>
  </si>
  <si>
    <t>Bonuses, administrative expenses</t>
  </si>
  <si>
    <t>uk-gaap:BonusesAdministrativeExpenses</t>
  </si>
  <si>
    <t>Bonuses, cost of sales</t>
  </si>
  <si>
    <t>uk-gaap:BonusesCostSales</t>
  </si>
  <si>
    <t>Bonuses, distribution costs</t>
  </si>
  <si>
    <t>uk-gaap:BonusesDistributionCosts</t>
  </si>
  <si>
    <t>Directors</t>
  </si>
  <si>
    <t>Directors' bonuses</t>
  </si>
  <si>
    <t>Directors' bonuses, administrative expenses</t>
  </si>
  <si>
    <t>uk-gaap:DirectorsBonusesAdministrativeExpenses</t>
  </si>
  <si>
    <t>Directors' bonuses, cost of sales</t>
  </si>
  <si>
    <t>uk-gaap:DirectorsBonusesCostSales</t>
  </si>
  <si>
    <t>Directors' bonuses, distribution costs</t>
  </si>
  <si>
    <t>uk-gaap:DirectorsBonusesDistributionCosts</t>
  </si>
  <si>
    <t>Staff</t>
  </si>
  <si>
    <t>Staff bonuses</t>
  </si>
  <si>
    <t>Bonuses, staff</t>
  </si>
  <si>
    <t>uk-gaap:BonusesStaff</t>
  </si>
  <si>
    <t>Staff bonuses, administrative expenses</t>
  </si>
  <si>
    <t>uk-gaap:StaffBonusesAdministrativeExpenses</t>
  </si>
  <si>
    <t>Staff bonuses, cost of sales</t>
  </si>
  <si>
    <t>uk-gaap:StaffBonusesCostSales</t>
  </si>
  <si>
    <t>Staff bonuses, distribution costs</t>
  </si>
  <si>
    <t>uk-gaap:StaffBonusesDistributionCosts</t>
  </si>
  <si>
    <t>Commissions payable to staff</t>
  </si>
  <si>
    <t>uk-gaap:CommissionsPayableToStaff</t>
  </si>
  <si>
    <t>Commissions payable to staff, administrative expenses</t>
  </si>
  <si>
    <t>uk-gaap:CommissionsPayableToStaffAdministrativeExpenses</t>
  </si>
  <si>
    <t>Commissions payable to staff, cost of sales</t>
  </si>
  <si>
    <t>uk-gaap:CommissionsPayableToStaffCostSales</t>
  </si>
  <si>
    <t>Commissions payable to staff, distribution costs</t>
  </si>
  <si>
    <t>uk-gaap:CommissionsPayableToStaffDistributionCosts</t>
  </si>
  <si>
    <t>PrivateHealth</t>
  </si>
  <si>
    <t>Private health costs</t>
  </si>
  <si>
    <t>uk-gaap:PrivateHealthCosts</t>
  </si>
  <si>
    <t>Private health costs, administrative expenses</t>
  </si>
  <si>
    <t>uk-gaap:PrivateHealthCostsAdministrativeExpenses</t>
  </si>
  <si>
    <t>Private health costs, cost of sales</t>
  </si>
  <si>
    <t>uk-gaap:PrivateHealthCostsCostSales</t>
  </si>
  <si>
    <t>Private health costs, distribution costs</t>
  </si>
  <si>
    <t>uk-gaap:PrivateHealthCostsDistributionCosts</t>
  </si>
  <si>
    <t>DirectorsFees</t>
  </si>
  <si>
    <t>Directors' fees</t>
  </si>
  <si>
    <t>Directors' fees, administrative expenses</t>
  </si>
  <si>
    <t>uk-gaap:DirectorsFeesAdministrativeExpenses</t>
  </si>
  <si>
    <t>Directors' fees, cost of sales</t>
  </si>
  <si>
    <t>uk-gaap:DirectorsFeesCostSales</t>
  </si>
  <si>
    <t>Directors' fees, distribution costs</t>
  </si>
  <si>
    <t>uk-gaap:DirectorsFeesDistributionCosts</t>
  </si>
  <si>
    <t>DirectorsRemuneration</t>
  </si>
  <si>
    <t>Directors' remuneration</t>
  </si>
  <si>
    <t>Directors' remuneration, administrative expenses</t>
  </si>
  <si>
    <t>uk-gaap:DirectorsRemunerationAdministrativeExpenses</t>
  </si>
  <si>
    <t>Directors' remuneration, cost of sales</t>
  </si>
  <si>
    <t>uk-gaap:DirectorsRemunerationCostSales</t>
  </si>
  <si>
    <t>Directors' remuneration, distribution costs</t>
  </si>
  <si>
    <t>uk-gaap:DirectorsRemunerationDistributionCosts</t>
  </si>
  <si>
    <t>DirectorsSalaries</t>
  </si>
  <si>
    <t>Directors' salaries</t>
  </si>
  <si>
    <t>Directors' salaries, administrative expenses</t>
  </si>
  <si>
    <t>uk-gaap:DirectorsSalariesAdministrativeExpenses</t>
  </si>
  <si>
    <t>Directors' salaries, cost of sales</t>
  </si>
  <si>
    <t>uk-gaap:DirectorsSalariesCostSales</t>
  </si>
  <si>
    <t>Directors' salaries, distribution costs</t>
  </si>
  <si>
    <t>uk-gaap:DirectorsSalariesDistributionCosts</t>
  </si>
  <si>
    <t>WagesSalaries</t>
  </si>
  <si>
    <t>Wages and salaries</t>
  </si>
  <si>
    <t>Wages and salaries, detailed P&amp;L</t>
  </si>
  <si>
    <t>uk-gaap:WagesSalariesDetailedPL</t>
  </si>
  <si>
    <t>Wages and salaries, administrative expenses</t>
  </si>
  <si>
    <t>uk-gaap:WagesSalariesAdministrativeExpenses</t>
  </si>
  <si>
    <t>Wages and salaries, cost of sales</t>
  </si>
  <si>
    <t>uk-gaap:WagesSalariesCostSales</t>
  </si>
  <si>
    <t>Wages and salaries, distribution costs</t>
  </si>
  <si>
    <t>uk-gaap:WagesSalariesDistributionCosts</t>
  </si>
  <si>
    <t>Subcontractors</t>
  </si>
  <si>
    <t>Subcontractor costs</t>
  </si>
  <si>
    <t>uk-gaap:SubcontractorCosts</t>
  </si>
  <si>
    <t>Subcontractor costs, administrative expenses</t>
  </si>
  <si>
    <t>uk-gaap:SubcontractorCostsAdministrativeExpenses</t>
  </si>
  <si>
    <t>Subcontractor costs, cost of sales</t>
  </si>
  <si>
    <t>uk-gaap:SubcontractorCostsCostSales</t>
  </si>
  <si>
    <t>Subcontractor costs, distribution costs</t>
  </si>
  <si>
    <t>uk-gaap:SubcontractorCostsDistributionCosts</t>
  </si>
  <si>
    <t>Compensation</t>
  </si>
  <si>
    <t>Compensation for loss of office</t>
  </si>
  <si>
    <t>uk-gaap:CompensationForLossOffice</t>
  </si>
  <si>
    <t>Compensation for loss of office, administrative expenses</t>
  </si>
  <si>
    <t>uk-gaap:CompensationForLossOfficeAdministrativeExpenses</t>
  </si>
  <si>
    <t>Compensation for loss of office, cost of sales</t>
  </si>
  <si>
    <t>uk-gaap:CompensationForLossOfficeCostSales</t>
  </si>
  <si>
    <t>Compensation for loss of office, distribution costs</t>
  </si>
  <si>
    <t>uk-gaap:CompensationForLossOfficeDistributionCosts</t>
  </si>
  <si>
    <t>Redundancy</t>
  </si>
  <si>
    <t>Redundancy costs</t>
  </si>
  <si>
    <t>uk-gaap:RedundancyCosts</t>
  </si>
  <si>
    <t>Redundancy costs, administrative expenses</t>
  </si>
  <si>
    <t>uk-gaap:RedundancyCostsAdministrativeExpenses</t>
  </si>
  <si>
    <t>Redundancy costs, cost of sales</t>
  </si>
  <si>
    <t>uk-gaap:RedundancyCostsCostSales</t>
  </si>
  <si>
    <t>Redundancy costs, distribution costs</t>
  </si>
  <si>
    <t>uk-gaap:RedundancyCostsDistributionCosts</t>
  </si>
  <si>
    <t>Entertaining</t>
  </si>
  <si>
    <t>Entertaining of staff</t>
  </si>
  <si>
    <t>Entertaining of staff costs</t>
  </si>
  <si>
    <t>uk-gaap:EntertainingStaffCosts</t>
  </si>
  <si>
    <t>Entertaining of staff, administrative expenses</t>
  </si>
  <si>
    <t>uk-gaap:EntertainingStaffAdministrativeExpenses</t>
  </si>
  <si>
    <t>Entertaining of staff, cost of sales</t>
  </si>
  <si>
    <t>uk-gaap:EntertainingStaffCostSales</t>
  </si>
  <si>
    <t>Entertaining of staff, distribution costs</t>
  </si>
  <si>
    <t>uk-gaap:EntertainingStaffDistributionCosts</t>
  </si>
  <si>
    <t>Other staff general costs</t>
  </si>
  <si>
    <t>uk-gaap:OtherStaffGeneralCosts</t>
  </si>
  <si>
    <t>Other staff general costs, administrative expenses</t>
  </si>
  <si>
    <t>uk-gaap:OtherStaffGeneralCostsAdministrativeExpenses</t>
  </si>
  <si>
    <t>Other staff general costs, cost of sales</t>
  </si>
  <si>
    <t>uk-gaap:OtherStaffGeneralCostsCostSales</t>
  </si>
  <si>
    <t>Other staff general costs, distribution costs</t>
  </si>
  <si>
    <t>uk-gaap:OtherStaffGeneralCostsDistributionCosts</t>
  </si>
  <si>
    <t>Amount of other staff cost</t>
  </si>
  <si>
    <t>96 3656 333 O OtherStaffCost</t>
  </si>
  <si>
    <t>uk-gaap:AmountOtherStaffCost</t>
  </si>
  <si>
    <t>Amount of other staff cost, administrative expenses</t>
  </si>
  <si>
    <t>93 3653 327 O OtherStaffCostAdmin</t>
  </si>
  <si>
    <t>uk-gaap:AmountOtherStaffCostAdministrativeExpenses</t>
  </si>
  <si>
    <t>Amount of other staff cost, cost of sales</t>
  </si>
  <si>
    <t>94 3654 329 O OtherStaffCostCoS</t>
  </si>
  <si>
    <t>uk-gaap:AmountOtherStaffCostCostSales</t>
  </si>
  <si>
    <t>Amount of other staff cost, distribution costs</t>
  </si>
  <si>
    <t>95 3655 331 O OtherStaffCostDistrib</t>
  </si>
  <si>
    <t>uk-gaap:AmountOtherStaffCostDistributionCosts</t>
  </si>
  <si>
    <t>Description of other staff cost</t>
  </si>
  <si>
    <t>96 3656 332 O OtherStaffCost</t>
  </si>
  <si>
    <t>uk-gaap:DescriptionOtherStaffCost</t>
  </si>
  <si>
    <t>Description of other staff cost, administrative expenses</t>
  </si>
  <si>
    <t>93 3653 326 O OtherStaffCostAdmin</t>
  </si>
  <si>
    <t>uk-gaap:DescriptionOtherStaffCostAdministrativeExpenses</t>
  </si>
  <si>
    <t>Description of other staff cost, cost of sales</t>
  </si>
  <si>
    <t>94 3654 328 O OtherStaffCostCoS</t>
  </si>
  <si>
    <t>uk-gaap:DescriptionOtherStaffCostCostSales</t>
  </si>
  <si>
    <t>Description of other staff cost, distribution costs</t>
  </si>
  <si>
    <t>95 3655 330 O OtherStaffCostDistrib</t>
  </si>
  <si>
    <t>uk-gaap:DescriptionOtherStaffCostDistributionCosts</t>
  </si>
  <si>
    <t>StaffExpenses</t>
  </si>
  <si>
    <t>Staff expenses</t>
  </si>
  <si>
    <t>uk-gaap:StaffExpenses</t>
  </si>
  <si>
    <t>Staff expenses, administrative expenses</t>
  </si>
  <si>
    <t>uk-gaap:StaffExpensesAdministrativeExpenses</t>
  </si>
  <si>
    <t>Staff expenses, cost of sales</t>
  </si>
  <si>
    <t>uk-gaap:StaffExpensesCostSales</t>
  </si>
  <si>
    <t>Staff expenses, distribution costs</t>
  </si>
  <si>
    <t>uk-gaap:StaffExpensesDistributionCosts</t>
  </si>
  <si>
    <t>Travel</t>
  </si>
  <si>
    <t>Travel and subsistence expenses</t>
  </si>
  <si>
    <t>uk-gaap:TravelSubsistenceExpenses</t>
  </si>
  <si>
    <t>Travel and subsistence expenses, administrative expenses</t>
  </si>
  <si>
    <t>uk-gaap:TravelSubsistenceExpensesAdministrativeExpenses</t>
  </si>
  <si>
    <t>Travel and subsistence expenses, cost of sales</t>
  </si>
  <si>
    <t>uk-gaap:TravelSubsistenceExpensesCostSales</t>
  </si>
  <si>
    <t>Travel and subsistence expenses, distribution costs</t>
  </si>
  <si>
    <t>uk-gaap:TravelSubsistenceExpensesDistributionCosts</t>
  </si>
  <si>
    <t>Hotel</t>
  </si>
  <si>
    <t>Hotel expenses</t>
  </si>
  <si>
    <t>uk-gaap:HotelExpenses</t>
  </si>
  <si>
    <t>Hotel expenses, administrative expenses</t>
  </si>
  <si>
    <t>uk-gaap:HotelExpensesAdministrativeExpenses</t>
  </si>
  <si>
    <t>Hotel expenses, cost of sales</t>
  </si>
  <si>
    <t>uk-gaap:HotelExpensesCostSales</t>
  </si>
  <si>
    <t>Hotel expenses, distribution costs</t>
  </si>
  <si>
    <t>uk-gaap:HotelExpensesDistributionCosts</t>
  </si>
  <si>
    <t>RailAirBusTaxi</t>
  </si>
  <si>
    <t>Rail, air, bus, taxi and related expenses</t>
  </si>
  <si>
    <t>uk-gaap:RailAirBusTaxiRelatedExpenses</t>
  </si>
  <si>
    <t>Rail, air, bus, taxi and related expenses, administrative expenses</t>
  </si>
  <si>
    <t>uk-gaap:RailAirBusTaxiRelatedExpensesAdministrativeExpenses</t>
  </si>
  <si>
    <t>Rail, air, bus, taxi and related expenses, cost of sales</t>
  </si>
  <si>
    <t>uk-gaap:RailAirBusTaxiRelatedExpensesCostSales</t>
  </si>
  <si>
    <t>Rail, air, bus, taxi and related expenses, distribution costs</t>
  </si>
  <si>
    <t>uk-gaap:RailAirBusTaxiRelatedExpensesDistributionCosts</t>
  </si>
  <si>
    <t>Motor</t>
  </si>
  <si>
    <t>Staff motor expenses</t>
  </si>
  <si>
    <t>uk-gaap:StaffMotorExpenses</t>
  </si>
  <si>
    <t>Staff motor expenses, administrative expenses</t>
  </si>
  <si>
    <t>uk-gaap:StaffMotorExpensesAdministrativeExpenses</t>
  </si>
  <si>
    <t>Staff motor expenses, cost of sales</t>
  </si>
  <si>
    <t>uk-gaap:StaffMotorExpensesCostSales</t>
  </si>
  <si>
    <t>Staff motor expenses, distribution costs</t>
  </si>
  <si>
    <t>uk-gaap:StaffMotorExpensesDistributionCosts</t>
  </si>
  <si>
    <t>Staff parking expenses</t>
  </si>
  <si>
    <t>uk-gaap:StaffParkingExpenses</t>
  </si>
  <si>
    <t>Staff parking expenses, administrative expenses</t>
  </si>
  <si>
    <t>uk-gaap:StaffParkingExpensesAdministrativeExpenses</t>
  </si>
  <si>
    <t>Staff parking expenses, cost of sales</t>
  </si>
  <si>
    <t>uk-gaap:StaffParkingExpensesCostSales</t>
  </si>
  <si>
    <t>Staff parking expenses, distribution costs</t>
  </si>
  <si>
    <t>uk-gaap:StaffParkingExpensesDistributionCosts</t>
  </si>
  <si>
    <t>Subsistence</t>
  </si>
  <si>
    <t>Subsistence expenses</t>
  </si>
  <si>
    <t>uk-gaap:SubsistenceExpenses</t>
  </si>
  <si>
    <t>Subsistence expenses, administrative expenses</t>
  </si>
  <si>
    <t>uk-gaap:SubsistenceExpensesAdministrativeExpenses</t>
  </si>
  <si>
    <t>Subsistence expenses, cost of sales</t>
  </si>
  <si>
    <t>uk-gaap:SubsistenceExpensesCostSales</t>
  </si>
  <si>
    <t>Subsistence expenses, distribution costs</t>
  </si>
  <si>
    <t>uk-gaap:SubsistenceExpensesDistributionCosts</t>
  </si>
  <si>
    <t>Entertaining expenses incurred by staff</t>
  </si>
  <si>
    <t>uk-gaap:EntertainingExpensesIncurredByStaff</t>
  </si>
  <si>
    <t>Entertaining expenses incurred by staff, administrative expenses</t>
  </si>
  <si>
    <t>uk-gaap:EntertainingExpensesIncurredByStaffAdministrativeExpenses</t>
  </si>
  <si>
    <t>Entertaining expenses incurred by staff, cost of sales</t>
  </si>
  <si>
    <t>uk-gaap:EntertainingExpensesIncurredByStaffCostSales</t>
  </si>
  <si>
    <t>Entertaining expenses incurred by staff, distribution costs</t>
  </si>
  <si>
    <t>uk-gaap:EntertainingExpensesIncurredByStaffDistributionCosts</t>
  </si>
  <si>
    <t>Other staff expenses</t>
  </si>
  <si>
    <t>uk-gaap:OtherStaffExpenses</t>
  </si>
  <si>
    <t>Other staff expenses, administrative expenses</t>
  </si>
  <si>
    <t>uk-gaap:OtherStaffExpensesAdministrativeExpenses</t>
  </si>
  <si>
    <t>Other staff expenses, cost of sales</t>
  </si>
  <si>
    <t>uk-gaap:OtherStaffExpensesCostSales</t>
  </si>
  <si>
    <t>Other staff expenses, distribution costs</t>
  </si>
  <si>
    <t>uk-gaap:OtherStaffExpensesDistributionCosts</t>
  </si>
  <si>
    <t>OtherCosts</t>
  </si>
  <si>
    <t>Canteen</t>
  </si>
  <si>
    <t>Canteen costs</t>
  </si>
  <si>
    <t>uk-gaap:CanteenCosts</t>
  </si>
  <si>
    <t>Canteen, administrative expenses</t>
  </si>
  <si>
    <t>Canteen costs, administrative expenses</t>
  </si>
  <si>
    <t>uk-gaap:CanteenCostsAdministrativeExpenses</t>
  </si>
  <si>
    <t>Canteen, cost of sales</t>
  </si>
  <si>
    <t>Canteen costs, cost of sales</t>
  </si>
  <si>
    <t>uk-gaap:CanteenCostsCostSales</t>
  </si>
  <si>
    <t>Canteen, distribution costs</t>
  </si>
  <si>
    <t>Canteen costs, distribution costs</t>
  </si>
  <si>
    <t>uk-gaap:CanteenCostsDistributionCosts</t>
  </si>
  <si>
    <t>Relocation</t>
  </si>
  <si>
    <t>Staff relocation</t>
  </si>
  <si>
    <t>Staff relocation costs</t>
  </si>
  <si>
    <t>uk-gaap:StaffRelocationCosts</t>
  </si>
  <si>
    <t>Staff relocation, administrative expenses</t>
  </si>
  <si>
    <t>Staff relocation costs, administrative expenses</t>
  </si>
  <si>
    <t>uk-gaap:StaffRelocationCostsAdministrativeExpenses</t>
  </si>
  <si>
    <t>Staff relocation, cost of sales</t>
  </si>
  <si>
    <t>Staff relocation costs, cost of sales</t>
  </si>
  <si>
    <t>uk-gaap:StaffRelocationCostsCostSales</t>
  </si>
  <si>
    <t>Staff relocation, distribution costs</t>
  </si>
  <si>
    <t>Staff relocation costs, distribution costs</t>
  </si>
  <si>
    <t>uk-gaap:StaffRelocationCostsDistributionCosts</t>
  </si>
  <si>
    <t>Training</t>
  </si>
  <si>
    <t>Staff training</t>
  </si>
  <si>
    <t>Staff training costs</t>
  </si>
  <si>
    <t>uk-gaap:StaffTrainingCosts</t>
  </si>
  <si>
    <t>Staff training, administrative expenses</t>
  </si>
  <si>
    <t>uk-gaap:StaffTrainingAdministrativeExpenses</t>
  </si>
  <si>
    <t>Staff training, cost of sales</t>
  </si>
  <si>
    <t>uk-gaap:StaffTrainingCostSales</t>
  </si>
  <si>
    <t>Staff training, distribution costs</t>
  </si>
  <si>
    <t>uk-gaap:StaffTrainingDistributionCosts</t>
  </si>
  <si>
    <t>Welfare</t>
  </si>
  <si>
    <t>Staff welfare</t>
  </si>
  <si>
    <t>Staff welfare costs</t>
  </si>
  <si>
    <t>uk-gaap:StaffWelfareCosts</t>
  </si>
  <si>
    <t>Staff welfare, administrative expenses</t>
  </si>
  <si>
    <t>uk-gaap:StaffWelfareAdministrativeExpenses</t>
  </si>
  <si>
    <t>Staff welfare, cost of sales</t>
  </si>
  <si>
    <t>uk-gaap:StaffWelfareCostSales</t>
  </si>
  <si>
    <t>Staff welfare, distribution costs</t>
  </si>
  <si>
    <t>uk-gaap:StaffWelfareDistributionCosts</t>
  </si>
  <si>
    <t>TempStaff</t>
  </si>
  <si>
    <t>Temporary staff, casual wages and recruitment</t>
  </si>
  <si>
    <t>uk-gaap:TemporaryStaffCasualWagesRecruitment</t>
  </si>
  <si>
    <t>Temporary staff, casual wages and recruitment, administrative expenses</t>
  </si>
  <si>
    <t>uk-gaap:TemporaryStaffCasualWagesRecruitmentAdministrativeExpenses</t>
  </si>
  <si>
    <t>Temporary staff, casual wages and recruitment, cost of sales</t>
  </si>
  <si>
    <t>uk-gaap:TemporaryStaffCasualWagesRecruitmentCostSales</t>
  </si>
  <si>
    <t>Temporary staff, casual wages and recruitment, distribution costs</t>
  </si>
  <si>
    <t>uk-gaap:TemporaryStaffCasualWagesRecruitmentDistributionCosts</t>
  </si>
  <si>
    <t>TempsCasuals</t>
  </si>
  <si>
    <t>Temporary staff and casual wages</t>
  </si>
  <si>
    <t>uk-gaap:TemporaryStaffCasualWages</t>
  </si>
  <si>
    <t>Temporary staff and casual wages, administrative expenses</t>
  </si>
  <si>
    <t>uk-gaap:TemporaryStaffCasualWagesAdministrativeExpenses</t>
  </si>
  <si>
    <t>Temporary staff and casual wages, cost of sales</t>
  </si>
  <si>
    <t>uk-gaap:TemporaryStaffCasualWagesCostSales</t>
  </si>
  <si>
    <t>Temporary staff and casual wages, distribution costs</t>
  </si>
  <si>
    <t>uk-gaap:TemporaryStaffCasualWagesDistributionCosts</t>
  </si>
  <si>
    <t>Recruitment costs</t>
  </si>
  <si>
    <t>uk-gaap:RecruitmentCosts</t>
  </si>
  <si>
    <t>Recruitment, administrative expenses</t>
  </si>
  <si>
    <t>uk-gaap:RecruitmentAdministrativeExpenses</t>
  </si>
  <si>
    <t>Recruitment, cost of sales</t>
  </si>
  <si>
    <t>uk-gaap:RecruitmentCostSales</t>
  </si>
  <si>
    <t>Recruitment, distribution costs</t>
  </si>
  <si>
    <t>uk-gaap:RecruitmentDistributionCosts</t>
  </si>
  <si>
    <t>EmployersNI</t>
  </si>
  <si>
    <t>Employers' National Insurance</t>
  </si>
  <si>
    <t>Employers' National Insurance costs</t>
  </si>
  <si>
    <t>uk-gaap:EmployersNationalInsuranceCosts</t>
  </si>
  <si>
    <t>Employers' National Insurance, administrative expenses</t>
  </si>
  <si>
    <t>uk-gaap:EmployersNationalInsuranceAdministrativeExpenses</t>
  </si>
  <si>
    <t>Employers' National Insurance, cost of sales</t>
  </si>
  <si>
    <t>uk-gaap:EmployersNationalInsuranceCostSales</t>
  </si>
  <si>
    <t>Employers' National Insurance, distribution costs</t>
  </si>
  <si>
    <t>uk-gaap:EmployersNationalInsuranceDistributionCosts</t>
  </si>
  <si>
    <t>Employers' National Insurance, directors</t>
  </si>
  <si>
    <t>Employers' National Insurance, directors costs</t>
  </si>
  <si>
    <t>uk-gaap:EmployersNationalInsuranceDirectorsCosts</t>
  </si>
  <si>
    <t>Employers' National Insurance, directors, administrative expenses</t>
  </si>
  <si>
    <t>uk-gaap:EmployersNationalInsuranceDirectorsAdministrativeExpenses</t>
  </si>
  <si>
    <t>Employers' National Insurance, directors, cost of sales</t>
  </si>
  <si>
    <t>uk-gaap:EmployersNationalInsuranceDirectorsCostSales</t>
  </si>
  <si>
    <t>Employers' National Insurance, directors, distribution costs</t>
  </si>
  <si>
    <t>uk-gaap:EmployersNationalInsuranceDirectorsDistributionCosts</t>
  </si>
  <si>
    <t>Employers' National Insurance, staff</t>
  </si>
  <si>
    <t>Employers' National Insurance, staff costs</t>
  </si>
  <si>
    <t>uk-gaap:EmployersNationalInsuranceStaffCosts</t>
  </si>
  <si>
    <t>Employers' National Insurance, staff, administrative expenses</t>
  </si>
  <si>
    <t>uk-gaap:EmployersNationalInsuranceStaffAdministrativeExpenses</t>
  </si>
  <si>
    <t>Employers' National Insurance, staff, cost of sales</t>
  </si>
  <si>
    <t>uk-gaap:EmployersNationalInsuranceStaffCostSales</t>
  </si>
  <si>
    <t>Employers' National Insurance, staff, distribution costs</t>
  </si>
  <si>
    <t>uk-gaap:EmployersNationalInsuranceStaffDistributionCosts</t>
  </si>
  <si>
    <t>EmployeeBenefitTrust</t>
  </si>
  <si>
    <t>Employee benefit trust payments</t>
  </si>
  <si>
    <t>uk-gaap:EmployeeBenefitTrustPayments</t>
  </si>
  <si>
    <t>Employee benefit trust payments, administrative expenses</t>
  </si>
  <si>
    <t>uk-gaap:EmployeeBenefitTrustPaymentsAdministrativeExpenses</t>
  </si>
  <si>
    <t>Employee benefit trust payments, cost of sales</t>
  </si>
  <si>
    <t>uk-gaap:EmployeeBenefitTrustPaymentsCostSales</t>
  </si>
  <si>
    <t>Employee benefit trust payments, distribution costs</t>
  </si>
  <si>
    <t>uk-gaap:EmployeeBenefitTrustPaymentsDistributionCosts</t>
  </si>
  <si>
    <t>Pensions</t>
  </si>
  <si>
    <t>Pensions costs, detailed P&amp;L</t>
  </si>
  <si>
    <t>uk-gaap:PensionsCostsDetailedPL</t>
  </si>
  <si>
    <t>Pensions, administrative expenses</t>
  </si>
  <si>
    <t>uk-gaap:PensionsAdministrativeExpenses</t>
  </si>
  <si>
    <t>Pensions, cost of sales</t>
  </si>
  <si>
    <t>uk-gaap:PensionsCostSales</t>
  </si>
  <si>
    <t>Pensions, distribution costs</t>
  </si>
  <si>
    <t>uk-gaap:PensionsDistributionCosts</t>
  </si>
  <si>
    <t>DefinedBenefit</t>
  </si>
  <si>
    <t>Pensions, defined benefit schemes</t>
  </si>
  <si>
    <t>Pensions costs, defined benefit schemes</t>
  </si>
  <si>
    <t>uk-gaap:PensionsCostsDefinedBenefitSchemes</t>
  </si>
  <si>
    <t>Pensions, defined benefit schemes, administrative expenses</t>
  </si>
  <si>
    <t>uk-gaap:PensionsDefinedBenefitSchemesAdministrativeExpenses</t>
  </si>
  <si>
    <t>Pensions, defined benefit schemes, cost of sales</t>
  </si>
  <si>
    <t>uk-gaap:PensionsDefinedBenefitSchemesCostSales</t>
  </si>
  <si>
    <t>Pensions, defined benefit schemes, distribution costs</t>
  </si>
  <si>
    <t>uk-gaap:PensionsDefinedBenefitSchemesDistributionCosts</t>
  </si>
  <si>
    <t>Director pensions, defined benefit schemes</t>
  </si>
  <si>
    <t>Director pensions, defined benefit schemes, costs</t>
  </si>
  <si>
    <t>uk-gaap:DirectorPensionsDefinedBenefitSchemesCosts</t>
  </si>
  <si>
    <t>Director pensions, defined benefit schemes, administrative expenses</t>
  </si>
  <si>
    <t>uk-gaap:DirectorPensionsDefinedBenefitSchemesAdministrativeExpenses</t>
  </si>
  <si>
    <t>Director pensions, defined benefit schemes, cost of sales</t>
  </si>
  <si>
    <t>uk-gaap:DirectorPensionsDefinedBenefitSchemesCostSales</t>
  </si>
  <si>
    <t>Director pensions, defined benefit schemes, distribution costs</t>
  </si>
  <si>
    <t>uk-gaap:DirectorPensionsDefinedBenefitSchemesDistributionCosts</t>
  </si>
  <si>
    <t>Staff pensions, defined benefit schemes</t>
  </si>
  <si>
    <t>Staff pensions, defined benefit schemes, costs</t>
  </si>
  <si>
    <t>uk-gaap:StaffPensionsDefinedBenefitSchemesCosts</t>
  </si>
  <si>
    <t>Staff pensions, defined benefit schemes, administrative expenses</t>
  </si>
  <si>
    <t>uk-gaap:StaffPensionsDefinedBenefitSchemesAdministrativeExpenses</t>
  </si>
  <si>
    <t>Staff pensions, defined benefit schemes, cost of sales</t>
  </si>
  <si>
    <t>uk-gaap:StaffPensionsDefinedBenefitSchemesCostSales</t>
  </si>
  <si>
    <t>Staff pensions, defined benefit schemes, distribution costs</t>
  </si>
  <si>
    <t>uk-gaap:StaffPensionsDefinedBenefitSchemesDistributionCosts</t>
  </si>
  <si>
    <t>DefinedContribution</t>
  </si>
  <si>
    <t>Pensions, defined contribution schemes</t>
  </si>
  <si>
    <t>Pensions costs, defined contribution schemes</t>
  </si>
  <si>
    <t>uk-gaap:PensionsCostsDefinedContributionSchemes</t>
  </si>
  <si>
    <t>Pensions, defined contribution schemes, administrative expenses</t>
  </si>
  <si>
    <t>uk-gaap:PensionsDefinedContributionSchemesAdministrativeExpenses</t>
  </si>
  <si>
    <t>Pensions, defined contribution schemes, cost of sales</t>
  </si>
  <si>
    <t>uk-gaap:PensionsDefinedContributionSchemesCostSales</t>
  </si>
  <si>
    <t>Pensions, defined contribution schemes, distribution costs</t>
  </si>
  <si>
    <t>uk-gaap:PensionsDefinedContributionSchemesDistributionCosts</t>
  </si>
  <si>
    <t>Director pensions, defined contribution schemes</t>
  </si>
  <si>
    <t>Director pensions, defined contribution schemes, costs</t>
  </si>
  <si>
    <t>uk-gaap:DirectorPensionsDefinedContributionSchemesCosts</t>
  </si>
  <si>
    <t>Director pensions, defined contribution schemes, administrative expenses</t>
  </si>
  <si>
    <t>uk-gaap:DirectorPensionsDefinedContributionSchemesAdministrativeExpenses</t>
  </si>
  <si>
    <t>Director pensions, defined contribution schemes, cost of sales</t>
  </si>
  <si>
    <t>uk-gaap:DirectorPensionsDefinedContributionSchemesCostSales</t>
  </si>
  <si>
    <t>Director pensions, defined contribution schemes, distribution costs</t>
  </si>
  <si>
    <t>uk-gaap:DirectorPensionsDefinedContributionSchemesDistributionCosts</t>
  </si>
  <si>
    <t>Staff pensions, defined contribution schemes</t>
  </si>
  <si>
    <t>Staff pensions, defined contribution schemes, costs</t>
  </si>
  <si>
    <t>uk-gaap:StaffPensionsDefinedContributionSchemesCosts</t>
  </si>
  <si>
    <t>Staff pensions, defined contribution schemes, administrative expenses</t>
  </si>
  <si>
    <t>uk-gaap:StaffPensionsDefinedContributionSchemesAdministrativeExpenses</t>
  </si>
  <si>
    <t>Staff pensions, defined contribution schemes, cost of sales</t>
  </si>
  <si>
    <t>uk-gaap:StaffPensionsDefinedContributionSchemesCostSales</t>
  </si>
  <si>
    <t>Staff pensions, defined contribution schemes, distribution costs</t>
  </si>
  <si>
    <t>uk-gaap:StaffPensionsDefinedContributionSchemesDistributionCosts</t>
  </si>
  <si>
    <t>Pensions, other costs</t>
  </si>
  <si>
    <t>Pensions, other costs, detailed P&amp;L</t>
  </si>
  <si>
    <t>uk-gaap:PensionsOtherCostsDetailedPL</t>
  </si>
  <si>
    <t>Pensions, other costs, administrative expenses</t>
  </si>
  <si>
    <t>uk-gaap:PensionsOtherCostsAdministrativeExpenses</t>
  </si>
  <si>
    <t>Pensions, other costs, cost of sales</t>
  </si>
  <si>
    <t>uk-gaap:PensionsOtherCostsCostSales</t>
  </si>
  <si>
    <t>Pensions, other costs, distribution costs</t>
  </si>
  <si>
    <t>uk-gaap:PensionsOtherCostsDistributionCosts</t>
  </si>
  <si>
    <t>Director pensions, other costs</t>
  </si>
  <si>
    <t>Director pensions, other costs, detailed P&amp;L</t>
  </si>
  <si>
    <t>uk-gaap:DirectorPensionsOtherCostsDetailedPL</t>
  </si>
  <si>
    <t>Director pensions, other costs, administrative expenses</t>
  </si>
  <si>
    <t>uk-gaap:DirectorPensionsOtherCostsAdministrativeExpenses</t>
  </si>
  <si>
    <t>Director pensions, other costs, cost of sales</t>
  </si>
  <si>
    <t>uk-gaap:DirectorPensionsOtherCostsCostSales</t>
  </si>
  <si>
    <t>Director pensions, other costs, distribution costs</t>
  </si>
  <si>
    <t>uk-gaap:DirectorPensionsOtherCostsDistributionCosts</t>
  </si>
  <si>
    <t>Staff pensions, other costs</t>
  </si>
  <si>
    <t>Staff pensions, other costs, detailed P&amp;L</t>
  </si>
  <si>
    <t>uk-gaap:StaffPensionsOtherCostsDetailedPL</t>
  </si>
  <si>
    <t>Staff pensions, other costs, administrative expenses</t>
  </si>
  <si>
    <t>uk-gaap:StaffPensionsOtherCostsAdministrativeExpenses</t>
  </si>
  <si>
    <t>Staff pensions, other costs, cost of sales</t>
  </si>
  <si>
    <t>uk-gaap:StaffPensionsOtherCostsCostSales</t>
  </si>
  <si>
    <t>Staff pensions, other costs, distribution costs</t>
  </si>
  <si>
    <t>uk-gaap:StaffPensionsOtherCostsDistributionCosts</t>
  </si>
  <si>
    <t>FormerDirectors</t>
  </si>
  <si>
    <t>Pensions to former directors</t>
  </si>
  <si>
    <t>Pensions to former directors, costs</t>
  </si>
  <si>
    <t>uk-gaap:PensionsToFormerDirectorsCosts</t>
  </si>
  <si>
    <t>Pensions to former directors, administrative expenses</t>
  </si>
  <si>
    <t>uk-gaap:PensionsToFormerDirectorsAdministrativeExpenses</t>
  </si>
  <si>
    <t>Pensions to former directors, cost of sales</t>
  </si>
  <si>
    <t>uk-gaap:PensionsToFormerDirectorsCostSales</t>
  </si>
  <si>
    <t>Pensions to former directors, distribution costs</t>
  </si>
  <si>
    <t>uk-gaap:PensionsToFormerDirectorsDistributionCosts</t>
  </si>
  <si>
    <t>DepnAmortImpair</t>
  </si>
  <si>
    <t>IFA</t>
  </si>
  <si>
    <t>Amortisation and impairment (reversal) of intangible fixed assets</t>
  </si>
  <si>
    <t>1,3,4,5,9,43</t>
  </si>
  <si>
    <t>uk-gaap:AmortisationImpairmentReversalIntangibleFixedAssets</t>
  </si>
  <si>
    <t>Amortisation and impairment (reversal) of intangible fixed assets, administrative expenses</t>
  </si>
  <si>
    <t>uk-gaap:AmortisationImpairmentReversalIntangibleFixedAssetsAdministrativeExpenses</t>
  </si>
  <si>
    <t>6,13</t>
  </si>
  <si>
    <t>Amortisation and impairment (reversal) of intangible fixed assets, cost of sales</t>
  </si>
  <si>
    <t>uk-gaap:AmortisationImpairmentReversalIntangibleFixedAssetsCostSales</t>
  </si>
  <si>
    <t>Amortisation and impairment (reversal) of intangible fixed assets, distribution costs</t>
  </si>
  <si>
    <t>uk-gaap:AmortisationImpairmentReversalIntangibleFixedAssetsDistributionCosts</t>
  </si>
  <si>
    <t>Amortisation of intangible assets</t>
  </si>
  <si>
    <t>Amortisation of intangible assets, expense</t>
  </si>
  <si>
    <t>uk-gaap:AmortisationIntangibleAssetsExpense</t>
  </si>
  <si>
    <t>Amortisation of intangible assets, administrative expenses</t>
  </si>
  <si>
    <t>uk-gaap:AmortisationIntangibleAssetsAdministrativeExpenses</t>
  </si>
  <si>
    <t>Amortisation of intangible assets, cost of sales</t>
  </si>
  <si>
    <t>uk-gaap:AmortisationIntangibleAssetsCostSales</t>
  </si>
  <si>
    <t>Amortisation of intangible assets, distribution costs</t>
  </si>
  <si>
    <t>uk-gaap:AmortisationIntangibleAssetsDistributionCosts</t>
  </si>
  <si>
    <t>ImpairReversal</t>
  </si>
  <si>
    <t>Impairment loss (reversal) intangible fixed assets</t>
  </si>
  <si>
    <t>uk-gaap:ImpairmentLossReversalIntangibleFixedAssets</t>
  </si>
  <si>
    <t>Impairment loss (reversal) intangible fixed assets, administrative expenses</t>
  </si>
  <si>
    <t>uk-gaap:ImpairmentLossReversalIntangibleFixedAssetsAdministrativeExpenses</t>
  </si>
  <si>
    <t>Impairment loss (reversal) intangible fixed assets, cost of sales</t>
  </si>
  <si>
    <t>uk-gaap:ImpairmentLossReversalIntangibleFixedAssetsCostSales</t>
  </si>
  <si>
    <t>Impairment loss (reversal) intangible fixed assets, distribution costs</t>
  </si>
  <si>
    <t>uk-gaap:ImpairmentLossReversalIntangibleFixedAssetsDistributionCosts</t>
  </si>
  <si>
    <t>Impair</t>
  </si>
  <si>
    <t>For consistency with TxId 2576 this TxId should also be Dimensioned over Braiins MAP. But this is not currenty allowed because there is no TxId to match these dimensions e.g. CoS.</t>
  </si>
  <si>
    <t>Impairment, intangible fixed assets</t>
  </si>
  <si>
    <t>1,3,4,5,9</t>
  </si>
  <si>
    <t>uk-gaap:ImpairmentIntangibleFixedAssets</t>
  </si>
  <si>
    <t>Reversal</t>
  </si>
  <si>
    <t>Re this and above, also need to consider therefore what is treated as DE and what as Sch.</t>
  </si>
  <si>
    <t>Impairment reversal, intangible fixed assets</t>
  </si>
  <si>
    <t>uk-gaap:ImpairmentReversalIntangibleFixedAssets</t>
  </si>
  <si>
    <t>GoodwillReversal</t>
  </si>
  <si>
    <t>Goodwill reversal on disposal of fixed assets</t>
  </si>
  <si>
    <t>uk-gaap:GoodwillReversalOnDisposalFixedAssets</t>
  </si>
  <si>
    <t>Goodwill reversal on disposal of fixed assets, administrative expenses</t>
  </si>
  <si>
    <t>uk-gaap:GoodwillReversalOnDisposalFixedAssetsAdministrativeExpenses</t>
  </si>
  <si>
    <t>Goodwill reversal on disposal of fixed assets, cost of sales</t>
  </si>
  <si>
    <t>uk-gaap:GoodwillReversalOnDisposalFixedAssetsCostSales</t>
  </si>
  <si>
    <t>Goodwill reversal on disposal of fixed assets, distribution costs</t>
  </si>
  <si>
    <t>uk-gaap:GoodwillReversalOnDisposalFixedAssetsDistributionCosts</t>
  </si>
  <si>
    <t>TFA</t>
  </si>
  <si>
    <t>Depreciation and impairment (reversal) of tangible fixed assets</t>
  </si>
  <si>
    <t>1,3,4,5,10,11,43</t>
  </si>
  <si>
    <t>uk-gaap:DepreciationImpairmentReversalTangibleFixedAssets</t>
  </si>
  <si>
    <t>Depreciation and impairment (reversal) of tangible fixed assets, administrative expenses</t>
  </si>
  <si>
    <t>uk-gaap:DepreciationImpairmentReversalTangibleFixedAssetsAdministrativeExpenses</t>
  </si>
  <si>
    <t>5,13</t>
  </si>
  <si>
    <t>Depreciation and impairment (reversal) of tangible fixed assets, cost of sales</t>
  </si>
  <si>
    <t>uk-gaap:DepreciationImpairmentReversalTangibleFixedAssetsCostSales</t>
  </si>
  <si>
    <t>Depreciation and impairment (reversal) of tangible fixed assets, distribution costs</t>
  </si>
  <si>
    <t>uk-gaap:DepreciationImpairmentReversalTangibleFixedAssetsDistributionCosts</t>
  </si>
  <si>
    <t>Depn</t>
  </si>
  <si>
    <t>Depreciation of tangible fixed assets</t>
  </si>
  <si>
    <t>Depreciation of tangible fixed assets, expense</t>
  </si>
  <si>
    <t>uk-gaap:DepreciationTangibleFixedAssetsExpense</t>
  </si>
  <si>
    <t>Depreciation of tangible fixed assets, administrative expenses</t>
  </si>
  <si>
    <t>uk-gaap:DepreciationTangibleFixedAssetsAdministrativeExpenses</t>
  </si>
  <si>
    <t>Depreciation of tangible fixed assets, cost of sales</t>
  </si>
  <si>
    <t>uk-gaap:DepreciationTangibleFixedAssetsCostSales</t>
  </si>
  <si>
    <t>Depreciation of tangible fixed assets, distribution costs</t>
  </si>
  <si>
    <t>uk-gaap:DepreciationTangibleFixedAssetsDistributionCosts</t>
  </si>
  <si>
    <t>Impairment loss (reversal) of tangible fixed assets</t>
  </si>
  <si>
    <t>uk-gaap:ImpairmentLossReversalTangibleFixedAssets</t>
  </si>
  <si>
    <t>Impairment loss (reversal) of tangible fixed assets, administrative expenses</t>
  </si>
  <si>
    <t>uk-gaap:ImpairmentLossReversalTangibleFixedAssetsAdministrativeExpenses</t>
  </si>
  <si>
    <t>Impairment loss (reversal) of tangible fixed assets, cost of sales</t>
  </si>
  <si>
    <t>uk-gaap:ImpairmentLossReversalTangibleFixedAssetsCostSales</t>
  </si>
  <si>
    <t>Impairment loss (reversal) of tangible fixed assets, distribution costs</t>
  </si>
  <si>
    <t>uk-gaap:ImpairmentLossReversalTangibleFixedAssetsDistributionCosts</t>
  </si>
  <si>
    <t>Impairment of tangible fixed assets</t>
  </si>
  <si>
    <t>1,3,4,5,10,11</t>
  </si>
  <si>
    <t>uk-gaap:ImpairmentTangibleFixedAssets</t>
  </si>
  <si>
    <t>Impairment reversal, tangible fixed assets</t>
  </si>
  <si>
    <t>uk-gaap:ImpairmentReversalTangibleFixedAssets</t>
  </si>
  <si>
    <t>RevNonOp</t>
  </si>
  <si>
    <t>Other finance income</t>
  </si>
  <si>
    <t>uk-gaap:OtherFinanceIncome</t>
  </si>
  <si>
    <t>2,13</t>
  </si>
  <si>
    <t>SubAssocPart</t>
  </si>
  <si>
    <t>This is a catch-all for odds and sods to be sorted.</t>
  </si>
  <si>
    <t>Subsidiary</t>
  </si>
  <si>
    <t>Dividend</t>
  </si>
  <si>
    <t>Dividends from shares in individual subsidiary</t>
  </si>
  <si>
    <t>1,3,27,39</t>
  </si>
  <si>
    <t>uk-gaap:DividendsFromSharesInIndividualSubsidiary</t>
  </si>
  <si>
    <t>Interest</t>
  </si>
  <si>
    <t>Interest from shares in individual subsidiary</t>
  </si>
  <si>
    <t>uk-gaap:InterestFromSharesInIndividualSubsidiary</t>
  </si>
  <si>
    <t>Associate</t>
  </si>
  <si>
    <t>Dividends from shares in individual associate</t>
  </si>
  <si>
    <t>1,3,26,39</t>
  </si>
  <si>
    <t>uk-gaap:DividendsFromSharesInIndividualAssociate</t>
  </si>
  <si>
    <t>Interest from shares in individual associate</t>
  </si>
  <si>
    <t>uk-gaap:InterestFromSharesInIndividualAssociate</t>
  </si>
  <si>
    <t>ParticipatingInterest</t>
  </si>
  <si>
    <t>Dividends from shares in individual participating interest</t>
  </si>
  <si>
    <t>1,3,28</t>
  </si>
  <si>
    <t>uk-gaap:DividendsFromSharesInIndividualParticipatingInterest</t>
  </si>
  <si>
    <t>Interest from shares in individual participating interest</t>
  </si>
  <si>
    <t>uk-gaap:InterestFromSharesInIndividualParticipatingInterest</t>
  </si>
  <si>
    <t>OtherFixedAInv</t>
  </si>
  <si>
    <t>Listed</t>
  </si>
  <si>
    <t>DividendsFAIsListed</t>
  </si>
  <si>
    <t>Dividends from other fixed asset investments, listed</t>
  </si>
  <si>
    <t>uk-gaap:DividendsFromOtherFixedAssetInvestmentsListed</t>
  </si>
  <si>
    <t>InterestFAIsListed</t>
  </si>
  <si>
    <t>Interest from other fixed asset investments, listed</t>
  </si>
  <si>
    <t>uk-gaap:InterestFromOtherFixedAssetInvestmentsListed</t>
  </si>
  <si>
    <t>Unlisted</t>
  </si>
  <si>
    <t>DividendsFAIsUnlisted</t>
  </si>
  <si>
    <t>Dividends from other fixed asset investments, unlisted</t>
  </si>
  <si>
    <t>uk-gaap:DividendsFromOtherFixedAssetInvestmentsUnlisted</t>
  </si>
  <si>
    <t>InterestFAIsUnlisted</t>
  </si>
  <si>
    <t>Interest from other fixed asset investments, unlisted</t>
  </si>
  <si>
    <t>uk-gaap:InterestFromOtherFixedAssetInvestmentsUnlisted</t>
  </si>
  <si>
    <t>CurAInvs</t>
  </si>
  <si>
    <t>Income from other current asset investments</t>
  </si>
  <si>
    <t>1,3,5,6</t>
  </si>
  <si>
    <t>uk-gaap:IncomeFromOtherCurrentAssetInvestments</t>
  </si>
  <si>
    <t>DividendsCurrentInvestsListed</t>
  </si>
  <si>
    <t>Dividends from other current asset investments, listed</t>
  </si>
  <si>
    <t>uk-gaap:DividendsFromOtherCurrentAssetInvestmentsListed</t>
  </si>
  <si>
    <t>InterestCurrentInvestsListed</t>
  </si>
  <si>
    <t>Interest from other current asset investments, listed</t>
  </si>
  <si>
    <t>uk-gaap:InterestFromOtherCurrentAssetInvestmentsListed</t>
  </si>
  <si>
    <t>DividendsCurrentInvestsUnlisted</t>
  </si>
  <si>
    <t>Dividends from other current asset investments, unlisted</t>
  </si>
  <si>
    <t>uk-gaap:DividendsFromOtherCurrentAssetInvestmentsUnlisted</t>
  </si>
  <si>
    <t>InterestCurrentInvestsUnlisted</t>
  </si>
  <si>
    <t>Interest from other current asset investments, unlisted</t>
  </si>
  <si>
    <t>uk-gaap:InterestFromOtherCurrentAssetInvestmentsUnlisted</t>
  </si>
  <si>
    <t>Build the UK-GAAP Bro, Tuple and Zone Structs</t>
  </si>
  <si>
    <t>Bro and Tuple Structs</t>
  </si>
  <si>
    <t>Hypercube list for totalling Bro 1008 reduced from 18 to 8 on elimination of subset hypercubes</t>
  </si>
  <si>
    <t>Zone Structs</t>
  </si>
  <si>
    <t>Structs written to /Com/structs/</t>
  </si>
  <si>
    <t>Checking Bro Related Constants</t>
  </si>
  <si>
    <t>Error: Bro Info.EntityName not found for Id Constant Check</t>
  </si>
  <si>
    <t>Error: Info.EntityName BroId 0 not equal to constant BroId_Info_EntityName value of 1001</t>
  </si>
  <si>
    <t>Error: Bro Info.RegistrationNumber not found for Id Constant Check</t>
  </si>
  <si>
    <t>Error: Info.RegistrationNumber BroId 0 not equal to constant BroId_Info_RegistrationNumber value of 1002</t>
  </si>
  <si>
    <t>Error: Bro Info.IncorporationCountry not found for Id Constant Check</t>
  </si>
  <si>
    <t>Error: Info.IncorporationCountry BroId 0 not equal to constant BroId_Info_IncorporationCountry value of 1003</t>
  </si>
  <si>
    <t>Error: Bro Info.CompanySize not found for Id Constant Check</t>
  </si>
  <si>
    <t>Error: Info.CompanySize BroId 0 not equal to constant BroId_Info_CompanySize value of 1004</t>
  </si>
  <si>
    <t>Error: Bro Info.Audited not found for Id Constant Check</t>
  </si>
  <si>
    <t>Error: Info.Audited BroId 0 not equal to constant BroId_Info_Audited value of 1005</t>
  </si>
  <si>
    <t>Error: Bro Info.Dormant not found for Id Constant Check</t>
  </si>
  <si>
    <t>Error: Info.Dormant BroId 0 not equal to constant BroId_Info_Dormant value of 1006</t>
  </si>
  <si>
    <t>Error: Bro Info.Trading not found for Id Constant Check</t>
  </si>
  <si>
    <t>Error: Info.Trading BroId 0 not equal to constant BroId_Info_Trading value of 1007</t>
  </si>
  <si>
    <t>Error: Bro Dates.YearStartDate not found for Id Constant Check</t>
  </si>
  <si>
    <t>Error: Dates.YearStartDate BroId 0 not equal to constant BroId_Dates_YearStartDate value of 1016</t>
  </si>
  <si>
    <t>Error: Bro Dates.YearEndDate not found for Id Constant Check</t>
  </si>
  <si>
    <t>Error: Dates.YearEndDate BroId 0 not equal to constant BroId_Dates_YearEndDate value of 1017</t>
  </si>
  <si>
    <t>Error: Bro Dates.SigningDirectorsReport not found for Id Constant Check</t>
  </si>
  <si>
    <t>Error: Dates.SigningDirectorsReport BroId 0 not equal to constant BroId_Dates_SigningDirectorsReport value of 1018</t>
  </si>
  <si>
    <t>Error: Bro Dates.BS not found for Id Constant Check</t>
  </si>
  <si>
    <t>Error: Dates.BS BroId 0 not equal to constant BroId_Dates_BS value of 1019</t>
  </si>
  <si>
    <t>Error: Bro Dates.ApprovalAccounts not found for Id Constant Check</t>
  </si>
  <si>
    <t>Error: Dates.ApprovalAccounts BroId 0 not equal to constant BroId_Dates_ApprovalAccounts value of 1020</t>
  </si>
  <si>
    <t>Error: Bro Statements.NoOtherGainsOrLosses not found for Id Constant Check</t>
  </si>
  <si>
    <t>Error: Statements.NoOtherGainsOrLosses BroId 0 not equal to constant BroId_Statements_NoOtherGainsOrLosses value of 1058</t>
  </si>
  <si>
    <t>Error: Bro Officers.Properties not found for Id Constant Check</t>
  </si>
  <si>
    <t>Error: Officers.Properties BroId 0 not equal to constant BroId_Officers_Properties value of 1308</t>
  </si>
  <si>
    <t>Error: Bro Officers.Name not found for Id Constant Check</t>
  </si>
  <si>
    <t>Error: Officers.Name BroId 0 not equal to constant BroId_Officers_Name value of 1309</t>
  </si>
  <si>
    <t>Error: Bro Officers.DirectorSigningReport not found for Id Constant Check</t>
  </si>
  <si>
    <t>Error: Officers.DirectorSigningReport BroId 0 not equal to constant BroId_Officers_DirectorSigningReport value of 1310</t>
  </si>
  <si>
    <t>Error: Bro Officers.DirectorSigningAccounts not found for Id Constant Check</t>
  </si>
  <si>
    <t>Error: Officers.DirectorSigningAccounts BroId 0 not equal to constant BroId_Officers_DirectorSigningAccounts value of 1311</t>
  </si>
  <si>
    <t>Error: Bro TPAs.AccountantsAndAuditors not found for Id Constant Check</t>
  </si>
  <si>
    <t>Error: TPAs.AccountantsAndAuditors BroId 0 not equal to constant BroId_TPAs_AccountantsAndAuditors value of 1420</t>
  </si>
  <si>
    <t>Done in 669 msecs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</si>
</sst>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6" tint="-0.249977111117893"/>
      <name val="Calibri"/>
      <family val="2"/>
      <scheme val="minor"/>
    </font>
    <font>
      <sz val="11"/>
      <name val="Calibri"/>
      <family val="2"/>
      <scheme val="minor"/>
    </font>
    <font>
      <b/>
      <sz val="18"/>
      <color theme="1"/>
      <name val="Calibri"/>
      <family val="2"/>
      <scheme val="minor"/>
    </font>
  </fonts>
  <fills count="5">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ont="1" applyFill="1"/>
    <xf numFmtId="0" fontId="4" fillId="2" borderId="0" xfId="0" applyFont="1" applyFill="1"/>
    <xf numFmtId="0" fontId="0" fillId="3" borderId="0" xfId="0" applyFill="1"/>
    <xf numFmtId="0" fontId="0" fillId="0" borderId="0" xfId="0" applyFill="1"/>
    <xf numFmtId="0" fontId="5" fillId="0" borderId="0" xfId="0" applyFont="1"/>
    <xf numFmtId="0" fontId="1" fillId="0" borderId="0" xfId="0" applyFont="1"/>
    <xf numFmtId="0" fontId="3" fillId="4" borderId="0" xfId="0" applyFont="1" applyFill="1"/>
    <xf numFmtId="0" fontId="6" fillId="0" borderId="0" xfId="0" applyFont="1" applyAlignment="1">
      <alignment vertical="center"/>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09"/>
  <sheetViews>
    <sheetView workbookViewId="0">
      <selection activeCell="K20" sqref="K20"/>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row>
    <row r="2" spans="1:48" x14ac:dyDescent="0.25">
      <c r="A2">
        <f>3400</f>
        <v>3400</v>
      </c>
      <c r="B2" t="s">
        <v>48</v>
      </c>
      <c r="E2" t="s">
        <v>49</v>
      </c>
      <c r="N2" t="s">
        <v>50</v>
      </c>
      <c r="Q2" t="s">
        <v>51</v>
      </c>
      <c r="R2" t="s">
        <v>52</v>
      </c>
      <c r="S2" t="s">
        <v>53</v>
      </c>
      <c r="T2" t="s">
        <v>54</v>
      </c>
      <c r="U2" t="s">
        <v>20</v>
      </c>
      <c r="V2">
        <v>2</v>
      </c>
      <c r="AE2" t="s">
        <v>50</v>
      </c>
      <c r="AG2" t="s">
        <v>50</v>
      </c>
      <c r="AM2" t="s">
        <v>55</v>
      </c>
    </row>
    <row r="3" spans="1:48" x14ac:dyDescent="0.25">
      <c r="B3" t="s">
        <v>56</v>
      </c>
      <c r="E3" t="s">
        <v>49</v>
      </c>
      <c r="F3" t="s">
        <v>57</v>
      </c>
      <c r="N3" t="s">
        <v>50</v>
      </c>
      <c r="P3">
        <v>2449</v>
      </c>
      <c r="Q3" t="s">
        <v>51</v>
      </c>
      <c r="R3" t="s">
        <v>52</v>
      </c>
      <c r="S3" t="s">
        <v>53</v>
      </c>
      <c r="T3" t="s">
        <v>54</v>
      </c>
      <c r="U3" t="s">
        <v>20</v>
      </c>
      <c r="V3">
        <v>10</v>
      </c>
      <c r="AB3" t="s">
        <v>58</v>
      </c>
      <c r="AC3" t="s">
        <v>59</v>
      </c>
      <c r="AD3" t="s">
        <v>60</v>
      </c>
      <c r="AE3" t="s">
        <v>50</v>
      </c>
      <c r="AG3" t="s">
        <v>61</v>
      </c>
      <c r="AL3" t="s">
        <v>62</v>
      </c>
      <c r="AM3" t="s">
        <v>63</v>
      </c>
      <c r="AQ3" t="s">
        <v>64</v>
      </c>
      <c r="AR3" t="s">
        <v>51</v>
      </c>
      <c r="AS3" t="s">
        <v>65</v>
      </c>
      <c r="AU3" t="s">
        <v>52</v>
      </c>
      <c r="AV3">
        <v>10</v>
      </c>
    </row>
    <row r="4" spans="1:48" x14ac:dyDescent="0.25">
      <c r="B4" t="s">
        <v>56</v>
      </c>
      <c r="E4" t="s">
        <v>49</v>
      </c>
      <c r="F4" t="s">
        <v>66</v>
      </c>
      <c r="N4" t="s">
        <v>50</v>
      </c>
      <c r="P4">
        <v>3422</v>
      </c>
      <c r="Q4" t="s">
        <v>51</v>
      </c>
      <c r="R4" t="s">
        <v>52</v>
      </c>
      <c r="S4" t="s">
        <v>53</v>
      </c>
      <c r="T4" t="s">
        <v>54</v>
      </c>
      <c r="U4" t="s">
        <v>20</v>
      </c>
      <c r="V4">
        <v>2</v>
      </c>
      <c r="AB4" t="s">
        <v>58</v>
      </c>
      <c r="AC4" t="s">
        <v>59</v>
      </c>
      <c r="AD4" t="s">
        <v>67</v>
      </c>
      <c r="AE4" t="s">
        <v>50</v>
      </c>
      <c r="AG4" t="s">
        <v>61</v>
      </c>
      <c r="AL4" t="s">
        <v>68</v>
      </c>
      <c r="AM4" t="s">
        <v>55</v>
      </c>
      <c r="AQ4" t="s">
        <v>69</v>
      </c>
      <c r="AR4" t="s">
        <v>51</v>
      </c>
      <c r="AS4" t="s">
        <v>65</v>
      </c>
      <c r="AU4" t="s">
        <v>52</v>
      </c>
      <c r="AV4">
        <v>2</v>
      </c>
    </row>
    <row r="5" spans="1:48" x14ac:dyDescent="0.25">
      <c r="B5" t="s">
        <v>56</v>
      </c>
      <c r="E5" t="s">
        <v>49</v>
      </c>
      <c r="F5" t="s">
        <v>70</v>
      </c>
      <c r="N5" t="s">
        <v>50</v>
      </c>
      <c r="P5">
        <v>3427</v>
      </c>
      <c r="Q5" t="s">
        <v>51</v>
      </c>
      <c r="R5" t="s">
        <v>52</v>
      </c>
      <c r="S5" t="s">
        <v>53</v>
      </c>
      <c r="T5" t="s">
        <v>54</v>
      </c>
      <c r="U5" t="s">
        <v>20</v>
      </c>
      <c r="V5">
        <v>1</v>
      </c>
      <c r="AB5" t="s">
        <v>58</v>
      </c>
      <c r="AC5" t="s">
        <v>59</v>
      </c>
      <c r="AE5" t="s">
        <v>50</v>
      </c>
      <c r="AG5" t="s">
        <v>61</v>
      </c>
      <c r="AL5" t="s">
        <v>71</v>
      </c>
      <c r="AM5" t="s">
        <v>72</v>
      </c>
      <c r="AQ5" t="s">
        <v>73</v>
      </c>
      <c r="AR5" t="s">
        <v>51</v>
      </c>
      <c r="AS5" t="s">
        <v>65</v>
      </c>
      <c r="AU5" t="s">
        <v>52</v>
      </c>
      <c r="AV5">
        <v>1</v>
      </c>
    </row>
    <row r="6" spans="1:48" x14ac:dyDescent="0.25">
      <c r="B6" t="s">
        <v>56</v>
      </c>
      <c r="E6" t="s">
        <v>49</v>
      </c>
      <c r="F6" t="s">
        <v>74</v>
      </c>
      <c r="N6" t="s">
        <v>50</v>
      </c>
      <c r="P6">
        <v>3998</v>
      </c>
      <c r="Q6" t="s">
        <v>51</v>
      </c>
      <c r="R6" t="s">
        <v>52</v>
      </c>
      <c r="S6" t="s">
        <v>53</v>
      </c>
      <c r="T6" t="s">
        <v>54</v>
      </c>
      <c r="U6" t="s">
        <v>20</v>
      </c>
      <c r="V6">
        <v>2</v>
      </c>
      <c r="AB6" t="s">
        <v>58</v>
      </c>
      <c r="AC6" t="s">
        <v>59</v>
      </c>
      <c r="AD6" t="s">
        <v>75</v>
      </c>
      <c r="AE6" t="s">
        <v>50</v>
      </c>
      <c r="AG6" t="s">
        <v>61</v>
      </c>
      <c r="AL6" t="s">
        <v>76</v>
      </c>
      <c r="AM6" t="s">
        <v>55</v>
      </c>
      <c r="AQ6" t="s">
        <v>77</v>
      </c>
      <c r="AR6" t="s">
        <v>51</v>
      </c>
      <c r="AS6" t="s">
        <v>65</v>
      </c>
      <c r="AU6" t="s">
        <v>52</v>
      </c>
      <c r="AV6">
        <v>2</v>
      </c>
    </row>
    <row r="7" spans="1:48" x14ac:dyDescent="0.25">
      <c r="B7" t="s">
        <v>56</v>
      </c>
      <c r="E7" t="s">
        <v>49</v>
      </c>
      <c r="F7" t="s">
        <v>78</v>
      </c>
      <c r="N7" t="s">
        <v>50</v>
      </c>
      <c r="P7">
        <v>3283</v>
      </c>
      <c r="Q7" t="s">
        <v>51</v>
      </c>
      <c r="R7" t="s">
        <v>52</v>
      </c>
      <c r="S7" t="s">
        <v>53</v>
      </c>
      <c r="T7" t="s">
        <v>54</v>
      </c>
      <c r="U7" t="s">
        <v>20</v>
      </c>
      <c r="V7">
        <v>2</v>
      </c>
      <c r="AB7" t="s">
        <v>58</v>
      </c>
      <c r="AC7" t="s">
        <v>59</v>
      </c>
      <c r="AE7" t="s">
        <v>50</v>
      </c>
      <c r="AG7" t="s">
        <v>61</v>
      </c>
      <c r="AL7" t="s">
        <v>79</v>
      </c>
      <c r="AM7" t="s">
        <v>55</v>
      </c>
      <c r="AQ7" t="s">
        <v>80</v>
      </c>
      <c r="AR7" t="s">
        <v>51</v>
      </c>
      <c r="AS7" t="s">
        <v>65</v>
      </c>
      <c r="AU7" t="s">
        <v>52</v>
      </c>
      <c r="AV7">
        <v>2</v>
      </c>
    </row>
    <row r="8" spans="1:48" x14ac:dyDescent="0.25">
      <c r="B8" t="s">
        <v>56</v>
      </c>
      <c r="E8" t="s">
        <v>49</v>
      </c>
      <c r="F8" t="s">
        <v>81</v>
      </c>
      <c r="N8" t="s">
        <v>50</v>
      </c>
      <c r="P8">
        <v>3997</v>
      </c>
      <c r="Q8" t="s">
        <v>51</v>
      </c>
      <c r="R8" t="s">
        <v>52</v>
      </c>
      <c r="S8" t="s">
        <v>53</v>
      </c>
      <c r="T8" t="s">
        <v>54</v>
      </c>
      <c r="U8" t="s">
        <v>20</v>
      </c>
      <c r="V8">
        <v>2</v>
      </c>
      <c r="AB8" t="s">
        <v>58</v>
      </c>
      <c r="AC8" t="s">
        <v>59</v>
      </c>
      <c r="AE8" t="s">
        <v>50</v>
      </c>
      <c r="AG8" t="s">
        <v>61</v>
      </c>
      <c r="AL8" t="s">
        <v>82</v>
      </c>
      <c r="AM8" t="s">
        <v>55</v>
      </c>
      <c r="AQ8" t="s">
        <v>83</v>
      </c>
      <c r="AR8" t="s">
        <v>51</v>
      </c>
      <c r="AS8" t="s">
        <v>65</v>
      </c>
      <c r="AU8" t="s">
        <v>52</v>
      </c>
      <c r="AV8">
        <v>2</v>
      </c>
    </row>
    <row r="9" spans="1:48" x14ac:dyDescent="0.25">
      <c r="B9" t="s">
        <v>56</v>
      </c>
      <c r="E9" t="s">
        <v>49</v>
      </c>
      <c r="F9" t="s">
        <v>84</v>
      </c>
      <c r="N9" t="s">
        <v>50</v>
      </c>
      <c r="P9">
        <v>1740</v>
      </c>
      <c r="Q9" t="s">
        <v>51</v>
      </c>
      <c r="R9" t="s">
        <v>85</v>
      </c>
      <c r="S9" t="s">
        <v>53</v>
      </c>
      <c r="T9" t="s">
        <v>54</v>
      </c>
      <c r="U9" t="s">
        <v>20</v>
      </c>
      <c r="V9">
        <v>13</v>
      </c>
      <c r="AB9" t="s">
        <v>58</v>
      </c>
      <c r="AC9" t="s">
        <v>59</v>
      </c>
      <c r="AE9" t="s">
        <v>50</v>
      </c>
      <c r="AG9" t="s">
        <v>61</v>
      </c>
      <c r="AL9" t="s">
        <v>86</v>
      </c>
      <c r="AM9" t="s">
        <v>87</v>
      </c>
      <c r="AQ9" t="s">
        <v>88</v>
      </c>
      <c r="AR9" t="s">
        <v>51</v>
      </c>
      <c r="AS9" t="s">
        <v>65</v>
      </c>
      <c r="AU9" t="s">
        <v>85</v>
      </c>
      <c r="AV9">
        <v>13</v>
      </c>
    </row>
    <row r="10" spans="1:48" x14ac:dyDescent="0.25">
      <c r="B10" t="s">
        <v>56</v>
      </c>
      <c r="E10" t="s">
        <v>49</v>
      </c>
      <c r="F10" t="s">
        <v>89</v>
      </c>
      <c r="N10" t="s">
        <v>50</v>
      </c>
      <c r="P10">
        <v>3990</v>
      </c>
      <c r="Q10" t="s">
        <v>51</v>
      </c>
      <c r="R10" t="s">
        <v>52</v>
      </c>
      <c r="S10" t="s">
        <v>53</v>
      </c>
      <c r="T10" t="s">
        <v>54</v>
      </c>
      <c r="U10" t="s">
        <v>20</v>
      </c>
      <c r="V10">
        <v>8</v>
      </c>
      <c r="AB10" t="s">
        <v>90</v>
      </c>
      <c r="AC10" t="s">
        <v>91</v>
      </c>
      <c r="AE10" t="s">
        <v>50</v>
      </c>
      <c r="AG10" t="s">
        <v>61</v>
      </c>
      <c r="AL10" t="s">
        <v>92</v>
      </c>
      <c r="AM10" t="s">
        <v>93</v>
      </c>
      <c r="AQ10" t="s">
        <v>94</v>
      </c>
      <c r="AR10" t="s">
        <v>51</v>
      </c>
      <c r="AS10" t="s">
        <v>65</v>
      </c>
      <c r="AU10" t="s">
        <v>52</v>
      </c>
      <c r="AV10" t="s">
        <v>95</v>
      </c>
    </row>
    <row r="11" spans="1:48" x14ac:dyDescent="0.25">
      <c r="B11" t="s">
        <v>56</v>
      </c>
      <c r="E11" t="s">
        <v>49</v>
      </c>
      <c r="F11" t="s">
        <v>96</v>
      </c>
      <c r="N11" t="s">
        <v>50</v>
      </c>
      <c r="P11">
        <v>3996</v>
      </c>
      <c r="Q11" t="s">
        <v>51</v>
      </c>
      <c r="R11" t="s">
        <v>52</v>
      </c>
      <c r="S11" t="s">
        <v>53</v>
      </c>
      <c r="T11" t="s">
        <v>54</v>
      </c>
      <c r="U11" t="s">
        <v>20</v>
      </c>
      <c r="V11">
        <v>8</v>
      </c>
      <c r="AB11" t="s">
        <v>90</v>
      </c>
      <c r="AC11" t="s">
        <v>91</v>
      </c>
      <c r="AE11" t="s">
        <v>50</v>
      </c>
      <c r="AG11" t="s">
        <v>61</v>
      </c>
      <c r="AL11" t="s">
        <v>97</v>
      </c>
      <c r="AM11" t="s">
        <v>93</v>
      </c>
      <c r="AQ11" t="s">
        <v>98</v>
      </c>
      <c r="AR11" t="s">
        <v>51</v>
      </c>
      <c r="AS11" t="s">
        <v>65</v>
      </c>
      <c r="AU11" t="s">
        <v>52</v>
      </c>
      <c r="AV11">
        <v>8</v>
      </c>
    </row>
    <row r="13" spans="1:48" x14ac:dyDescent="0.25">
      <c r="A13">
        <f>3450</f>
        <v>3450</v>
      </c>
      <c r="B13" t="s">
        <v>48</v>
      </c>
      <c r="E13" t="s">
        <v>99</v>
      </c>
      <c r="N13" t="s">
        <v>50</v>
      </c>
      <c r="Q13" t="s">
        <v>51</v>
      </c>
      <c r="R13" t="s">
        <v>85</v>
      </c>
      <c r="S13" t="s">
        <v>100</v>
      </c>
      <c r="T13" t="s">
        <v>54</v>
      </c>
      <c r="AE13" t="s">
        <v>50</v>
      </c>
      <c r="AG13" t="s">
        <v>50</v>
      </c>
      <c r="AM13" t="s">
        <v>50</v>
      </c>
    </row>
    <row r="14" spans="1:48" x14ac:dyDescent="0.25">
      <c r="B14" t="s">
        <v>48</v>
      </c>
      <c r="E14" t="s">
        <v>99</v>
      </c>
      <c r="F14" t="s">
        <v>101</v>
      </c>
      <c r="N14" t="s">
        <v>50</v>
      </c>
      <c r="P14">
        <v>3303</v>
      </c>
      <c r="Q14" t="s">
        <v>51</v>
      </c>
      <c r="R14" t="s">
        <v>85</v>
      </c>
      <c r="S14" t="s">
        <v>100</v>
      </c>
      <c r="T14" t="s">
        <v>54</v>
      </c>
      <c r="V14">
        <v>10</v>
      </c>
      <c r="W14">
        <v>43</v>
      </c>
      <c r="AB14" t="s">
        <v>58</v>
      </c>
      <c r="AE14" t="s">
        <v>50</v>
      </c>
      <c r="AG14" t="s">
        <v>61</v>
      </c>
      <c r="AL14" t="s">
        <v>102</v>
      </c>
      <c r="AM14" t="s">
        <v>63</v>
      </c>
      <c r="AQ14" t="s">
        <v>103</v>
      </c>
      <c r="AR14" t="s">
        <v>51</v>
      </c>
      <c r="AS14" t="s">
        <v>65</v>
      </c>
      <c r="AU14" t="s">
        <v>85</v>
      </c>
      <c r="AV14">
        <v>10</v>
      </c>
    </row>
    <row r="15" spans="1:48" x14ac:dyDescent="0.25">
      <c r="B15" t="s">
        <v>56</v>
      </c>
      <c r="E15" t="s">
        <v>99</v>
      </c>
      <c r="F15" t="s">
        <v>101</v>
      </c>
      <c r="G15">
        <v>1</v>
      </c>
      <c r="N15" t="s">
        <v>50</v>
      </c>
      <c r="P15">
        <v>3405</v>
      </c>
      <c r="Q15" t="s">
        <v>51</v>
      </c>
      <c r="R15" t="s">
        <v>85</v>
      </c>
      <c r="S15" t="s">
        <v>100</v>
      </c>
      <c r="T15" t="s">
        <v>54</v>
      </c>
      <c r="V15">
        <v>10</v>
      </c>
      <c r="W15">
        <v>43</v>
      </c>
      <c r="AB15" t="s">
        <v>58</v>
      </c>
      <c r="AE15" t="s">
        <v>50</v>
      </c>
      <c r="AG15" t="s">
        <v>61</v>
      </c>
      <c r="AL15" t="s">
        <v>104</v>
      </c>
      <c r="AM15" t="s">
        <v>63</v>
      </c>
      <c r="AQ15" t="s">
        <v>105</v>
      </c>
      <c r="AR15" t="s">
        <v>51</v>
      </c>
      <c r="AS15" t="s">
        <v>65</v>
      </c>
      <c r="AU15" t="s">
        <v>85</v>
      </c>
      <c r="AV15">
        <v>10</v>
      </c>
    </row>
    <row r="16" spans="1:48" x14ac:dyDescent="0.25">
      <c r="B16" t="s">
        <v>56</v>
      </c>
      <c r="E16" t="s">
        <v>99</v>
      </c>
      <c r="F16" t="s">
        <v>106</v>
      </c>
      <c r="N16" t="s">
        <v>50</v>
      </c>
      <c r="P16">
        <v>3304</v>
      </c>
      <c r="Q16" t="s">
        <v>51</v>
      </c>
      <c r="R16" t="s">
        <v>85</v>
      </c>
      <c r="S16" t="s">
        <v>100</v>
      </c>
      <c r="T16" t="s">
        <v>54</v>
      </c>
      <c r="V16">
        <v>10</v>
      </c>
      <c r="W16">
        <v>43</v>
      </c>
      <c r="AB16" t="s">
        <v>58</v>
      </c>
      <c r="AE16" t="s">
        <v>50</v>
      </c>
      <c r="AG16" t="s">
        <v>61</v>
      </c>
      <c r="AL16" t="s">
        <v>107</v>
      </c>
      <c r="AM16" t="s">
        <v>63</v>
      </c>
      <c r="AQ16" t="s">
        <v>108</v>
      </c>
      <c r="AR16" t="s">
        <v>51</v>
      </c>
      <c r="AS16" t="s">
        <v>65</v>
      </c>
      <c r="AU16" t="s">
        <v>85</v>
      </c>
      <c r="AV16">
        <v>10</v>
      </c>
    </row>
    <row r="17" spans="1:48" s="2" customFormat="1" x14ac:dyDescent="0.25">
      <c r="A17" s="1"/>
    </row>
    <row r="18" spans="1:48" x14ac:dyDescent="0.25">
      <c r="A18">
        <f>4000</f>
        <v>4000</v>
      </c>
      <c r="B18" t="s">
        <v>48</v>
      </c>
      <c r="E18" t="s">
        <v>109</v>
      </c>
      <c r="N18" t="s">
        <v>50</v>
      </c>
      <c r="Q18" t="s">
        <v>51</v>
      </c>
      <c r="R18" t="s">
        <v>52</v>
      </c>
      <c r="S18" t="s">
        <v>53</v>
      </c>
      <c r="T18" t="s">
        <v>54</v>
      </c>
      <c r="V18">
        <v>2</v>
      </c>
      <c r="AE18" t="s">
        <v>50</v>
      </c>
      <c r="AG18" t="s">
        <v>50</v>
      </c>
      <c r="AM18" t="s">
        <v>55</v>
      </c>
    </row>
    <row r="19" spans="1:48" x14ac:dyDescent="0.25">
      <c r="B19" t="s">
        <v>48</v>
      </c>
      <c r="E19" t="s">
        <v>109</v>
      </c>
      <c r="F19" t="s">
        <v>110</v>
      </c>
      <c r="N19" t="s">
        <v>50</v>
      </c>
      <c r="P19">
        <v>4907</v>
      </c>
      <c r="Q19" t="s">
        <v>51</v>
      </c>
      <c r="R19" t="s">
        <v>52</v>
      </c>
      <c r="S19" t="s">
        <v>53</v>
      </c>
      <c r="T19" t="s">
        <v>54</v>
      </c>
      <c r="V19">
        <v>2</v>
      </c>
      <c r="AB19" t="s">
        <v>58</v>
      </c>
      <c r="AD19" t="s">
        <v>111</v>
      </c>
      <c r="AE19" t="s">
        <v>50</v>
      </c>
      <c r="AG19" t="s">
        <v>61</v>
      </c>
      <c r="AJ19" t="s">
        <v>110</v>
      </c>
      <c r="AL19" t="s">
        <v>112</v>
      </c>
      <c r="AM19" t="s">
        <v>55</v>
      </c>
      <c r="AQ19" t="s">
        <v>113</v>
      </c>
      <c r="AR19" t="s">
        <v>51</v>
      </c>
      <c r="AS19" t="s">
        <v>65</v>
      </c>
      <c r="AU19" t="s">
        <v>52</v>
      </c>
      <c r="AV19">
        <v>2</v>
      </c>
    </row>
    <row r="20" spans="1:48" x14ac:dyDescent="0.25">
      <c r="B20" t="s">
        <v>56</v>
      </c>
      <c r="E20" t="s">
        <v>109</v>
      </c>
      <c r="F20" t="s">
        <v>110</v>
      </c>
      <c r="G20" t="s">
        <v>114</v>
      </c>
      <c r="N20" t="s">
        <v>50</v>
      </c>
      <c r="P20">
        <v>134</v>
      </c>
      <c r="Q20" t="s">
        <v>51</v>
      </c>
      <c r="R20" t="s">
        <v>52</v>
      </c>
      <c r="S20" t="s">
        <v>53</v>
      </c>
      <c r="T20" t="s">
        <v>54</v>
      </c>
      <c r="V20">
        <v>9</v>
      </c>
      <c r="W20">
        <v>43</v>
      </c>
      <c r="AB20" t="s">
        <v>58</v>
      </c>
      <c r="AE20" t="s">
        <v>50</v>
      </c>
      <c r="AG20" t="s">
        <v>61</v>
      </c>
      <c r="AL20" t="s">
        <v>115</v>
      </c>
      <c r="AM20" t="s">
        <v>116</v>
      </c>
      <c r="AQ20" t="s">
        <v>117</v>
      </c>
      <c r="AR20" t="s">
        <v>51</v>
      </c>
      <c r="AS20" t="s">
        <v>65</v>
      </c>
      <c r="AU20" t="s">
        <v>52</v>
      </c>
      <c r="AV20" t="s">
        <v>118</v>
      </c>
    </row>
    <row r="21" spans="1:48" x14ac:dyDescent="0.25">
      <c r="B21" t="s">
        <v>56</v>
      </c>
      <c r="E21" t="s">
        <v>109</v>
      </c>
      <c r="F21" t="s">
        <v>110</v>
      </c>
      <c r="G21" t="s">
        <v>119</v>
      </c>
      <c r="N21" t="s">
        <v>50</v>
      </c>
      <c r="P21">
        <v>398</v>
      </c>
      <c r="Q21" t="s">
        <v>51</v>
      </c>
      <c r="R21" t="s">
        <v>52</v>
      </c>
      <c r="S21" t="s">
        <v>53</v>
      </c>
      <c r="T21" t="s">
        <v>54</v>
      </c>
      <c r="V21">
        <v>11</v>
      </c>
      <c r="AB21" t="s">
        <v>58</v>
      </c>
      <c r="AE21" t="s">
        <v>50</v>
      </c>
      <c r="AG21" t="s">
        <v>61</v>
      </c>
      <c r="AL21" t="s">
        <v>120</v>
      </c>
      <c r="AM21" t="s">
        <v>121</v>
      </c>
      <c r="AQ21" t="s">
        <v>122</v>
      </c>
      <c r="AR21" t="s">
        <v>51</v>
      </c>
      <c r="AS21" t="s">
        <v>65</v>
      </c>
      <c r="AU21" t="s">
        <v>52</v>
      </c>
      <c r="AV21" t="s">
        <v>123</v>
      </c>
    </row>
    <row r="22" spans="1:48" x14ac:dyDescent="0.25">
      <c r="B22" t="s">
        <v>56</v>
      </c>
      <c r="E22" t="s">
        <v>109</v>
      </c>
      <c r="F22" t="s">
        <v>110</v>
      </c>
      <c r="G22" t="s">
        <v>124</v>
      </c>
      <c r="N22" t="s">
        <v>50</v>
      </c>
      <c r="P22">
        <v>903</v>
      </c>
      <c r="Q22" t="s">
        <v>51</v>
      </c>
      <c r="R22" t="s">
        <v>52</v>
      </c>
      <c r="S22" t="s">
        <v>53</v>
      </c>
      <c r="T22" t="s">
        <v>54</v>
      </c>
      <c r="V22">
        <v>13</v>
      </c>
      <c r="W22" t="s">
        <v>125</v>
      </c>
      <c r="AB22" t="s">
        <v>58</v>
      </c>
      <c r="AE22" t="s">
        <v>50</v>
      </c>
      <c r="AG22" t="s">
        <v>61</v>
      </c>
      <c r="AL22" t="s">
        <v>126</v>
      </c>
      <c r="AM22" t="s">
        <v>87</v>
      </c>
      <c r="AQ22" t="s">
        <v>127</v>
      </c>
      <c r="AR22" t="s">
        <v>51</v>
      </c>
      <c r="AS22" t="s">
        <v>65</v>
      </c>
      <c r="AU22" t="s">
        <v>52</v>
      </c>
      <c r="AV22">
        <v>13</v>
      </c>
    </row>
    <row r="23" spans="1:48" x14ac:dyDescent="0.25">
      <c r="B23" t="s">
        <v>56</v>
      </c>
      <c r="E23" t="s">
        <v>109</v>
      </c>
      <c r="F23" t="s">
        <v>110</v>
      </c>
      <c r="G23" t="s">
        <v>128</v>
      </c>
      <c r="N23" t="s">
        <v>50</v>
      </c>
      <c r="P23">
        <v>1930</v>
      </c>
      <c r="Q23" t="s">
        <v>51</v>
      </c>
      <c r="R23" t="s">
        <v>52</v>
      </c>
      <c r="S23" t="s">
        <v>53</v>
      </c>
      <c r="T23" t="s">
        <v>54</v>
      </c>
      <c r="V23">
        <v>13</v>
      </c>
      <c r="W23" t="s">
        <v>125</v>
      </c>
      <c r="AB23" t="s">
        <v>58</v>
      </c>
      <c r="AE23" t="s">
        <v>50</v>
      </c>
      <c r="AG23" t="s">
        <v>61</v>
      </c>
      <c r="AL23" t="s">
        <v>129</v>
      </c>
      <c r="AM23" t="s">
        <v>87</v>
      </c>
      <c r="AQ23" t="s">
        <v>130</v>
      </c>
      <c r="AR23" t="s">
        <v>51</v>
      </c>
      <c r="AS23" t="s">
        <v>65</v>
      </c>
      <c r="AU23" t="s">
        <v>52</v>
      </c>
      <c r="AV23">
        <v>13</v>
      </c>
    </row>
    <row r="24" spans="1:48" x14ac:dyDescent="0.25">
      <c r="B24" t="s">
        <v>56</v>
      </c>
      <c r="E24" t="s">
        <v>109</v>
      </c>
      <c r="F24" t="s">
        <v>110</v>
      </c>
      <c r="G24" t="s">
        <v>131</v>
      </c>
      <c r="N24" t="s">
        <v>50</v>
      </c>
      <c r="P24">
        <v>2447</v>
      </c>
      <c r="Q24" t="s">
        <v>51</v>
      </c>
      <c r="R24" t="s">
        <v>52</v>
      </c>
      <c r="S24" t="s">
        <v>53</v>
      </c>
      <c r="T24" t="s">
        <v>54</v>
      </c>
      <c r="V24">
        <v>13</v>
      </c>
      <c r="W24" t="s">
        <v>125</v>
      </c>
      <c r="AB24" t="s">
        <v>58</v>
      </c>
      <c r="AE24" t="s">
        <v>50</v>
      </c>
      <c r="AG24" t="s">
        <v>61</v>
      </c>
      <c r="AL24" t="s">
        <v>132</v>
      </c>
      <c r="AM24" t="s">
        <v>87</v>
      </c>
      <c r="AQ24" t="s">
        <v>133</v>
      </c>
      <c r="AR24" t="s">
        <v>51</v>
      </c>
      <c r="AS24" t="s">
        <v>65</v>
      </c>
      <c r="AU24" t="s">
        <v>52</v>
      </c>
      <c r="AV24">
        <v>13</v>
      </c>
    </row>
    <row r="25" spans="1:48" x14ac:dyDescent="0.25">
      <c r="B25" t="s">
        <v>56</v>
      </c>
      <c r="E25" t="s">
        <v>109</v>
      </c>
      <c r="F25" t="s">
        <v>110</v>
      </c>
      <c r="G25" t="s">
        <v>134</v>
      </c>
      <c r="N25" t="s">
        <v>50</v>
      </c>
      <c r="P25">
        <v>3678</v>
      </c>
      <c r="Q25" t="s">
        <v>51</v>
      </c>
      <c r="R25" t="s">
        <v>52</v>
      </c>
      <c r="S25" t="s">
        <v>53</v>
      </c>
      <c r="T25" t="s">
        <v>54</v>
      </c>
      <c r="V25">
        <v>13</v>
      </c>
      <c r="W25" t="s">
        <v>125</v>
      </c>
      <c r="AB25" t="s">
        <v>58</v>
      </c>
      <c r="AE25" t="s">
        <v>50</v>
      </c>
      <c r="AG25" t="s">
        <v>61</v>
      </c>
      <c r="AL25" t="s">
        <v>135</v>
      </c>
      <c r="AM25" t="s">
        <v>87</v>
      </c>
      <c r="AQ25" t="s">
        <v>136</v>
      </c>
      <c r="AR25" t="s">
        <v>51</v>
      </c>
      <c r="AS25" t="s">
        <v>65</v>
      </c>
      <c r="AU25" t="s">
        <v>52</v>
      </c>
      <c r="AV25">
        <v>13</v>
      </c>
    </row>
    <row r="26" spans="1:48" x14ac:dyDescent="0.25">
      <c r="B26" t="s">
        <v>56</v>
      </c>
      <c r="E26" t="s">
        <v>109</v>
      </c>
      <c r="F26" t="s">
        <v>110</v>
      </c>
      <c r="G26" t="s">
        <v>137</v>
      </c>
      <c r="N26" t="s">
        <v>50</v>
      </c>
      <c r="P26">
        <v>4207</v>
      </c>
      <c r="Q26" t="s">
        <v>51</v>
      </c>
      <c r="R26" t="s">
        <v>52</v>
      </c>
      <c r="S26" t="s">
        <v>53</v>
      </c>
      <c r="T26" t="s">
        <v>54</v>
      </c>
      <c r="V26">
        <v>13</v>
      </c>
      <c r="W26" t="s">
        <v>125</v>
      </c>
      <c r="AB26" t="s">
        <v>58</v>
      </c>
      <c r="AE26" t="s">
        <v>50</v>
      </c>
      <c r="AG26" t="s">
        <v>61</v>
      </c>
      <c r="AL26" t="s">
        <v>138</v>
      </c>
      <c r="AM26" t="s">
        <v>87</v>
      </c>
      <c r="AQ26" t="s">
        <v>139</v>
      </c>
      <c r="AR26" t="s">
        <v>51</v>
      </c>
      <c r="AS26" t="s">
        <v>65</v>
      </c>
      <c r="AU26" t="s">
        <v>52</v>
      </c>
      <c r="AV26">
        <v>13</v>
      </c>
    </row>
    <row r="27" spans="1:48" s="2" customFormat="1" x14ac:dyDescent="0.25">
      <c r="A27" s="1"/>
    </row>
    <row r="28" spans="1:48" x14ac:dyDescent="0.25">
      <c r="A28">
        <f>4200</f>
        <v>4200</v>
      </c>
      <c r="B28" t="s">
        <v>48</v>
      </c>
      <c r="E28" t="s">
        <v>109</v>
      </c>
      <c r="F28" t="s">
        <v>140</v>
      </c>
      <c r="N28" t="s">
        <v>50</v>
      </c>
      <c r="P28">
        <v>3615</v>
      </c>
      <c r="Q28" t="s">
        <v>51</v>
      </c>
      <c r="R28" t="s">
        <v>52</v>
      </c>
      <c r="S28" t="s">
        <v>53</v>
      </c>
      <c r="T28" t="s">
        <v>54</v>
      </c>
      <c r="V28">
        <v>10</v>
      </c>
      <c r="W28">
        <v>43</v>
      </c>
      <c r="AB28" t="s">
        <v>58</v>
      </c>
      <c r="AE28" t="s">
        <v>50</v>
      </c>
      <c r="AG28" t="s">
        <v>61</v>
      </c>
      <c r="AL28" t="s">
        <v>141</v>
      </c>
      <c r="AM28" t="s">
        <v>63</v>
      </c>
      <c r="AQ28" t="s">
        <v>142</v>
      </c>
      <c r="AR28" t="s">
        <v>51</v>
      </c>
      <c r="AS28" t="s">
        <v>65</v>
      </c>
      <c r="AU28" t="s">
        <v>52</v>
      </c>
      <c r="AV28">
        <v>10</v>
      </c>
    </row>
    <row r="29" spans="1:48" x14ac:dyDescent="0.25">
      <c r="B29" t="s">
        <v>56</v>
      </c>
      <c r="E29" t="s">
        <v>109</v>
      </c>
      <c r="F29" t="s">
        <v>140</v>
      </c>
      <c r="G29" t="s">
        <v>143</v>
      </c>
      <c r="N29" t="s">
        <v>50</v>
      </c>
      <c r="P29">
        <v>2440</v>
      </c>
      <c r="Q29" t="s">
        <v>51</v>
      </c>
      <c r="R29" t="s">
        <v>52</v>
      </c>
      <c r="S29" t="s">
        <v>53</v>
      </c>
      <c r="T29" t="s">
        <v>54</v>
      </c>
      <c r="V29">
        <v>9</v>
      </c>
      <c r="W29">
        <v>43</v>
      </c>
      <c r="AB29" t="s">
        <v>58</v>
      </c>
      <c r="AE29" t="s">
        <v>50</v>
      </c>
      <c r="AG29" t="s">
        <v>61</v>
      </c>
      <c r="AL29" t="s">
        <v>144</v>
      </c>
      <c r="AM29" t="s">
        <v>116</v>
      </c>
      <c r="AQ29" t="s">
        <v>145</v>
      </c>
      <c r="AR29" t="s">
        <v>51</v>
      </c>
      <c r="AS29" t="s">
        <v>65</v>
      </c>
      <c r="AU29" t="s">
        <v>52</v>
      </c>
      <c r="AV29" t="s">
        <v>118</v>
      </c>
    </row>
    <row r="30" spans="1:48" x14ac:dyDescent="0.25">
      <c r="B30" t="s">
        <v>56</v>
      </c>
      <c r="E30" t="s">
        <v>109</v>
      </c>
      <c r="F30" t="s">
        <v>140</v>
      </c>
      <c r="G30" t="s">
        <v>131</v>
      </c>
      <c r="N30" t="s">
        <v>50</v>
      </c>
      <c r="P30">
        <v>2446</v>
      </c>
      <c r="Q30" t="s">
        <v>51</v>
      </c>
      <c r="R30" t="s">
        <v>52</v>
      </c>
      <c r="S30" t="s">
        <v>53</v>
      </c>
      <c r="T30" t="s">
        <v>54</v>
      </c>
      <c r="V30">
        <v>13</v>
      </c>
      <c r="W30" t="s">
        <v>125</v>
      </c>
      <c r="AB30" t="s">
        <v>58</v>
      </c>
      <c r="AE30" t="s">
        <v>50</v>
      </c>
      <c r="AG30" t="s">
        <v>61</v>
      </c>
      <c r="AL30" t="s">
        <v>146</v>
      </c>
      <c r="AM30" t="s">
        <v>87</v>
      </c>
      <c r="AQ30" t="s">
        <v>147</v>
      </c>
      <c r="AR30" t="s">
        <v>51</v>
      </c>
      <c r="AS30" t="s">
        <v>65</v>
      </c>
      <c r="AU30" t="s">
        <v>52</v>
      </c>
      <c r="AV30">
        <v>13</v>
      </c>
    </row>
    <row r="31" spans="1:48" x14ac:dyDescent="0.25">
      <c r="B31" t="s">
        <v>56</v>
      </c>
      <c r="E31" t="s">
        <v>109</v>
      </c>
      <c r="F31" t="s">
        <v>140</v>
      </c>
      <c r="G31" t="s">
        <v>148</v>
      </c>
      <c r="N31" t="s">
        <v>50</v>
      </c>
      <c r="P31">
        <v>2451</v>
      </c>
      <c r="Q31" t="s">
        <v>51</v>
      </c>
      <c r="R31" t="s">
        <v>52</v>
      </c>
      <c r="S31" t="s">
        <v>53</v>
      </c>
      <c r="T31" t="s">
        <v>54</v>
      </c>
      <c r="V31">
        <v>13</v>
      </c>
      <c r="W31" t="s">
        <v>125</v>
      </c>
      <c r="AB31" t="s">
        <v>58</v>
      </c>
      <c r="AE31" t="s">
        <v>50</v>
      </c>
      <c r="AG31" t="s">
        <v>61</v>
      </c>
      <c r="AL31" t="s">
        <v>149</v>
      </c>
      <c r="AM31" t="s">
        <v>87</v>
      </c>
      <c r="AQ31" t="s">
        <v>150</v>
      </c>
      <c r="AR31" t="s">
        <v>51</v>
      </c>
      <c r="AS31" t="s">
        <v>65</v>
      </c>
      <c r="AU31" t="s">
        <v>52</v>
      </c>
      <c r="AV31">
        <v>13</v>
      </c>
    </row>
    <row r="32" spans="1:48" x14ac:dyDescent="0.25">
      <c r="B32" t="s">
        <v>56</v>
      </c>
      <c r="E32" t="s">
        <v>109</v>
      </c>
      <c r="F32" t="s">
        <v>140</v>
      </c>
      <c r="G32" t="s">
        <v>151</v>
      </c>
      <c r="N32" t="s">
        <v>50</v>
      </c>
      <c r="P32">
        <v>3281</v>
      </c>
      <c r="Q32" t="s">
        <v>51</v>
      </c>
      <c r="R32" t="s">
        <v>52</v>
      </c>
      <c r="S32" t="s">
        <v>53</v>
      </c>
      <c r="T32" t="s">
        <v>54</v>
      </c>
      <c r="V32">
        <v>9</v>
      </c>
      <c r="W32">
        <v>43</v>
      </c>
      <c r="AB32" t="s">
        <v>58</v>
      </c>
      <c r="AE32" t="s">
        <v>50</v>
      </c>
      <c r="AG32" t="s">
        <v>61</v>
      </c>
      <c r="AL32" t="s">
        <v>152</v>
      </c>
      <c r="AM32" t="s">
        <v>116</v>
      </c>
      <c r="AP32" t="s">
        <v>153</v>
      </c>
      <c r="AQ32" t="s">
        <v>154</v>
      </c>
      <c r="AR32" t="s">
        <v>51</v>
      </c>
      <c r="AS32" t="s">
        <v>65</v>
      </c>
      <c r="AU32" t="s">
        <v>52</v>
      </c>
      <c r="AV32" t="s">
        <v>118</v>
      </c>
    </row>
    <row r="33" spans="1:48" x14ac:dyDescent="0.25">
      <c r="B33" t="s">
        <v>56</v>
      </c>
      <c r="E33" t="s">
        <v>109</v>
      </c>
      <c r="F33" t="s">
        <v>140</v>
      </c>
      <c r="G33" t="s">
        <v>100</v>
      </c>
      <c r="N33" t="s">
        <v>50</v>
      </c>
      <c r="P33">
        <v>3552</v>
      </c>
      <c r="Q33" t="s">
        <v>51</v>
      </c>
      <c r="R33" t="s">
        <v>52</v>
      </c>
      <c r="S33" t="s">
        <v>53</v>
      </c>
      <c r="T33" t="s">
        <v>54</v>
      </c>
      <c r="V33">
        <v>13</v>
      </c>
      <c r="W33" t="s">
        <v>125</v>
      </c>
      <c r="AB33" t="s">
        <v>58</v>
      </c>
      <c r="AE33" t="s">
        <v>50</v>
      </c>
      <c r="AG33" t="s">
        <v>61</v>
      </c>
      <c r="AL33" t="s">
        <v>155</v>
      </c>
      <c r="AM33" t="s">
        <v>87</v>
      </c>
      <c r="AQ33" t="s">
        <v>156</v>
      </c>
      <c r="AR33" t="s">
        <v>51</v>
      </c>
      <c r="AS33" t="s">
        <v>65</v>
      </c>
      <c r="AU33" t="s">
        <v>52</v>
      </c>
      <c r="AV33">
        <v>13</v>
      </c>
    </row>
    <row r="34" spans="1:48" x14ac:dyDescent="0.25">
      <c r="B34" t="s">
        <v>56</v>
      </c>
      <c r="E34" t="s">
        <v>109</v>
      </c>
      <c r="F34" t="s">
        <v>140</v>
      </c>
      <c r="G34" t="s">
        <v>157</v>
      </c>
      <c r="N34" t="s">
        <v>50</v>
      </c>
      <c r="P34">
        <v>4196</v>
      </c>
      <c r="Q34" t="s">
        <v>51</v>
      </c>
      <c r="R34" t="s">
        <v>52</v>
      </c>
      <c r="S34" t="s">
        <v>53</v>
      </c>
      <c r="T34" t="s">
        <v>54</v>
      </c>
      <c r="V34">
        <v>9</v>
      </c>
      <c r="W34">
        <v>43</v>
      </c>
      <c r="AB34" t="s">
        <v>58</v>
      </c>
      <c r="AE34" t="s">
        <v>50</v>
      </c>
      <c r="AG34" t="s">
        <v>61</v>
      </c>
      <c r="AL34" t="s">
        <v>158</v>
      </c>
      <c r="AM34" t="s">
        <v>116</v>
      </c>
      <c r="AQ34" t="s">
        <v>159</v>
      </c>
      <c r="AR34" t="s">
        <v>51</v>
      </c>
      <c r="AS34" t="s">
        <v>65</v>
      </c>
      <c r="AU34" t="s">
        <v>52</v>
      </c>
      <c r="AV34" t="s">
        <v>118</v>
      </c>
    </row>
    <row r="35" spans="1:48" x14ac:dyDescent="0.25">
      <c r="B35" t="s">
        <v>56</v>
      </c>
      <c r="E35" t="s">
        <v>109</v>
      </c>
      <c r="F35" t="s">
        <v>140</v>
      </c>
      <c r="G35" t="s">
        <v>160</v>
      </c>
      <c r="N35" t="s">
        <v>50</v>
      </c>
      <c r="P35">
        <v>4206</v>
      </c>
      <c r="Q35" t="s">
        <v>51</v>
      </c>
      <c r="R35" t="s">
        <v>52</v>
      </c>
      <c r="S35" t="s">
        <v>53</v>
      </c>
      <c r="T35" t="s">
        <v>54</v>
      </c>
      <c r="V35">
        <v>13</v>
      </c>
      <c r="W35" t="s">
        <v>125</v>
      </c>
      <c r="AB35" t="s">
        <v>58</v>
      </c>
      <c r="AE35" t="s">
        <v>50</v>
      </c>
      <c r="AG35" t="s">
        <v>61</v>
      </c>
      <c r="AL35" t="s">
        <v>161</v>
      </c>
      <c r="AM35" t="s">
        <v>87</v>
      </c>
      <c r="AQ35" t="s">
        <v>162</v>
      </c>
      <c r="AR35" t="s">
        <v>51</v>
      </c>
      <c r="AS35" t="s">
        <v>65</v>
      </c>
      <c r="AU35" t="s">
        <v>52</v>
      </c>
      <c r="AV35">
        <v>13</v>
      </c>
    </row>
    <row r="36" spans="1:48" x14ac:dyDescent="0.25">
      <c r="B36" t="s">
        <v>56</v>
      </c>
      <c r="E36" t="s">
        <v>109</v>
      </c>
      <c r="F36" t="s">
        <v>140</v>
      </c>
      <c r="G36" t="s">
        <v>163</v>
      </c>
      <c r="N36" t="s">
        <v>50</v>
      </c>
      <c r="P36">
        <v>4302</v>
      </c>
      <c r="Q36" t="s">
        <v>51</v>
      </c>
      <c r="R36" t="s">
        <v>52</v>
      </c>
      <c r="S36" t="s">
        <v>53</v>
      </c>
      <c r="T36" t="s">
        <v>54</v>
      </c>
      <c r="V36">
        <v>9</v>
      </c>
      <c r="W36">
        <v>43</v>
      </c>
      <c r="AB36" t="s">
        <v>58</v>
      </c>
      <c r="AE36" t="s">
        <v>50</v>
      </c>
      <c r="AG36" t="s">
        <v>61</v>
      </c>
      <c r="AL36" t="s">
        <v>164</v>
      </c>
      <c r="AM36" t="s">
        <v>116</v>
      </c>
      <c r="AQ36" t="s">
        <v>165</v>
      </c>
      <c r="AR36" t="s">
        <v>51</v>
      </c>
      <c r="AS36" t="s">
        <v>65</v>
      </c>
      <c r="AU36" t="s">
        <v>52</v>
      </c>
      <c r="AV36" t="s">
        <v>118</v>
      </c>
    </row>
    <row r="37" spans="1:48" s="3" customFormat="1" x14ac:dyDescent="0.25"/>
    <row r="38" spans="1:48" x14ac:dyDescent="0.25">
      <c r="A38">
        <f>5000</f>
        <v>5000</v>
      </c>
      <c r="B38" t="s">
        <v>48</v>
      </c>
      <c r="E38" t="s">
        <v>166</v>
      </c>
      <c r="N38" t="s">
        <v>50</v>
      </c>
      <c r="Q38" t="s">
        <v>51</v>
      </c>
      <c r="R38" t="s">
        <v>85</v>
      </c>
      <c r="S38" t="s">
        <v>53</v>
      </c>
      <c r="T38" t="s">
        <v>54</v>
      </c>
      <c r="V38">
        <v>10</v>
      </c>
      <c r="AE38" t="s">
        <v>50</v>
      </c>
      <c r="AG38" t="s">
        <v>61</v>
      </c>
      <c r="AM38" t="s">
        <v>167</v>
      </c>
    </row>
    <row r="39" spans="1:48" x14ac:dyDescent="0.25">
      <c r="B39" t="s">
        <v>168</v>
      </c>
      <c r="E39" t="s">
        <v>166</v>
      </c>
      <c r="N39" t="s">
        <v>169</v>
      </c>
      <c r="P39">
        <v>123</v>
      </c>
      <c r="AE39" t="s">
        <v>50</v>
      </c>
      <c r="AL39" t="s">
        <v>170</v>
      </c>
      <c r="AQ39" t="s">
        <v>171</v>
      </c>
      <c r="AR39" t="s">
        <v>51</v>
      </c>
      <c r="AS39" t="s">
        <v>65</v>
      </c>
      <c r="AU39" t="s">
        <v>85</v>
      </c>
      <c r="AV39">
        <v>10</v>
      </c>
    </row>
    <row r="40" spans="1:48" x14ac:dyDescent="0.25">
      <c r="B40" t="s">
        <v>168</v>
      </c>
      <c r="E40" t="s">
        <v>166</v>
      </c>
      <c r="N40" t="s">
        <v>172</v>
      </c>
      <c r="P40">
        <v>1028</v>
      </c>
      <c r="AE40" t="s">
        <v>50</v>
      </c>
      <c r="AL40" t="s">
        <v>173</v>
      </c>
      <c r="AQ40" t="s">
        <v>174</v>
      </c>
      <c r="AR40" t="s">
        <v>51</v>
      </c>
      <c r="AS40" t="s">
        <v>65</v>
      </c>
      <c r="AU40" t="s">
        <v>85</v>
      </c>
      <c r="AV40">
        <v>10</v>
      </c>
    </row>
    <row r="41" spans="1:48" x14ac:dyDescent="0.25">
      <c r="B41" t="s">
        <v>168</v>
      </c>
      <c r="E41" t="s">
        <v>166</v>
      </c>
      <c r="N41" t="s">
        <v>175</v>
      </c>
      <c r="P41">
        <v>1739</v>
      </c>
      <c r="AE41" t="s">
        <v>50</v>
      </c>
      <c r="AL41" t="s">
        <v>176</v>
      </c>
      <c r="AQ41" t="s">
        <v>177</v>
      </c>
      <c r="AR41" t="s">
        <v>51</v>
      </c>
      <c r="AS41" t="s">
        <v>65</v>
      </c>
      <c r="AU41" t="s">
        <v>85</v>
      </c>
      <c r="AV41">
        <v>10</v>
      </c>
    </row>
    <row r="42" spans="1:48" s="3" customFormat="1" x14ac:dyDescent="0.25"/>
    <row r="43" spans="1:48" x14ac:dyDescent="0.25">
      <c r="A43">
        <f>5100</f>
        <v>5100</v>
      </c>
      <c r="B43" t="s">
        <v>48</v>
      </c>
      <c r="E43" t="s">
        <v>166</v>
      </c>
      <c r="F43" t="s">
        <v>178</v>
      </c>
      <c r="N43" t="s">
        <v>50</v>
      </c>
      <c r="P43">
        <v>2722</v>
      </c>
      <c r="Q43" t="s">
        <v>51</v>
      </c>
      <c r="R43" t="s">
        <v>85</v>
      </c>
      <c r="S43" t="s">
        <v>53</v>
      </c>
      <c r="T43" t="s">
        <v>54</v>
      </c>
      <c r="V43">
        <v>13</v>
      </c>
      <c r="W43">
        <v>44</v>
      </c>
      <c r="AB43" t="s">
        <v>179</v>
      </c>
      <c r="AE43" t="s">
        <v>50</v>
      </c>
      <c r="AG43" t="s">
        <v>61</v>
      </c>
      <c r="AL43" t="s">
        <v>180</v>
      </c>
      <c r="AM43" t="s">
        <v>87</v>
      </c>
      <c r="AQ43" t="s">
        <v>181</v>
      </c>
      <c r="AR43" t="s">
        <v>51</v>
      </c>
      <c r="AS43" t="s">
        <v>65</v>
      </c>
      <c r="AU43" t="s">
        <v>85</v>
      </c>
      <c r="AV43">
        <v>13</v>
      </c>
    </row>
    <row r="44" spans="1:48" x14ac:dyDescent="0.25">
      <c r="B44" t="s">
        <v>168</v>
      </c>
      <c r="E44" t="s">
        <v>166</v>
      </c>
      <c r="F44" t="s">
        <v>178</v>
      </c>
      <c r="N44" t="s">
        <v>169</v>
      </c>
    </row>
    <row r="45" spans="1:48" x14ac:dyDescent="0.25">
      <c r="B45" t="s">
        <v>168</v>
      </c>
      <c r="E45" t="s">
        <v>166</v>
      </c>
      <c r="F45" t="s">
        <v>178</v>
      </c>
      <c r="N45" t="s">
        <v>172</v>
      </c>
    </row>
    <row r="46" spans="1:48" x14ac:dyDescent="0.25">
      <c r="B46" t="s">
        <v>168</v>
      </c>
      <c r="E46" t="s">
        <v>166</v>
      </c>
      <c r="F46" t="s">
        <v>178</v>
      </c>
      <c r="N46" t="s">
        <v>175</v>
      </c>
    </row>
    <row r="47" spans="1:48" x14ac:dyDescent="0.25">
      <c r="B47" t="s">
        <v>56</v>
      </c>
      <c r="E47" t="s">
        <v>166</v>
      </c>
      <c r="F47" t="s">
        <v>178</v>
      </c>
      <c r="G47" t="s">
        <v>182</v>
      </c>
      <c r="N47" t="s">
        <v>50</v>
      </c>
      <c r="P47">
        <v>2727</v>
      </c>
      <c r="Q47" t="s">
        <v>51</v>
      </c>
      <c r="R47" t="s">
        <v>85</v>
      </c>
      <c r="S47" t="s">
        <v>53</v>
      </c>
      <c r="T47" t="s">
        <v>54</v>
      </c>
      <c r="V47">
        <v>13</v>
      </c>
      <c r="W47">
        <v>44</v>
      </c>
      <c r="AB47" t="s">
        <v>58</v>
      </c>
      <c r="AE47" t="s">
        <v>50</v>
      </c>
      <c r="AG47" t="s">
        <v>61</v>
      </c>
      <c r="AL47" t="s">
        <v>183</v>
      </c>
      <c r="AM47" t="s">
        <v>87</v>
      </c>
      <c r="AQ47" t="s">
        <v>184</v>
      </c>
      <c r="AR47" t="s">
        <v>51</v>
      </c>
      <c r="AS47" t="s">
        <v>65</v>
      </c>
      <c r="AU47" t="s">
        <v>85</v>
      </c>
      <c r="AV47">
        <v>13</v>
      </c>
    </row>
    <row r="48" spans="1:48" x14ac:dyDescent="0.25">
      <c r="B48" t="s">
        <v>168</v>
      </c>
      <c r="E48" t="s">
        <v>166</v>
      </c>
      <c r="F48" t="s">
        <v>178</v>
      </c>
      <c r="G48" t="s">
        <v>182</v>
      </c>
      <c r="N48" t="s">
        <v>169</v>
      </c>
    </row>
    <row r="49" spans="2:48" x14ac:dyDescent="0.25">
      <c r="B49" t="s">
        <v>168</v>
      </c>
      <c r="E49" t="s">
        <v>166</v>
      </c>
      <c r="F49" t="s">
        <v>178</v>
      </c>
      <c r="G49" t="s">
        <v>182</v>
      </c>
      <c r="N49" t="s">
        <v>172</v>
      </c>
    </row>
    <row r="50" spans="2:48" x14ac:dyDescent="0.25">
      <c r="B50" t="s">
        <v>168</v>
      </c>
      <c r="E50" t="s">
        <v>166</v>
      </c>
      <c r="F50" t="s">
        <v>178</v>
      </c>
      <c r="G50" t="s">
        <v>182</v>
      </c>
      <c r="N50" t="s">
        <v>175</v>
      </c>
    </row>
    <row r="51" spans="2:48" x14ac:dyDescent="0.25">
      <c r="B51" t="s">
        <v>56</v>
      </c>
      <c r="E51" t="s">
        <v>166</v>
      </c>
      <c r="F51" t="s">
        <v>178</v>
      </c>
      <c r="G51" t="s">
        <v>185</v>
      </c>
      <c r="N51" t="s">
        <v>50</v>
      </c>
      <c r="P51">
        <v>2744</v>
      </c>
      <c r="Q51" t="s">
        <v>51</v>
      </c>
      <c r="R51" t="s">
        <v>85</v>
      </c>
      <c r="S51" t="s">
        <v>53</v>
      </c>
      <c r="T51" t="s">
        <v>54</v>
      </c>
      <c r="V51">
        <v>13</v>
      </c>
      <c r="W51">
        <v>44</v>
      </c>
      <c r="AB51" t="s">
        <v>58</v>
      </c>
      <c r="AE51" t="s">
        <v>50</v>
      </c>
      <c r="AG51" t="s">
        <v>61</v>
      </c>
      <c r="AL51" t="s">
        <v>186</v>
      </c>
      <c r="AM51" t="s">
        <v>87</v>
      </c>
      <c r="AQ51" t="s">
        <v>187</v>
      </c>
      <c r="AR51" t="s">
        <v>51</v>
      </c>
      <c r="AS51" t="s">
        <v>65</v>
      </c>
      <c r="AU51" t="s">
        <v>85</v>
      </c>
      <c r="AV51">
        <v>13</v>
      </c>
    </row>
    <row r="52" spans="2:48" x14ac:dyDescent="0.25">
      <c r="B52" t="s">
        <v>168</v>
      </c>
      <c r="E52" t="s">
        <v>166</v>
      </c>
      <c r="F52" t="s">
        <v>178</v>
      </c>
      <c r="G52" t="s">
        <v>185</v>
      </c>
      <c r="N52" t="s">
        <v>169</v>
      </c>
    </row>
    <row r="53" spans="2:48" x14ac:dyDescent="0.25">
      <c r="B53" t="s">
        <v>168</v>
      </c>
      <c r="E53" t="s">
        <v>166</v>
      </c>
      <c r="F53" t="s">
        <v>178</v>
      </c>
      <c r="G53" t="s">
        <v>185</v>
      </c>
      <c r="N53" t="s">
        <v>172</v>
      </c>
    </row>
    <row r="54" spans="2:48" x14ac:dyDescent="0.25">
      <c r="B54" t="s">
        <v>168</v>
      </c>
      <c r="E54" t="s">
        <v>166</v>
      </c>
      <c r="F54" t="s">
        <v>178</v>
      </c>
      <c r="G54" t="s">
        <v>185</v>
      </c>
      <c r="N54" t="s">
        <v>175</v>
      </c>
    </row>
    <row r="55" spans="2:48" x14ac:dyDescent="0.25">
      <c r="B55" t="s">
        <v>56</v>
      </c>
      <c r="E55" t="s">
        <v>166</v>
      </c>
      <c r="F55" t="s">
        <v>178</v>
      </c>
      <c r="G55" t="s">
        <v>188</v>
      </c>
      <c r="N55" t="s">
        <v>50</v>
      </c>
      <c r="P55">
        <v>2688</v>
      </c>
      <c r="Q55" t="s">
        <v>51</v>
      </c>
      <c r="R55" t="s">
        <v>85</v>
      </c>
      <c r="S55" t="s">
        <v>53</v>
      </c>
      <c r="T55" t="s">
        <v>54</v>
      </c>
      <c r="V55">
        <v>13</v>
      </c>
      <c r="W55">
        <v>44</v>
      </c>
      <c r="AB55" t="s">
        <v>58</v>
      </c>
      <c r="AE55" t="s">
        <v>50</v>
      </c>
      <c r="AG55" t="s">
        <v>61</v>
      </c>
      <c r="AL55" t="s">
        <v>189</v>
      </c>
      <c r="AM55" t="s">
        <v>87</v>
      </c>
      <c r="AQ55" t="s">
        <v>190</v>
      </c>
      <c r="AR55" t="s">
        <v>51</v>
      </c>
      <c r="AS55" t="s">
        <v>65</v>
      </c>
      <c r="AU55" t="s">
        <v>85</v>
      </c>
      <c r="AV55">
        <v>13</v>
      </c>
    </row>
    <row r="56" spans="2:48" x14ac:dyDescent="0.25">
      <c r="B56" t="s">
        <v>168</v>
      </c>
      <c r="E56" t="s">
        <v>166</v>
      </c>
      <c r="F56" t="s">
        <v>178</v>
      </c>
      <c r="G56" t="s">
        <v>188</v>
      </c>
      <c r="N56" t="s">
        <v>169</v>
      </c>
    </row>
    <row r="57" spans="2:48" x14ac:dyDescent="0.25">
      <c r="B57" t="s">
        <v>168</v>
      </c>
      <c r="E57" t="s">
        <v>166</v>
      </c>
      <c r="F57" t="s">
        <v>178</v>
      </c>
      <c r="G57" t="s">
        <v>188</v>
      </c>
      <c r="N57" t="s">
        <v>172</v>
      </c>
    </row>
    <row r="58" spans="2:48" x14ac:dyDescent="0.25">
      <c r="B58" t="s">
        <v>168</v>
      </c>
      <c r="E58" t="s">
        <v>166</v>
      </c>
      <c r="F58" t="s">
        <v>178</v>
      </c>
      <c r="G58" t="s">
        <v>188</v>
      </c>
      <c r="N58" t="s">
        <v>175</v>
      </c>
    </row>
    <row r="59" spans="2:48" x14ac:dyDescent="0.25">
      <c r="B59" t="s">
        <v>56</v>
      </c>
      <c r="E59" t="s">
        <v>166</v>
      </c>
      <c r="F59" t="s">
        <v>178</v>
      </c>
      <c r="G59" t="s">
        <v>191</v>
      </c>
      <c r="N59" t="s">
        <v>50</v>
      </c>
      <c r="P59">
        <v>2705</v>
      </c>
      <c r="Q59" t="s">
        <v>51</v>
      </c>
      <c r="R59" t="s">
        <v>85</v>
      </c>
      <c r="S59" t="s">
        <v>53</v>
      </c>
      <c r="T59" t="s">
        <v>54</v>
      </c>
      <c r="V59">
        <v>13</v>
      </c>
      <c r="W59">
        <v>44</v>
      </c>
      <c r="AB59" t="s">
        <v>58</v>
      </c>
      <c r="AE59" t="s">
        <v>50</v>
      </c>
      <c r="AG59" t="s">
        <v>61</v>
      </c>
      <c r="AL59" t="s">
        <v>192</v>
      </c>
      <c r="AM59" t="s">
        <v>87</v>
      </c>
      <c r="AQ59" t="s">
        <v>193</v>
      </c>
      <c r="AR59" t="s">
        <v>51</v>
      </c>
      <c r="AS59" t="s">
        <v>65</v>
      </c>
      <c r="AU59" t="s">
        <v>85</v>
      </c>
      <c r="AV59">
        <v>13</v>
      </c>
    </row>
    <row r="60" spans="2:48" x14ac:dyDescent="0.25">
      <c r="B60" t="s">
        <v>168</v>
      </c>
      <c r="E60" t="s">
        <v>166</v>
      </c>
      <c r="F60" t="s">
        <v>178</v>
      </c>
      <c r="G60" t="s">
        <v>191</v>
      </c>
      <c r="N60" t="s">
        <v>169</v>
      </c>
    </row>
    <row r="61" spans="2:48" x14ac:dyDescent="0.25">
      <c r="B61" t="s">
        <v>168</v>
      </c>
      <c r="E61" t="s">
        <v>166</v>
      </c>
      <c r="F61" t="s">
        <v>178</v>
      </c>
      <c r="G61" t="s">
        <v>191</v>
      </c>
      <c r="N61" t="s">
        <v>172</v>
      </c>
    </row>
    <row r="62" spans="2:48" x14ac:dyDescent="0.25">
      <c r="B62" t="s">
        <v>168</v>
      </c>
      <c r="E62" t="s">
        <v>166</v>
      </c>
      <c r="F62" t="s">
        <v>178</v>
      </c>
      <c r="G62" t="s">
        <v>191</v>
      </c>
      <c r="N62" t="s">
        <v>175</v>
      </c>
    </row>
    <row r="63" spans="2:48" x14ac:dyDescent="0.25">
      <c r="B63" t="s">
        <v>56</v>
      </c>
      <c r="E63" t="s">
        <v>166</v>
      </c>
      <c r="F63" t="s">
        <v>194</v>
      </c>
      <c r="N63" t="s">
        <v>50</v>
      </c>
      <c r="P63">
        <v>3707</v>
      </c>
      <c r="Q63" t="s">
        <v>51</v>
      </c>
      <c r="R63" t="s">
        <v>52</v>
      </c>
      <c r="S63" t="s">
        <v>53</v>
      </c>
      <c r="T63" t="s">
        <v>54</v>
      </c>
      <c r="V63">
        <v>10</v>
      </c>
      <c r="AB63" t="s">
        <v>58</v>
      </c>
      <c r="AE63" t="s">
        <v>50</v>
      </c>
      <c r="AG63" t="s">
        <v>61</v>
      </c>
      <c r="AL63" t="s">
        <v>195</v>
      </c>
      <c r="AM63" t="s">
        <v>167</v>
      </c>
      <c r="AQ63" t="s">
        <v>196</v>
      </c>
      <c r="AR63" t="s">
        <v>51</v>
      </c>
      <c r="AS63" t="s">
        <v>65</v>
      </c>
      <c r="AU63" t="s">
        <v>52</v>
      </c>
      <c r="AV63" t="s">
        <v>197</v>
      </c>
    </row>
    <row r="64" spans="2:48" x14ac:dyDescent="0.25">
      <c r="B64" t="s">
        <v>168</v>
      </c>
      <c r="E64" t="s">
        <v>166</v>
      </c>
      <c r="F64" t="s">
        <v>194</v>
      </c>
      <c r="N64" t="s">
        <v>169</v>
      </c>
      <c r="P64">
        <v>3708</v>
      </c>
      <c r="V64">
        <v>13</v>
      </c>
      <c r="W64">
        <v>44</v>
      </c>
      <c r="AE64" t="s">
        <v>50</v>
      </c>
      <c r="AL64" t="s">
        <v>198</v>
      </c>
      <c r="AM64" t="s">
        <v>199</v>
      </c>
      <c r="AQ64" t="s">
        <v>200</v>
      </c>
      <c r="AR64" t="s">
        <v>51</v>
      </c>
      <c r="AS64" t="s">
        <v>65</v>
      </c>
      <c r="AU64" t="s">
        <v>85</v>
      </c>
      <c r="AV64">
        <v>13</v>
      </c>
    </row>
    <row r="65" spans="2:48" x14ac:dyDescent="0.25">
      <c r="B65" t="s">
        <v>168</v>
      </c>
      <c r="E65" t="s">
        <v>166</v>
      </c>
      <c r="F65" t="s">
        <v>194</v>
      </c>
      <c r="N65" t="s">
        <v>172</v>
      </c>
      <c r="P65">
        <v>3709</v>
      </c>
      <c r="V65">
        <v>13</v>
      </c>
      <c r="W65">
        <v>44</v>
      </c>
      <c r="AE65" t="s">
        <v>50</v>
      </c>
      <c r="AL65" t="s">
        <v>201</v>
      </c>
      <c r="AM65" t="s">
        <v>199</v>
      </c>
      <c r="AQ65" t="s">
        <v>202</v>
      </c>
      <c r="AR65" t="s">
        <v>51</v>
      </c>
      <c r="AS65" t="s">
        <v>65</v>
      </c>
      <c r="AU65" t="s">
        <v>85</v>
      </c>
      <c r="AV65">
        <v>13</v>
      </c>
    </row>
    <row r="66" spans="2:48" x14ac:dyDescent="0.25">
      <c r="B66" t="s">
        <v>168</v>
      </c>
      <c r="E66" t="s">
        <v>166</v>
      </c>
      <c r="F66" t="s">
        <v>194</v>
      </c>
      <c r="N66" t="s">
        <v>175</v>
      </c>
      <c r="P66">
        <v>3711</v>
      </c>
      <c r="V66">
        <v>13</v>
      </c>
      <c r="W66">
        <v>44</v>
      </c>
      <c r="AE66" t="s">
        <v>50</v>
      </c>
      <c r="AL66" t="s">
        <v>203</v>
      </c>
      <c r="AM66" t="s">
        <v>199</v>
      </c>
      <c r="AQ66" t="s">
        <v>204</v>
      </c>
      <c r="AR66" t="s">
        <v>51</v>
      </c>
      <c r="AS66" t="s">
        <v>65</v>
      </c>
      <c r="AU66" t="s">
        <v>85</v>
      </c>
      <c r="AV66">
        <v>13</v>
      </c>
    </row>
    <row r="67" spans="2:48" x14ac:dyDescent="0.25">
      <c r="B67" t="s">
        <v>48</v>
      </c>
      <c r="E67" t="s">
        <v>166</v>
      </c>
      <c r="F67" t="s">
        <v>205</v>
      </c>
      <c r="N67" t="s">
        <v>50</v>
      </c>
      <c r="Q67" t="s">
        <v>51</v>
      </c>
      <c r="R67" t="s">
        <v>85</v>
      </c>
      <c r="S67" t="s">
        <v>53</v>
      </c>
      <c r="T67" t="s">
        <v>54</v>
      </c>
      <c r="AB67" t="s">
        <v>58</v>
      </c>
      <c r="AE67" t="s">
        <v>50</v>
      </c>
      <c r="AG67" t="s">
        <v>61</v>
      </c>
    </row>
    <row r="68" spans="2:48" x14ac:dyDescent="0.25">
      <c r="B68" t="s">
        <v>168</v>
      </c>
      <c r="E68" t="s">
        <v>166</v>
      </c>
      <c r="F68" t="s">
        <v>205</v>
      </c>
      <c r="N68" t="s">
        <v>169</v>
      </c>
      <c r="X68">
        <v>43</v>
      </c>
    </row>
    <row r="69" spans="2:48" x14ac:dyDescent="0.25">
      <c r="B69" t="s">
        <v>168</v>
      </c>
      <c r="E69" t="s">
        <v>166</v>
      </c>
      <c r="F69" t="s">
        <v>205</v>
      </c>
      <c r="N69" t="s">
        <v>172</v>
      </c>
      <c r="X69">
        <v>43</v>
      </c>
    </row>
    <row r="70" spans="2:48" x14ac:dyDescent="0.25">
      <c r="B70" t="s">
        <v>168</v>
      </c>
      <c r="E70" t="s">
        <v>166</v>
      </c>
      <c r="F70" t="s">
        <v>205</v>
      </c>
      <c r="N70" t="s">
        <v>175</v>
      </c>
      <c r="X70">
        <v>43</v>
      </c>
    </row>
    <row r="71" spans="2:48" x14ac:dyDescent="0.25">
      <c r="B71" t="s">
        <v>56</v>
      </c>
      <c r="E71" t="s">
        <v>166</v>
      </c>
      <c r="F71" t="s">
        <v>205</v>
      </c>
      <c r="G71" t="s">
        <v>206</v>
      </c>
      <c r="N71" t="s">
        <v>50</v>
      </c>
      <c r="P71">
        <v>964</v>
      </c>
      <c r="Q71" t="s">
        <v>51</v>
      </c>
      <c r="R71" t="s">
        <v>85</v>
      </c>
      <c r="S71" t="s">
        <v>53</v>
      </c>
      <c r="T71" t="s">
        <v>54</v>
      </c>
      <c r="V71">
        <v>13</v>
      </c>
      <c r="W71">
        <v>44</v>
      </c>
      <c r="AB71" t="s">
        <v>58</v>
      </c>
      <c r="AE71" t="s">
        <v>50</v>
      </c>
      <c r="AG71" t="s">
        <v>61</v>
      </c>
      <c r="AJ71" t="s">
        <v>207</v>
      </c>
      <c r="AL71" t="s">
        <v>208</v>
      </c>
      <c r="AM71" t="s">
        <v>199</v>
      </c>
      <c r="AQ71" t="s">
        <v>209</v>
      </c>
      <c r="AR71" t="s">
        <v>51</v>
      </c>
      <c r="AS71" t="s">
        <v>65</v>
      </c>
      <c r="AU71" t="s">
        <v>85</v>
      </c>
      <c r="AV71">
        <v>13</v>
      </c>
    </row>
    <row r="72" spans="2:48" x14ac:dyDescent="0.25">
      <c r="B72" t="s">
        <v>168</v>
      </c>
      <c r="E72" t="s">
        <v>166</v>
      </c>
      <c r="F72" t="s">
        <v>205</v>
      </c>
      <c r="G72" t="s">
        <v>206</v>
      </c>
      <c r="N72" t="s">
        <v>169</v>
      </c>
      <c r="P72">
        <v>962</v>
      </c>
      <c r="AE72" t="s">
        <v>50</v>
      </c>
      <c r="AL72" t="s">
        <v>210</v>
      </c>
      <c r="AQ72" t="s">
        <v>211</v>
      </c>
      <c r="AR72" t="s">
        <v>51</v>
      </c>
      <c r="AS72" t="s">
        <v>65</v>
      </c>
      <c r="AU72" t="s">
        <v>85</v>
      </c>
      <c r="AV72">
        <v>13</v>
      </c>
    </row>
    <row r="73" spans="2:48" x14ac:dyDescent="0.25">
      <c r="B73" t="s">
        <v>168</v>
      </c>
      <c r="E73" t="s">
        <v>166</v>
      </c>
      <c r="F73" t="s">
        <v>205</v>
      </c>
      <c r="G73" t="s">
        <v>206</v>
      </c>
      <c r="N73" t="s">
        <v>172</v>
      </c>
      <c r="P73">
        <v>963</v>
      </c>
      <c r="AE73" t="s">
        <v>50</v>
      </c>
      <c r="AL73" t="s">
        <v>212</v>
      </c>
      <c r="AQ73" t="s">
        <v>213</v>
      </c>
      <c r="AR73" t="s">
        <v>51</v>
      </c>
      <c r="AS73" t="s">
        <v>65</v>
      </c>
      <c r="AU73" t="s">
        <v>85</v>
      </c>
      <c r="AV73">
        <v>13</v>
      </c>
    </row>
    <row r="74" spans="2:48" x14ac:dyDescent="0.25">
      <c r="B74" t="s">
        <v>168</v>
      </c>
      <c r="E74" t="s">
        <v>166</v>
      </c>
      <c r="F74" t="s">
        <v>205</v>
      </c>
      <c r="G74" t="s">
        <v>206</v>
      </c>
      <c r="N74" t="s">
        <v>175</v>
      </c>
      <c r="P74">
        <v>965</v>
      </c>
      <c r="AE74" t="s">
        <v>50</v>
      </c>
      <c r="AL74" t="s">
        <v>214</v>
      </c>
      <c r="AQ74" t="s">
        <v>215</v>
      </c>
      <c r="AR74" t="s">
        <v>51</v>
      </c>
      <c r="AS74" t="s">
        <v>65</v>
      </c>
      <c r="AU74" t="s">
        <v>85</v>
      </c>
      <c r="AV74">
        <v>13</v>
      </c>
    </row>
    <row r="75" spans="2:48" x14ac:dyDescent="0.25">
      <c r="B75" t="s">
        <v>56</v>
      </c>
      <c r="E75" t="s">
        <v>166</v>
      </c>
      <c r="F75" t="s">
        <v>205</v>
      </c>
      <c r="G75" t="s">
        <v>216</v>
      </c>
      <c r="N75" t="s">
        <v>50</v>
      </c>
      <c r="P75">
        <v>3179</v>
      </c>
      <c r="Q75" t="s">
        <v>51</v>
      </c>
      <c r="R75" t="s">
        <v>85</v>
      </c>
      <c r="S75" t="s">
        <v>53</v>
      </c>
      <c r="T75" t="s">
        <v>54</v>
      </c>
      <c r="V75">
        <v>13</v>
      </c>
      <c r="W75">
        <v>44</v>
      </c>
      <c r="AB75" t="s">
        <v>58</v>
      </c>
      <c r="AE75" t="s">
        <v>50</v>
      </c>
      <c r="AG75" t="s">
        <v>61</v>
      </c>
      <c r="AJ75" t="s">
        <v>217</v>
      </c>
      <c r="AL75" t="s">
        <v>218</v>
      </c>
      <c r="AM75" t="s">
        <v>199</v>
      </c>
      <c r="AQ75" t="s">
        <v>219</v>
      </c>
      <c r="AR75" t="s">
        <v>51</v>
      </c>
      <c r="AS75" t="s">
        <v>65</v>
      </c>
      <c r="AU75" t="s">
        <v>85</v>
      </c>
      <c r="AV75">
        <v>13</v>
      </c>
    </row>
    <row r="76" spans="2:48" x14ac:dyDescent="0.25">
      <c r="B76" t="s">
        <v>168</v>
      </c>
      <c r="E76" t="s">
        <v>166</v>
      </c>
      <c r="F76" t="s">
        <v>205</v>
      </c>
      <c r="G76" t="s">
        <v>216</v>
      </c>
      <c r="N76" t="s">
        <v>169</v>
      </c>
      <c r="P76">
        <v>3180</v>
      </c>
      <c r="AE76" t="s">
        <v>50</v>
      </c>
      <c r="AJ76" t="s">
        <v>217</v>
      </c>
      <c r="AL76" t="s">
        <v>220</v>
      </c>
      <c r="AQ76" t="s">
        <v>221</v>
      </c>
      <c r="AR76" t="s">
        <v>51</v>
      </c>
      <c r="AS76" t="s">
        <v>65</v>
      </c>
      <c r="AU76" t="s">
        <v>85</v>
      </c>
      <c r="AV76">
        <v>13</v>
      </c>
    </row>
    <row r="77" spans="2:48" x14ac:dyDescent="0.25">
      <c r="B77" t="s">
        <v>168</v>
      </c>
      <c r="E77" t="s">
        <v>166</v>
      </c>
      <c r="F77" t="s">
        <v>205</v>
      </c>
      <c r="G77" t="s">
        <v>216</v>
      </c>
      <c r="N77" t="s">
        <v>172</v>
      </c>
      <c r="P77">
        <v>3181</v>
      </c>
      <c r="AE77" t="s">
        <v>50</v>
      </c>
      <c r="AJ77" t="s">
        <v>217</v>
      </c>
      <c r="AL77" t="s">
        <v>222</v>
      </c>
      <c r="AQ77" t="s">
        <v>223</v>
      </c>
      <c r="AR77" t="s">
        <v>51</v>
      </c>
      <c r="AS77" t="s">
        <v>65</v>
      </c>
      <c r="AU77" t="s">
        <v>85</v>
      </c>
      <c r="AV77">
        <v>13</v>
      </c>
    </row>
    <row r="78" spans="2:48" x14ac:dyDescent="0.25">
      <c r="B78" t="s">
        <v>168</v>
      </c>
      <c r="E78" t="s">
        <v>166</v>
      </c>
      <c r="F78" t="s">
        <v>205</v>
      </c>
      <c r="G78" t="s">
        <v>216</v>
      </c>
      <c r="N78" t="s">
        <v>175</v>
      </c>
      <c r="P78">
        <v>3183</v>
      </c>
      <c r="AE78" t="s">
        <v>50</v>
      </c>
      <c r="AJ78" t="s">
        <v>217</v>
      </c>
      <c r="AL78" t="s">
        <v>224</v>
      </c>
      <c r="AQ78" t="s">
        <v>225</v>
      </c>
      <c r="AR78" t="s">
        <v>51</v>
      </c>
      <c r="AS78" t="s">
        <v>65</v>
      </c>
      <c r="AU78" t="s">
        <v>85</v>
      </c>
      <c r="AV78">
        <v>13</v>
      </c>
    </row>
    <row r="79" spans="2:48" x14ac:dyDescent="0.25">
      <c r="B79" t="s">
        <v>56</v>
      </c>
      <c r="E79" t="s">
        <v>166</v>
      </c>
      <c r="F79" t="s">
        <v>205</v>
      </c>
      <c r="G79" t="s">
        <v>226</v>
      </c>
      <c r="N79" t="s">
        <v>50</v>
      </c>
      <c r="P79">
        <v>3721</v>
      </c>
      <c r="Q79" t="s">
        <v>51</v>
      </c>
      <c r="R79" t="s">
        <v>85</v>
      </c>
      <c r="S79" t="s">
        <v>53</v>
      </c>
      <c r="T79" t="s">
        <v>54</v>
      </c>
      <c r="V79">
        <v>13</v>
      </c>
      <c r="W79">
        <v>44</v>
      </c>
      <c r="AB79" t="s">
        <v>58</v>
      </c>
      <c r="AE79" t="s">
        <v>50</v>
      </c>
      <c r="AG79" t="s">
        <v>61</v>
      </c>
      <c r="AJ79" t="s">
        <v>227</v>
      </c>
      <c r="AL79" t="s">
        <v>228</v>
      </c>
      <c r="AM79" t="s">
        <v>199</v>
      </c>
      <c r="AQ79" t="s">
        <v>229</v>
      </c>
      <c r="AR79" t="s">
        <v>51</v>
      </c>
      <c r="AS79" t="s">
        <v>65</v>
      </c>
      <c r="AU79" t="s">
        <v>85</v>
      </c>
      <c r="AV79">
        <v>13</v>
      </c>
    </row>
    <row r="80" spans="2:48" x14ac:dyDescent="0.25">
      <c r="B80" t="s">
        <v>168</v>
      </c>
      <c r="E80" t="s">
        <v>166</v>
      </c>
      <c r="F80" t="s">
        <v>205</v>
      </c>
      <c r="G80" t="s">
        <v>226</v>
      </c>
      <c r="N80" t="s">
        <v>169</v>
      </c>
      <c r="P80">
        <v>3722</v>
      </c>
      <c r="AE80" t="s">
        <v>50</v>
      </c>
      <c r="AJ80" t="s">
        <v>230</v>
      </c>
      <c r="AL80" t="s">
        <v>231</v>
      </c>
      <c r="AQ80" t="s">
        <v>232</v>
      </c>
      <c r="AR80" t="s">
        <v>51</v>
      </c>
      <c r="AS80" t="s">
        <v>65</v>
      </c>
      <c r="AU80" t="s">
        <v>85</v>
      </c>
      <c r="AV80">
        <v>13</v>
      </c>
    </row>
    <row r="81" spans="1:48" x14ac:dyDescent="0.25">
      <c r="B81" t="s">
        <v>168</v>
      </c>
      <c r="E81" t="s">
        <v>166</v>
      </c>
      <c r="F81" t="s">
        <v>205</v>
      </c>
      <c r="G81" t="s">
        <v>226</v>
      </c>
      <c r="N81" t="s">
        <v>172</v>
      </c>
      <c r="P81">
        <v>3723</v>
      </c>
      <c r="AE81" t="s">
        <v>50</v>
      </c>
      <c r="AJ81" t="s">
        <v>233</v>
      </c>
      <c r="AL81" t="s">
        <v>234</v>
      </c>
      <c r="AQ81" t="s">
        <v>235</v>
      </c>
      <c r="AR81" t="s">
        <v>51</v>
      </c>
      <c r="AS81" t="s">
        <v>65</v>
      </c>
      <c r="AU81" t="s">
        <v>85</v>
      </c>
      <c r="AV81">
        <v>13</v>
      </c>
    </row>
    <row r="82" spans="1:48" x14ac:dyDescent="0.25">
      <c r="B82" t="s">
        <v>168</v>
      </c>
      <c r="E82" t="s">
        <v>166</v>
      </c>
      <c r="F82" t="s">
        <v>205</v>
      </c>
      <c r="G82" t="s">
        <v>226</v>
      </c>
      <c r="N82" t="s">
        <v>175</v>
      </c>
      <c r="P82">
        <v>3724</v>
      </c>
      <c r="AE82" t="s">
        <v>50</v>
      </c>
      <c r="AJ82" t="s">
        <v>236</v>
      </c>
      <c r="AL82" t="s">
        <v>237</v>
      </c>
      <c r="AQ82" t="s">
        <v>238</v>
      </c>
      <c r="AR82" t="s">
        <v>51</v>
      </c>
      <c r="AS82" t="s">
        <v>65</v>
      </c>
      <c r="AU82" t="s">
        <v>85</v>
      </c>
      <c r="AV82">
        <v>13</v>
      </c>
    </row>
    <row r="83" spans="1:48" x14ac:dyDescent="0.25">
      <c r="B83" t="s">
        <v>56</v>
      </c>
      <c r="E83" t="s">
        <v>166</v>
      </c>
      <c r="F83" t="s">
        <v>205</v>
      </c>
      <c r="G83" t="s">
        <v>239</v>
      </c>
      <c r="N83" t="s">
        <v>50</v>
      </c>
      <c r="P83">
        <v>4107</v>
      </c>
      <c r="Q83" t="s">
        <v>51</v>
      </c>
      <c r="R83" t="s">
        <v>85</v>
      </c>
      <c r="S83" t="s">
        <v>53</v>
      </c>
      <c r="T83" t="s">
        <v>54</v>
      </c>
      <c r="V83">
        <v>13</v>
      </c>
      <c r="W83">
        <v>44</v>
      </c>
      <c r="AB83" t="s">
        <v>58</v>
      </c>
      <c r="AE83" t="s">
        <v>50</v>
      </c>
      <c r="AG83" t="s">
        <v>61</v>
      </c>
      <c r="AJ83" t="s">
        <v>240</v>
      </c>
      <c r="AL83" t="s">
        <v>239</v>
      </c>
      <c r="AM83" t="s">
        <v>199</v>
      </c>
      <c r="AQ83" t="s">
        <v>241</v>
      </c>
      <c r="AR83" t="s">
        <v>51</v>
      </c>
      <c r="AS83" t="s">
        <v>65</v>
      </c>
      <c r="AU83" t="s">
        <v>85</v>
      </c>
      <c r="AV83">
        <v>13</v>
      </c>
    </row>
    <row r="84" spans="1:48" x14ac:dyDescent="0.25">
      <c r="B84" t="s">
        <v>168</v>
      </c>
      <c r="E84" t="s">
        <v>166</v>
      </c>
      <c r="F84" t="s">
        <v>205</v>
      </c>
      <c r="G84" t="s">
        <v>239</v>
      </c>
      <c r="N84" t="s">
        <v>169</v>
      </c>
      <c r="P84">
        <v>4108</v>
      </c>
      <c r="AE84" t="s">
        <v>50</v>
      </c>
      <c r="AJ84" t="s">
        <v>240</v>
      </c>
      <c r="AL84" t="s">
        <v>242</v>
      </c>
      <c r="AQ84" t="s">
        <v>243</v>
      </c>
      <c r="AR84" t="s">
        <v>51</v>
      </c>
      <c r="AS84" t="s">
        <v>65</v>
      </c>
      <c r="AU84" t="s">
        <v>85</v>
      </c>
      <c r="AV84">
        <v>13</v>
      </c>
    </row>
    <row r="85" spans="1:48" x14ac:dyDescent="0.25">
      <c r="B85" t="s">
        <v>168</v>
      </c>
      <c r="E85" t="s">
        <v>166</v>
      </c>
      <c r="F85" t="s">
        <v>205</v>
      </c>
      <c r="G85" t="s">
        <v>239</v>
      </c>
      <c r="N85" t="s">
        <v>172</v>
      </c>
      <c r="P85">
        <v>4109</v>
      </c>
      <c r="AE85" t="s">
        <v>50</v>
      </c>
      <c r="AJ85" t="s">
        <v>240</v>
      </c>
      <c r="AL85" t="s">
        <v>244</v>
      </c>
      <c r="AQ85" t="s">
        <v>245</v>
      </c>
      <c r="AR85" t="s">
        <v>51</v>
      </c>
      <c r="AS85" t="s">
        <v>65</v>
      </c>
      <c r="AU85" t="s">
        <v>85</v>
      </c>
      <c r="AV85">
        <v>13</v>
      </c>
    </row>
    <row r="86" spans="1:48" x14ac:dyDescent="0.25">
      <c r="B86" t="s">
        <v>168</v>
      </c>
      <c r="E86" t="s">
        <v>166</v>
      </c>
      <c r="F86" t="s">
        <v>205</v>
      </c>
      <c r="G86" t="s">
        <v>239</v>
      </c>
      <c r="N86" t="s">
        <v>175</v>
      </c>
      <c r="P86">
        <v>4110</v>
      </c>
      <c r="AE86" t="s">
        <v>50</v>
      </c>
      <c r="AJ86" t="s">
        <v>240</v>
      </c>
      <c r="AL86" t="s">
        <v>246</v>
      </c>
      <c r="AQ86" t="s">
        <v>247</v>
      </c>
      <c r="AR86" t="s">
        <v>51</v>
      </c>
      <c r="AS86" t="s">
        <v>65</v>
      </c>
      <c r="AU86" t="s">
        <v>85</v>
      </c>
      <c r="AV86">
        <v>13</v>
      </c>
    </row>
    <row r="87" spans="1:48" s="3" customFormat="1" x14ac:dyDescent="0.25"/>
    <row r="88" spans="1:48" x14ac:dyDescent="0.25">
      <c r="A88">
        <f>5200</f>
        <v>5200</v>
      </c>
      <c r="B88" t="s">
        <v>48</v>
      </c>
      <c r="E88" t="s">
        <v>166</v>
      </c>
      <c r="F88" t="s">
        <v>248</v>
      </c>
      <c r="N88" t="s">
        <v>50</v>
      </c>
      <c r="Q88" t="s">
        <v>51</v>
      </c>
      <c r="R88" t="s">
        <v>85</v>
      </c>
      <c r="S88" t="s">
        <v>53</v>
      </c>
      <c r="T88" t="s">
        <v>54</v>
      </c>
      <c r="V88">
        <v>13</v>
      </c>
      <c r="W88">
        <v>44</v>
      </c>
      <c r="AB88" t="s">
        <v>58</v>
      </c>
      <c r="AE88" t="s">
        <v>50</v>
      </c>
      <c r="AG88" t="s">
        <v>61</v>
      </c>
    </row>
    <row r="89" spans="1:48" x14ac:dyDescent="0.25">
      <c r="B89" t="s">
        <v>168</v>
      </c>
      <c r="E89" t="s">
        <v>166</v>
      </c>
      <c r="F89" t="s">
        <v>248</v>
      </c>
      <c r="N89" t="s">
        <v>169</v>
      </c>
      <c r="AE89" t="s">
        <v>50</v>
      </c>
    </row>
    <row r="90" spans="1:48" x14ac:dyDescent="0.25">
      <c r="B90" t="s">
        <v>168</v>
      </c>
      <c r="E90" t="s">
        <v>166</v>
      </c>
      <c r="F90" t="s">
        <v>248</v>
      </c>
      <c r="N90" t="s">
        <v>172</v>
      </c>
      <c r="AE90" t="s">
        <v>50</v>
      </c>
    </row>
    <row r="91" spans="1:48" x14ac:dyDescent="0.25">
      <c r="B91" t="s">
        <v>168</v>
      </c>
      <c r="E91" t="s">
        <v>166</v>
      </c>
      <c r="F91" t="s">
        <v>248</v>
      </c>
      <c r="N91" t="s">
        <v>175</v>
      </c>
      <c r="AE91" t="s">
        <v>50</v>
      </c>
    </row>
    <row r="92" spans="1:48" x14ac:dyDescent="0.25">
      <c r="B92" t="s">
        <v>56</v>
      </c>
      <c r="E92" t="s">
        <v>166</v>
      </c>
      <c r="F92" t="s">
        <v>248</v>
      </c>
      <c r="G92" t="s">
        <v>249</v>
      </c>
      <c r="N92" t="s">
        <v>50</v>
      </c>
      <c r="P92">
        <v>1050</v>
      </c>
      <c r="Q92" t="s">
        <v>51</v>
      </c>
      <c r="R92" t="s">
        <v>85</v>
      </c>
      <c r="S92" t="s">
        <v>53</v>
      </c>
      <c r="T92" t="s">
        <v>54</v>
      </c>
      <c r="V92">
        <v>13</v>
      </c>
      <c r="W92">
        <v>44</v>
      </c>
      <c r="AB92" t="s">
        <v>58</v>
      </c>
      <c r="AE92" t="s">
        <v>50</v>
      </c>
      <c r="AG92" t="s">
        <v>61</v>
      </c>
      <c r="AJ92" t="s">
        <v>250</v>
      </c>
      <c r="AL92" t="s">
        <v>251</v>
      </c>
      <c r="AM92" t="s">
        <v>199</v>
      </c>
      <c r="AQ92" t="s">
        <v>252</v>
      </c>
      <c r="AR92" t="s">
        <v>51</v>
      </c>
      <c r="AS92" t="s">
        <v>65</v>
      </c>
      <c r="AU92" t="s">
        <v>85</v>
      </c>
      <c r="AV92">
        <v>13</v>
      </c>
    </row>
    <row r="93" spans="1:48" x14ac:dyDescent="0.25">
      <c r="B93" t="s">
        <v>168</v>
      </c>
      <c r="E93" t="s">
        <v>166</v>
      </c>
      <c r="F93" t="s">
        <v>248</v>
      </c>
      <c r="G93" t="s">
        <v>249</v>
      </c>
      <c r="N93" t="s">
        <v>169</v>
      </c>
      <c r="P93">
        <v>1048</v>
      </c>
      <c r="AE93" t="s">
        <v>50</v>
      </c>
      <c r="AL93" t="s">
        <v>253</v>
      </c>
      <c r="AQ93" t="s">
        <v>254</v>
      </c>
      <c r="AR93" t="s">
        <v>51</v>
      </c>
      <c r="AS93" t="s">
        <v>65</v>
      </c>
      <c r="AU93" t="s">
        <v>85</v>
      </c>
      <c r="AV93">
        <v>13</v>
      </c>
    </row>
    <row r="94" spans="1:48" x14ac:dyDescent="0.25">
      <c r="B94" t="s">
        <v>168</v>
      </c>
      <c r="E94" t="s">
        <v>166</v>
      </c>
      <c r="F94" t="s">
        <v>248</v>
      </c>
      <c r="G94" t="s">
        <v>249</v>
      </c>
      <c r="N94" t="s">
        <v>172</v>
      </c>
      <c r="P94">
        <v>1049</v>
      </c>
      <c r="AE94" t="s">
        <v>50</v>
      </c>
      <c r="AL94" t="s">
        <v>255</v>
      </c>
      <c r="AQ94" t="s">
        <v>256</v>
      </c>
      <c r="AR94" t="s">
        <v>51</v>
      </c>
      <c r="AS94" t="s">
        <v>65</v>
      </c>
      <c r="AU94" t="s">
        <v>85</v>
      </c>
      <c r="AV94">
        <v>13</v>
      </c>
    </row>
    <row r="95" spans="1:48" x14ac:dyDescent="0.25">
      <c r="B95" t="s">
        <v>168</v>
      </c>
      <c r="E95" t="s">
        <v>166</v>
      </c>
      <c r="F95" t="s">
        <v>248</v>
      </c>
      <c r="G95" t="s">
        <v>249</v>
      </c>
      <c r="N95" t="s">
        <v>175</v>
      </c>
      <c r="P95">
        <v>1051</v>
      </c>
      <c r="AE95" t="s">
        <v>50</v>
      </c>
      <c r="AL95" t="s">
        <v>257</v>
      </c>
      <c r="AQ95" t="s">
        <v>258</v>
      </c>
      <c r="AR95" t="s">
        <v>51</v>
      </c>
      <c r="AS95" t="s">
        <v>65</v>
      </c>
      <c r="AU95" t="s">
        <v>85</v>
      </c>
      <c r="AV95">
        <v>13</v>
      </c>
    </row>
    <row r="96" spans="1:48" x14ac:dyDescent="0.25">
      <c r="B96" t="s">
        <v>48</v>
      </c>
      <c r="E96" t="s">
        <v>166</v>
      </c>
      <c r="F96" t="s">
        <v>248</v>
      </c>
      <c r="G96" t="s">
        <v>259</v>
      </c>
      <c r="N96" t="s">
        <v>50</v>
      </c>
      <c r="P96">
        <v>1136</v>
      </c>
      <c r="Q96" t="s">
        <v>51</v>
      </c>
      <c r="R96" t="s">
        <v>85</v>
      </c>
      <c r="S96" t="s">
        <v>53</v>
      </c>
      <c r="T96" t="s">
        <v>54</v>
      </c>
      <c r="V96">
        <v>13</v>
      </c>
      <c r="W96">
        <v>44</v>
      </c>
      <c r="AB96" t="s">
        <v>58</v>
      </c>
      <c r="AE96" t="s">
        <v>50</v>
      </c>
      <c r="AG96" t="s">
        <v>61</v>
      </c>
      <c r="AL96" t="s">
        <v>260</v>
      </c>
      <c r="AM96" t="s">
        <v>199</v>
      </c>
      <c r="AQ96" t="s">
        <v>261</v>
      </c>
      <c r="AR96" t="s">
        <v>51</v>
      </c>
      <c r="AS96" t="s">
        <v>65</v>
      </c>
      <c r="AU96" t="s">
        <v>85</v>
      </c>
      <c r="AV96">
        <v>13</v>
      </c>
    </row>
    <row r="97" spans="2:48" x14ac:dyDescent="0.25">
      <c r="B97" t="s">
        <v>168</v>
      </c>
      <c r="E97" t="s">
        <v>166</v>
      </c>
      <c r="F97" t="s">
        <v>248</v>
      </c>
      <c r="G97" t="s">
        <v>259</v>
      </c>
      <c r="N97" t="s">
        <v>169</v>
      </c>
      <c r="P97">
        <v>1137</v>
      </c>
      <c r="AE97" t="s">
        <v>50</v>
      </c>
      <c r="AL97" t="s">
        <v>262</v>
      </c>
      <c r="AQ97" t="s">
        <v>263</v>
      </c>
      <c r="AR97" t="s">
        <v>51</v>
      </c>
      <c r="AS97" t="s">
        <v>65</v>
      </c>
      <c r="AU97" t="s">
        <v>85</v>
      </c>
      <c r="AV97">
        <v>13</v>
      </c>
    </row>
    <row r="98" spans="2:48" x14ac:dyDescent="0.25">
      <c r="B98" t="s">
        <v>168</v>
      </c>
      <c r="E98" t="s">
        <v>166</v>
      </c>
      <c r="F98" t="s">
        <v>248</v>
      </c>
      <c r="G98" t="s">
        <v>259</v>
      </c>
      <c r="N98" t="s">
        <v>172</v>
      </c>
      <c r="P98">
        <v>1138</v>
      </c>
      <c r="AE98" t="s">
        <v>50</v>
      </c>
      <c r="AL98" t="s">
        <v>264</v>
      </c>
      <c r="AQ98" t="s">
        <v>265</v>
      </c>
      <c r="AR98" t="s">
        <v>51</v>
      </c>
      <c r="AS98" t="s">
        <v>65</v>
      </c>
      <c r="AU98" t="s">
        <v>85</v>
      </c>
      <c r="AV98">
        <v>13</v>
      </c>
    </row>
    <row r="99" spans="2:48" x14ac:dyDescent="0.25">
      <c r="B99" t="s">
        <v>168</v>
      </c>
      <c r="E99" t="s">
        <v>166</v>
      </c>
      <c r="F99" t="s">
        <v>248</v>
      </c>
      <c r="G99" t="s">
        <v>259</v>
      </c>
      <c r="N99" t="s">
        <v>175</v>
      </c>
      <c r="P99">
        <v>1139</v>
      </c>
      <c r="AE99" t="s">
        <v>50</v>
      </c>
      <c r="AL99" t="s">
        <v>266</v>
      </c>
      <c r="AQ99" t="s">
        <v>267</v>
      </c>
      <c r="AR99" t="s">
        <v>51</v>
      </c>
      <c r="AS99" t="s">
        <v>65</v>
      </c>
      <c r="AU99" t="s">
        <v>85</v>
      </c>
      <c r="AV99">
        <v>13</v>
      </c>
    </row>
    <row r="100" spans="2:48" x14ac:dyDescent="0.25">
      <c r="B100" t="s">
        <v>56</v>
      </c>
      <c r="E100" t="s">
        <v>166</v>
      </c>
      <c r="F100" t="s">
        <v>248</v>
      </c>
      <c r="G100" t="s">
        <v>259</v>
      </c>
      <c r="H100" t="s">
        <v>268</v>
      </c>
      <c r="N100" t="s">
        <v>50</v>
      </c>
      <c r="P100">
        <v>1128</v>
      </c>
      <c r="Q100" t="s">
        <v>51</v>
      </c>
      <c r="R100" t="s">
        <v>85</v>
      </c>
      <c r="S100" t="s">
        <v>53</v>
      </c>
      <c r="T100" t="s">
        <v>54</v>
      </c>
      <c r="V100">
        <v>13</v>
      </c>
      <c r="W100">
        <v>44</v>
      </c>
      <c r="AB100" t="s">
        <v>58</v>
      </c>
      <c r="AE100" t="s">
        <v>50</v>
      </c>
      <c r="AG100" t="s">
        <v>61</v>
      </c>
      <c r="AL100" t="s">
        <v>269</v>
      </c>
      <c r="AM100" t="s">
        <v>199</v>
      </c>
      <c r="AQ100" t="s">
        <v>270</v>
      </c>
      <c r="AR100" t="s">
        <v>51</v>
      </c>
      <c r="AS100" t="s">
        <v>65</v>
      </c>
      <c r="AU100" t="s">
        <v>85</v>
      </c>
      <c r="AV100">
        <v>13</v>
      </c>
    </row>
    <row r="101" spans="2:48" x14ac:dyDescent="0.25">
      <c r="B101" t="s">
        <v>168</v>
      </c>
      <c r="E101" t="s">
        <v>166</v>
      </c>
      <c r="F101" t="s">
        <v>248</v>
      </c>
      <c r="G101" t="s">
        <v>259</v>
      </c>
      <c r="H101" t="s">
        <v>268</v>
      </c>
      <c r="N101" t="s">
        <v>169</v>
      </c>
      <c r="P101">
        <v>1129</v>
      </c>
      <c r="AE101" t="s">
        <v>50</v>
      </c>
      <c r="AL101" t="s">
        <v>271</v>
      </c>
      <c r="AQ101" t="s">
        <v>272</v>
      </c>
      <c r="AR101" t="s">
        <v>51</v>
      </c>
      <c r="AS101" t="s">
        <v>65</v>
      </c>
      <c r="AU101" t="s">
        <v>85</v>
      </c>
      <c r="AV101">
        <v>13</v>
      </c>
    </row>
    <row r="102" spans="2:48" x14ac:dyDescent="0.25">
      <c r="B102" t="s">
        <v>168</v>
      </c>
      <c r="E102" t="s">
        <v>166</v>
      </c>
      <c r="F102" t="s">
        <v>248</v>
      </c>
      <c r="G102" t="s">
        <v>259</v>
      </c>
      <c r="H102" t="s">
        <v>268</v>
      </c>
      <c r="N102" t="s">
        <v>172</v>
      </c>
      <c r="P102">
        <v>1130</v>
      </c>
      <c r="AE102" t="s">
        <v>50</v>
      </c>
      <c r="AL102" t="s">
        <v>273</v>
      </c>
      <c r="AQ102" t="s">
        <v>274</v>
      </c>
      <c r="AR102" t="s">
        <v>51</v>
      </c>
      <c r="AS102" t="s">
        <v>65</v>
      </c>
      <c r="AU102" t="s">
        <v>85</v>
      </c>
      <c r="AV102">
        <v>13</v>
      </c>
    </row>
    <row r="103" spans="2:48" x14ac:dyDescent="0.25">
      <c r="B103" t="s">
        <v>168</v>
      </c>
      <c r="E103" t="s">
        <v>166</v>
      </c>
      <c r="F103" t="s">
        <v>248</v>
      </c>
      <c r="G103" t="s">
        <v>259</v>
      </c>
      <c r="H103" t="s">
        <v>268</v>
      </c>
      <c r="N103" t="s">
        <v>175</v>
      </c>
      <c r="P103">
        <v>1131</v>
      </c>
      <c r="AE103" t="s">
        <v>50</v>
      </c>
      <c r="AL103" t="s">
        <v>275</v>
      </c>
      <c r="AQ103" t="s">
        <v>276</v>
      </c>
      <c r="AR103" t="s">
        <v>51</v>
      </c>
      <c r="AS103" t="s">
        <v>65</v>
      </c>
      <c r="AU103" t="s">
        <v>85</v>
      </c>
      <c r="AV103">
        <v>13</v>
      </c>
    </row>
    <row r="104" spans="2:48" x14ac:dyDescent="0.25">
      <c r="B104" t="s">
        <v>56</v>
      </c>
      <c r="E104" t="s">
        <v>166</v>
      </c>
      <c r="F104" t="s">
        <v>248</v>
      </c>
      <c r="G104" t="s">
        <v>259</v>
      </c>
      <c r="H104" t="s">
        <v>277</v>
      </c>
      <c r="N104" t="s">
        <v>50</v>
      </c>
      <c r="P104">
        <v>4727</v>
      </c>
      <c r="Q104" t="s">
        <v>51</v>
      </c>
      <c r="R104" t="s">
        <v>85</v>
      </c>
      <c r="S104" t="s">
        <v>53</v>
      </c>
      <c r="T104" t="s">
        <v>54</v>
      </c>
      <c r="V104">
        <v>13</v>
      </c>
      <c r="W104">
        <v>44</v>
      </c>
      <c r="AB104" t="s">
        <v>58</v>
      </c>
      <c r="AE104" t="s">
        <v>50</v>
      </c>
      <c r="AG104" t="s">
        <v>61</v>
      </c>
      <c r="AL104" t="s">
        <v>278</v>
      </c>
      <c r="AM104" t="s">
        <v>199</v>
      </c>
      <c r="AQ104" t="s">
        <v>279</v>
      </c>
      <c r="AR104" t="s">
        <v>51</v>
      </c>
      <c r="AS104" t="s">
        <v>65</v>
      </c>
      <c r="AU104" t="s">
        <v>85</v>
      </c>
      <c r="AV104">
        <v>13</v>
      </c>
    </row>
    <row r="105" spans="2:48" x14ac:dyDescent="0.25">
      <c r="B105" t="s">
        <v>168</v>
      </c>
      <c r="E105" t="s">
        <v>166</v>
      </c>
      <c r="F105" t="s">
        <v>248</v>
      </c>
      <c r="G105" t="s">
        <v>259</v>
      </c>
      <c r="H105" t="s">
        <v>277</v>
      </c>
      <c r="N105" t="s">
        <v>169</v>
      </c>
      <c r="P105">
        <v>4728</v>
      </c>
      <c r="AE105" t="s">
        <v>50</v>
      </c>
      <c r="AL105" t="s">
        <v>280</v>
      </c>
      <c r="AQ105" t="s">
        <v>281</v>
      </c>
      <c r="AR105" t="s">
        <v>51</v>
      </c>
      <c r="AS105" t="s">
        <v>65</v>
      </c>
      <c r="AU105" t="s">
        <v>85</v>
      </c>
      <c r="AV105">
        <v>13</v>
      </c>
    </row>
    <row r="106" spans="2:48" x14ac:dyDescent="0.25">
      <c r="B106" t="s">
        <v>168</v>
      </c>
      <c r="E106" t="s">
        <v>166</v>
      </c>
      <c r="F106" t="s">
        <v>248</v>
      </c>
      <c r="G106" t="s">
        <v>259</v>
      </c>
      <c r="H106" t="s">
        <v>277</v>
      </c>
      <c r="N106" t="s">
        <v>172</v>
      </c>
      <c r="P106">
        <v>4729</v>
      </c>
      <c r="AE106" t="s">
        <v>50</v>
      </c>
      <c r="AL106" t="s">
        <v>282</v>
      </c>
      <c r="AQ106" t="s">
        <v>283</v>
      </c>
      <c r="AR106" t="s">
        <v>51</v>
      </c>
      <c r="AS106" t="s">
        <v>65</v>
      </c>
      <c r="AU106" t="s">
        <v>85</v>
      </c>
      <c r="AV106">
        <v>13</v>
      </c>
    </row>
    <row r="107" spans="2:48" x14ac:dyDescent="0.25">
      <c r="B107" t="s">
        <v>168</v>
      </c>
      <c r="E107" t="s">
        <v>166</v>
      </c>
      <c r="F107" t="s">
        <v>248</v>
      </c>
      <c r="G107" t="s">
        <v>259</v>
      </c>
      <c r="H107" t="s">
        <v>277</v>
      </c>
      <c r="N107" t="s">
        <v>175</v>
      </c>
      <c r="P107">
        <v>4730</v>
      </c>
      <c r="AE107" t="s">
        <v>50</v>
      </c>
      <c r="AL107" t="s">
        <v>284</v>
      </c>
      <c r="AQ107" t="s">
        <v>285</v>
      </c>
      <c r="AR107" t="s">
        <v>51</v>
      </c>
      <c r="AS107" t="s">
        <v>65</v>
      </c>
      <c r="AU107" t="s">
        <v>85</v>
      </c>
      <c r="AV107">
        <v>13</v>
      </c>
    </row>
    <row r="108" spans="2:48" x14ac:dyDescent="0.25">
      <c r="B108" t="s">
        <v>56</v>
      </c>
      <c r="E108" t="s">
        <v>166</v>
      </c>
      <c r="F108" t="s">
        <v>248</v>
      </c>
      <c r="G108" t="s">
        <v>286</v>
      </c>
      <c r="N108" t="s">
        <v>50</v>
      </c>
      <c r="P108">
        <v>2247</v>
      </c>
      <c r="Q108" t="s">
        <v>51</v>
      </c>
      <c r="R108" t="s">
        <v>85</v>
      </c>
      <c r="S108" t="s">
        <v>53</v>
      </c>
      <c r="T108" t="s">
        <v>54</v>
      </c>
      <c r="V108">
        <v>13</v>
      </c>
      <c r="W108">
        <v>44</v>
      </c>
      <c r="AB108" t="s">
        <v>58</v>
      </c>
      <c r="AE108" t="s">
        <v>50</v>
      </c>
      <c r="AG108" t="s">
        <v>61</v>
      </c>
      <c r="AL108" t="s">
        <v>287</v>
      </c>
      <c r="AM108" t="s">
        <v>199</v>
      </c>
      <c r="AQ108" t="s">
        <v>288</v>
      </c>
      <c r="AR108" t="s">
        <v>51</v>
      </c>
      <c r="AS108" t="s">
        <v>65</v>
      </c>
      <c r="AU108" t="s">
        <v>85</v>
      </c>
      <c r="AV108">
        <v>13</v>
      </c>
    </row>
    <row r="109" spans="2:48" x14ac:dyDescent="0.25">
      <c r="B109" t="s">
        <v>168</v>
      </c>
      <c r="E109" t="s">
        <v>166</v>
      </c>
      <c r="F109" t="s">
        <v>248</v>
      </c>
      <c r="G109" t="s">
        <v>286</v>
      </c>
      <c r="N109" t="s">
        <v>169</v>
      </c>
      <c r="P109">
        <v>2245</v>
      </c>
      <c r="AE109" t="s">
        <v>50</v>
      </c>
      <c r="AL109" t="s">
        <v>289</v>
      </c>
      <c r="AQ109" t="s">
        <v>290</v>
      </c>
      <c r="AR109" t="s">
        <v>51</v>
      </c>
      <c r="AS109" t="s">
        <v>65</v>
      </c>
      <c r="AU109" t="s">
        <v>85</v>
      </c>
      <c r="AV109">
        <v>13</v>
      </c>
    </row>
    <row r="110" spans="2:48" x14ac:dyDescent="0.25">
      <c r="B110" t="s">
        <v>168</v>
      </c>
      <c r="E110" t="s">
        <v>166</v>
      </c>
      <c r="F110" t="s">
        <v>248</v>
      </c>
      <c r="G110" t="s">
        <v>286</v>
      </c>
      <c r="N110" t="s">
        <v>172</v>
      </c>
      <c r="P110">
        <v>2246</v>
      </c>
      <c r="AE110" t="s">
        <v>50</v>
      </c>
      <c r="AL110" t="s">
        <v>291</v>
      </c>
      <c r="AQ110" t="s">
        <v>292</v>
      </c>
      <c r="AR110" t="s">
        <v>51</v>
      </c>
      <c r="AS110" t="s">
        <v>65</v>
      </c>
      <c r="AU110" t="s">
        <v>85</v>
      </c>
      <c r="AV110">
        <v>13</v>
      </c>
    </row>
    <row r="111" spans="2:48" x14ac:dyDescent="0.25">
      <c r="B111" t="s">
        <v>168</v>
      </c>
      <c r="E111" t="s">
        <v>166</v>
      </c>
      <c r="F111" t="s">
        <v>248</v>
      </c>
      <c r="G111" t="s">
        <v>286</v>
      </c>
      <c r="N111" t="s">
        <v>175</v>
      </c>
      <c r="P111">
        <v>2248</v>
      </c>
      <c r="AE111" t="s">
        <v>50</v>
      </c>
      <c r="AL111" t="s">
        <v>293</v>
      </c>
      <c r="AQ111" t="s">
        <v>294</v>
      </c>
      <c r="AR111" t="s">
        <v>51</v>
      </c>
      <c r="AS111" t="s">
        <v>65</v>
      </c>
      <c r="AU111" t="s">
        <v>85</v>
      </c>
      <c r="AV111">
        <v>13</v>
      </c>
    </row>
    <row r="112" spans="2:48" s="3" customFormat="1" x14ac:dyDescent="0.25"/>
    <row r="113" spans="1:48" x14ac:dyDescent="0.25">
      <c r="A113">
        <f>5300</f>
        <v>5300</v>
      </c>
      <c r="B113" t="s">
        <v>48</v>
      </c>
      <c r="E113" t="s">
        <v>166</v>
      </c>
      <c r="F113" t="s">
        <v>295</v>
      </c>
      <c r="N113" t="s">
        <v>50</v>
      </c>
      <c r="Q113" t="s">
        <v>51</v>
      </c>
      <c r="R113" t="s">
        <v>85</v>
      </c>
      <c r="S113" t="s">
        <v>53</v>
      </c>
      <c r="T113" t="s">
        <v>54</v>
      </c>
      <c r="AB113" t="s">
        <v>58</v>
      </c>
      <c r="AE113" t="s">
        <v>50</v>
      </c>
      <c r="AG113" t="s">
        <v>61</v>
      </c>
      <c r="AL113" t="s">
        <v>296</v>
      </c>
      <c r="AM113" t="s">
        <v>199</v>
      </c>
      <c r="AQ113" t="s">
        <v>297</v>
      </c>
      <c r="AR113" t="s">
        <v>51</v>
      </c>
      <c r="AS113" t="s">
        <v>65</v>
      </c>
      <c r="AU113" t="s">
        <v>85</v>
      </c>
      <c r="AV113">
        <v>13</v>
      </c>
    </row>
    <row r="114" spans="1:48" x14ac:dyDescent="0.25">
      <c r="B114" t="s">
        <v>168</v>
      </c>
      <c r="E114" t="s">
        <v>166</v>
      </c>
      <c r="F114" t="s">
        <v>295</v>
      </c>
      <c r="N114" t="s">
        <v>169</v>
      </c>
      <c r="X114">
        <v>43</v>
      </c>
      <c r="AE114" t="s">
        <v>50</v>
      </c>
      <c r="AL114" t="s">
        <v>298</v>
      </c>
      <c r="AQ114" t="s">
        <v>299</v>
      </c>
      <c r="AR114" t="s">
        <v>51</v>
      </c>
      <c r="AS114" t="s">
        <v>65</v>
      </c>
      <c r="AU114" t="s">
        <v>85</v>
      </c>
      <c r="AV114">
        <v>13</v>
      </c>
    </row>
    <row r="115" spans="1:48" x14ac:dyDescent="0.25">
      <c r="B115" t="s">
        <v>168</v>
      </c>
      <c r="E115" t="s">
        <v>166</v>
      </c>
      <c r="F115" t="s">
        <v>295</v>
      </c>
      <c r="N115" t="s">
        <v>172</v>
      </c>
      <c r="X115">
        <v>43</v>
      </c>
      <c r="AE115" t="s">
        <v>50</v>
      </c>
      <c r="AL115" t="s">
        <v>300</v>
      </c>
      <c r="AQ115" t="s">
        <v>301</v>
      </c>
      <c r="AR115" t="s">
        <v>51</v>
      </c>
      <c r="AS115" t="s">
        <v>65</v>
      </c>
      <c r="AU115" t="s">
        <v>85</v>
      </c>
      <c r="AV115">
        <v>13</v>
      </c>
    </row>
    <row r="116" spans="1:48" x14ac:dyDescent="0.25">
      <c r="B116" t="s">
        <v>168</v>
      </c>
      <c r="E116" t="s">
        <v>166</v>
      </c>
      <c r="F116" t="s">
        <v>295</v>
      </c>
      <c r="N116" t="s">
        <v>175</v>
      </c>
      <c r="X116">
        <v>43</v>
      </c>
      <c r="AE116" t="s">
        <v>50</v>
      </c>
      <c r="AL116" t="s">
        <v>302</v>
      </c>
      <c r="AQ116" t="s">
        <v>303</v>
      </c>
      <c r="AR116" t="s">
        <v>51</v>
      </c>
      <c r="AS116" t="s">
        <v>65</v>
      </c>
      <c r="AU116" t="s">
        <v>85</v>
      </c>
      <c r="AV116">
        <v>13</v>
      </c>
    </row>
    <row r="117" spans="1:48" x14ac:dyDescent="0.25">
      <c r="B117" t="s">
        <v>48</v>
      </c>
      <c r="E117" t="s">
        <v>166</v>
      </c>
      <c r="F117" t="s">
        <v>295</v>
      </c>
      <c r="G117" t="s">
        <v>304</v>
      </c>
      <c r="N117" t="s">
        <v>50</v>
      </c>
      <c r="P117">
        <v>943</v>
      </c>
      <c r="Q117" t="s">
        <v>51</v>
      </c>
      <c r="R117" t="s">
        <v>85</v>
      </c>
      <c r="S117" t="s">
        <v>53</v>
      </c>
      <c r="T117" t="s">
        <v>54</v>
      </c>
      <c r="V117">
        <v>13</v>
      </c>
      <c r="W117">
        <v>44</v>
      </c>
      <c r="AB117" t="s">
        <v>58</v>
      </c>
      <c r="AE117" t="s">
        <v>50</v>
      </c>
      <c r="AG117" t="s">
        <v>61</v>
      </c>
      <c r="AL117" t="s">
        <v>296</v>
      </c>
      <c r="AM117" t="s">
        <v>199</v>
      </c>
      <c r="AQ117" t="s">
        <v>297</v>
      </c>
      <c r="AR117" t="s">
        <v>51</v>
      </c>
      <c r="AS117" t="s">
        <v>65</v>
      </c>
      <c r="AU117" t="s">
        <v>85</v>
      </c>
      <c r="AV117">
        <v>13</v>
      </c>
    </row>
    <row r="118" spans="1:48" x14ac:dyDescent="0.25">
      <c r="B118" t="s">
        <v>168</v>
      </c>
      <c r="E118" t="s">
        <v>166</v>
      </c>
      <c r="F118" t="s">
        <v>295</v>
      </c>
      <c r="G118" t="s">
        <v>304</v>
      </c>
      <c r="N118" t="s">
        <v>169</v>
      </c>
      <c r="P118">
        <v>941</v>
      </c>
      <c r="AE118" t="s">
        <v>50</v>
      </c>
      <c r="AL118" t="s">
        <v>298</v>
      </c>
      <c r="AQ118" t="s">
        <v>299</v>
      </c>
      <c r="AR118" t="s">
        <v>51</v>
      </c>
      <c r="AS118" t="s">
        <v>65</v>
      </c>
      <c r="AU118" t="s">
        <v>85</v>
      </c>
      <c r="AV118">
        <v>13</v>
      </c>
    </row>
    <row r="119" spans="1:48" x14ac:dyDescent="0.25">
      <c r="B119" t="s">
        <v>168</v>
      </c>
      <c r="E119" t="s">
        <v>166</v>
      </c>
      <c r="F119" t="s">
        <v>295</v>
      </c>
      <c r="G119" t="s">
        <v>304</v>
      </c>
      <c r="N119" t="s">
        <v>172</v>
      </c>
      <c r="P119">
        <v>942</v>
      </c>
      <c r="AE119" t="s">
        <v>50</v>
      </c>
      <c r="AL119" t="s">
        <v>300</v>
      </c>
      <c r="AQ119" t="s">
        <v>301</v>
      </c>
      <c r="AR119" t="s">
        <v>51</v>
      </c>
      <c r="AS119" t="s">
        <v>65</v>
      </c>
      <c r="AU119" t="s">
        <v>85</v>
      </c>
      <c r="AV119">
        <v>13</v>
      </c>
    </row>
    <row r="120" spans="1:48" x14ac:dyDescent="0.25">
      <c r="B120" t="s">
        <v>168</v>
      </c>
      <c r="E120" t="s">
        <v>166</v>
      </c>
      <c r="F120" t="s">
        <v>295</v>
      </c>
      <c r="G120" t="s">
        <v>304</v>
      </c>
      <c r="N120" t="s">
        <v>175</v>
      </c>
      <c r="P120">
        <v>944</v>
      </c>
      <c r="AE120" t="s">
        <v>50</v>
      </c>
      <c r="AL120" t="s">
        <v>302</v>
      </c>
      <c r="AQ120" t="s">
        <v>303</v>
      </c>
      <c r="AR120" t="s">
        <v>51</v>
      </c>
      <c r="AS120" t="s">
        <v>65</v>
      </c>
      <c r="AU120" t="s">
        <v>85</v>
      </c>
      <c r="AV120">
        <v>13</v>
      </c>
    </row>
    <row r="121" spans="1:48" x14ac:dyDescent="0.25">
      <c r="B121" t="s">
        <v>56</v>
      </c>
      <c r="E121" t="s">
        <v>166</v>
      </c>
      <c r="F121" t="s">
        <v>295</v>
      </c>
      <c r="G121" t="s">
        <v>304</v>
      </c>
      <c r="H121" t="s">
        <v>305</v>
      </c>
      <c r="P121">
        <v>937</v>
      </c>
      <c r="Q121" t="s">
        <v>51</v>
      </c>
      <c r="R121" t="s">
        <v>85</v>
      </c>
      <c r="S121" t="s">
        <v>53</v>
      </c>
      <c r="T121" t="s">
        <v>54</v>
      </c>
      <c r="V121">
        <v>13</v>
      </c>
      <c r="W121">
        <v>44</v>
      </c>
      <c r="AB121" t="s">
        <v>58</v>
      </c>
      <c r="AE121" t="s">
        <v>50</v>
      </c>
      <c r="AG121" t="s">
        <v>61</v>
      </c>
      <c r="AJ121" t="s">
        <v>306</v>
      </c>
      <c r="AL121" t="s">
        <v>307</v>
      </c>
      <c r="AM121" t="s">
        <v>199</v>
      </c>
      <c r="AQ121" t="s">
        <v>308</v>
      </c>
      <c r="AR121" t="s">
        <v>51</v>
      </c>
      <c r="AS121" t="s">
        <v>65</v>
      </c>
      <c r="AU121" t="s">
        <v>85</v>
      </c>
      <c r="AV121">
        <v>13</v>
      </c>
    </row>
    <row r="122" spans="1:48" x14ac:dyDescent="0.25">
      <c r="B122" t="s">
        <v>168</v>
      </c>
      <c r="E122" t="s">
        <v>166</v>
      </c>
      <c r="F122" t="s">
        <v>295</v>
      </c>
      <c r="G122" t="s">
        <v>304</v>
      </c>
      <c r="H122" t="s">
        <v>305</v>
      </c>
      <c r="N122" t="s">
        <v>169</v>
      </c>
      <c r="P122">
        <v>938</v>
      </c>
      <c r="AE122" t="s">
        <v>50</v>
      </c>
      <c r="AJ122" t="s">
        <v>309</v>
      </c>
      <c r="AL122" t="s">
        <v>310</v>
      </c>
      <c r="AQ122" t="s">
        <v>311</v>
      </c>
      <c r="AR122" t="s">
        <v>51</v>
      </c>
      <c r="AS122" t="s">
        <v>65</v>
      </c>
      <c r="AU122" t="s">
        <v>85</v>
      </c>
      <c r="AV122">
        <v>13</v>
      </c>
    </row>
    <row r="123" spans="1:48" x14ac:dyDescent="0.25">
      <c r="B123" t="s">
        <v>168</v>
      </c>
      <c r="E123" t="s">
        <v>166</v>
      </c>
      <c r="F123" t="s">
        <v>295</v>
      </c>
      <c r="G123" t="s">
        <v>304</v>
      </c>
      <c r="H123" t="s">
        <v>305</v>
      </c>
      <c r="N123" t="s">
        <v>172</v>
      </c>
      <c r="P123">
        <v>939</v>
      </c>
      <c r="AE123" t="s">
        <v>50</v>
      </c>
      <c r="AJ123" t="s">
        <v>312</v>
      </c>
      <c r="AL123" t="s">
        <v>313</v>
      </c>
      <c r="AQ123" t="s">
        <v>314</v>
      </c>
      <c r="AR123" t="s">
        <v>51</v>
      </c>
      <c r="AS123" t="s">
        <v>65</v>
      </c>
      <c r="AU123" t="s">
        <v>85</v>
      </c>
      <c r="AV123">
        <v>13</v>
      </c>
    </row>
    <row r="124" spans="1:48" x14ac:dyDescent="0.25">
      <c r="B124" t="s">
        <v>168</v>
      </c>
      <c r="E124" t="s">
        <v>166</v>
      </c>
      <c r="F124" t="s">
        <v>295</v>
      </c>
      <c r="G124" t="s">
        <v>304</v>
      </c>
      <c r="H124" t="s">
        <v>305</v>
      </c>
      <c r="N124" t="s">
        <v>175</v>
      </c>
      <c r="P124">
        <v>940</v>
      </c>
      <c r="AE124" t="s">
        <v>50</v>
      </c>
      <c r="AJ124" t="s">
        <v>315</v>
      </c>
      <c r="AL124" t="s">
        <v>316</v>
      </c>
      <c r="AQ124" t="s">
        <v>317</v>
      </c>
      <c r="AR124" t="s">
        <v>51</v>
      </c>
      <c r="AS124" t="s">
        <v>65</v>
      </c>
      <c r="AU124" t="s">
        <v>85</v>
      </c>
      <c r="AV124">
        <v>13</v>
      </c>
    </row>
    <row r="125" spans="1:48" x14ac:dyDescent="0.25">
      <c r="B125" t="s">
        <v>56</v>
      </c>
      <c r="E125" t="s">
        <v>166</v>
      </c>
      <c r="F125" t="s">
        <v>295</v>
      </c>
      <c r="G125" t="s">
        <v>304</v>
      </c>
      <c r="H125" t="s">
        <v>318</v>
      </c>
      <c r="N125" t="s">
        <v>50</v>
      </c>
      <c r="P125">
        <v>2545</v>
      </c>
      <c r="Q125" t="s">
        <v>51</v>
      </c>
      <c r="R125" t="s">
        <v>85</v>
      </c>
      <c r="S125" t="s">
        <v>53</v>
      </c>
      <c r="T125" t="s">
        <v>54</v>
      </c>
      <c r="V125">
        <v>13</v>
      </c>
      <c r="W125">
        <v>44</v>
      </c>
      <c r="AB125" t="s">
        <v>58</v>
      </c>
      <c r="AE125" t="s">
        <v>50</v>
      </c>
      <c r="AG125" t="s">
        <v>61</v>
      </c>
      <c r="AJ125" t="s">
        <v>319</v>
      </c>
      <c r="AL125" t="s">
        <v>320</v>
      </c>
      <c r="AM125" t="s">
        <v>199</v>
      </c>
      <c r="AQ125" t="s">
        <v>321</v>
      </c>
      <c r="AR125" t="s">
        <v>51</v>
      </c>
      <c r="AS125" t="s">
        <v>65</v>
      </c>
      <c r="AU125" t="s">
        <v>85</v>
      </c>
      <c r="AV125">
        <v>13</v>
      </c>
    </row>
    <row r="126" spans="1:48" x14ac:dyDescent="0.25">
      <c r="B126" t="s">
        <v>168</v>
      </c>
      <c r="E126" t="s">
        <v>166</v>
      </c>
      <c r="F126" t="s">
        <v>295</v>
      </c>
      <c r="G126" t="s">
        <v>304</v>
      </c>
      <c r="H126" t="s">
        <v>318</v>
      </c>
      <c r="N126" t="s">
        <v>169</v>
      </c>
      <c r="P126">
        <v>2543</v>
      </c>
      <c r="AE126" t="s">
        <v>50</v>
      </c>
      <c r="AL126" t="s">
        <v>322</v>
      </c>
      <c r="AQ126" t="s">
        <v>323</v>
      </c>
      <c r="AR126" t="s">
        <v>51</v>
      </c>
      <c r="AS126" t="s">
        <v>65</v>
      </c>
      <c r="AU126" t="s">
        <v>85</v>
      </c>
      <c r="AV126">
        <v>13</v>
      </c>
    </row>
    <row r="127" spans="1:48" x14ac:dyDescent="0.25">
      <c r="B127" t="s">
        <v>168</v>
      </c>
      <c r="E127" t="s">
        <v>166</v>
      </c>
      <c r="F127" t="s">
        <v>295</v>
      </c>
      <c r="G127" t="s">
        <v>304</v>
      </c>
      <c r="H127" t="s">
        <v>318</v>
      </c>
      <c r="N127" t="s">
        <v>172</v>
      </c>
      <c r="P127">
        <v>2544</v>
      </c>
      <c r="AE127" t="s">
        <v>50</v>
      </c>
      <c r="AL127" t="s">
        <v>324</v>
      </c>
      <c r="AQ127" t="s">
        <v>325</v>
      </c>
      <c r="AR127" t="s">
        <v>51</v>
      </c>
      <c r="AS127" t="s">
        <v>65</v>
      </c>
      <c r="AU127" t="s">
        <v>85</v>
      </c>
      <c r="AV127">
        <v>13</v>
      </c>
    </row>
    <row r="128" spans="1:48" x14ac:dyDescent="0.25">
      <c r="B128" t="s">
        <v>168</v>
      </c>
      <c r="E128" t="s">
        <v>166</v>
      </c>
      <c r="F128" t="s">
        <v>295</v>
      </c>
      <c r="G128" t="s">
        <v>304</v>
      </c>
      <c r="H128" t="s">
        <v>318</v>
      </c>
      <c r="N128" t="s">
        <v>175</v>
      </c>
      <c r="P128">
        <v>2546</v>
      </c>
      <c r="AE128" t="s">
        <v>50</v>
      </c>
      <c r="AL128" t="s">
        <v>326</v>
      </c>
      <c r="AQ128" t="s">
        <v>327</v>
      </c>
      <c r="AR128" t="s">
        <v>51</v>
      </c>
      <c r="AS128" t="s">
        <v>65</v>
      </c>
      <c r="AU128" t="s">
        <v>85</v>
      </c>
      <c r="AV128">
        <v>13</v>
      </c>
    </row>
    <row r="129" spans="2:48" x14ac:dyDescent="0.25">
      <c r="B129" t="s">
        <v>48</v>
      </c>
      <c r="E129" t="s">
        <v>166</v>
      </c>
      <c r="F129" t="s">
        <v>295</v>
      </c>
      <c r="G129" t="s">
        <v>304</v>
      </c>
      <c r="H129" t="s">
        <v>328</v>
      </c>
      <c r="N129" t="s">
        <v>50</v>
      </c>
      <c r="P129">
        <v>935</v>
      </c>
      <c r="Q129" t="s">
        <v>51</v>
      </c>
      <c r="R129" t="s">
        <v>85</v>
      </c>
      <c r="S129" t="s">
        <v>53</v>
      </c>
      <c r="T129" t="s">
        <v>54</v>
      </c>
      <c r="V129">
        <v>13</v>
      </c>
      <c r="W129">
        <v>44</v>
      </c>
      <c r="AB129" t="s">
        <v>58</v>
      </c>
      <c r="AE129" t="s">
        <v>50</v>
      </c>
      <c r="AG129" t="s">
        <v>61</v>
      </c>
      <c r="AJ129" t="s">
        <v>329</v>
      </c>
      <c r="AL129" t="s">
        <v>330</v>
      </c>
      <c r="AM129" t="s">
        <v>199</v>
      </c>
      <c r="AQ129" t="s">
        <v>331</v>
      </c>
      <c r="AR129" t="s">
        <v>51</v>
      </c>
      <c r="AS129" t="s">
        <v>65</v>
      </c>
      <c r="AU129" t="s">
        <v>85</v>
      </c>
      <c r="AV129">
        <v>13</v>
      </c>
    </row>
    <row r="130" spans="2:48" x14ac:dyDescent="0.25">
      <c r="B130" t="s">
        <v>168</v>
      </c>
      <c r="E130" t="s">
        <v>166</v>
      </c>
      <c r="F130" t="s">
        <v>295</v>
      </c>
      <c r="G130" t="s">
        <v>304</v>
      </c>
      <c r="H130" t="s">
        <v>328</v>
      </c>
      <c r="N130" t="s">
        <v>169</v>
      </c>
      <c r="P130">
        <v>933</v>
      </c>
      <c r="AE130" t="s">
        <v>50</v>
      </c>
      <c r="AL130" t="s">
        <v>332</v>
      </c>
      <c r="AQ130" t="s">
        <v>333</v>
      </c>
      <c r="AR130" t="s">
        <v>51</v>
      </c>
      <c r="AS130" t="s">
        <v>65</v>
      </c>
      <c r="AU130" t="s">
        <v>85</v>
      </c>
      <c r="AV130">
        <v>13</v>
      </c>
    </row>
    <row r="131" spans="2:48" x14ac:dyDescent="0.25">
      <c r="B131" t="s">
        <v>168</v>
      </c>
      <c r="E131" t="s">
        <v>166</v>
      </c>
      <c r="F131" t="s">
        <v>295</v>
      </c>
      <c r="G131" t="s">
        <v>304</v>
      </c>
      <c r="H131" t="s">
        <v>328</v>
      </c>
      <c r="N131" t="s">
        <v>172</v>
      </c>
      <c r="P131">
        <v>934</v>
      </c>
      <c r="AE131" t="s">
        <v>50</v>
      </c>
      <c r="AL131" t="s">
        <v>334</v>
      </c>
      <c r="AQ131" t="s">
        <v>335</v>
      </c>
      <c r="AR131" t="s">
        <v>51</v>
      </c>
      <c r="AS131" t="s">
        <v>65</v>
      </c>
      <c r="AU131" t="s">
        <v>85</v>
      </c>
      <c r="AV131">
        <v>13</v>
      </c>
    </row>
    <row r="132" spans="2:48" x14ac:dyDescent="0.25">
      <c r="B132" t="s">
        <v>168</v>
      </c>
      <c r="E132" t="s">
        <v>166</v>
      </c>
      <c r="F132" t="s">
        <v>295</v>
      </c>
      <c r="G132" t="s">
        <v>304</v>
      </c>
      <c r="H132" t="s">
        <v>328</v>
      </c>
      <c r="N132" t="s">
        <v>175</v>
      </c>
      <c r="P132">
        <v>936</v>
      </c>
      <c r="AE132" t="s">
        <v>50</v>
      </c>
      <c r="AL132" t="s">
        <v>336</v>
      </c>
      <c r="AQ132" t="s">
        <v>337</v>
      </c>
      <c r="AR132" t="s">
        <v>51</v>
      </c>
      <c r="AS132" t="s">
        <v>65</v>
      </c>
      <c r="AU132" t="s">
        <v>85</v>
      </c>
      <c r="AV132">
        <v>13</v>
      </c>
    </row>
    <row r="133" spans="2:48" x14ac:dyDescent="0.25">
      <c r="B133" t="s">
        <v>56</v>
      </c>
      <c r="E133" t="s">
        <v>166</v>
      </c>
      <c r="F133" t="s">
        <v>295</v>
      </c>
      <c r="G133" t="s">
        <v>304</v>
      </c>
      <c r="H133" t="s">
        <v>328</v>
      </c>
      <c r="I133" t="s">
        <v>328</v>
      </c>
      <c r="N133" t="s">
        <v>50</v>
      </c>
      <c r="P133">
        <v>931</v>
      </c>
      <c r="Q133" t="s">
        <v>51</v>
      </c>
      <c r="R133" t="s">
        <v>85</v>
      </c>
      <c r="S133" t="s">
        <v>53</v>
      </c>
      <c r="T133" t="s">
        <v>54</v>
      </c>
      <c r="V133">
        <v>13</v>
      </c>
      <c r="W133">
        <v>44</v>
      </c>
      <c r="AB133" t="s">
        <v>58</v>
      </c>
      <c r="AE133" t="s">
        <v>50</v>
      </c>
      <c r="AG133" t="s">
        <v>61</v>
      </c>
      <c r="AL133" t="s">
        <v>338</v>
      </c>
      <c r="AM133" t="s">
        <v>199</v>
      </c>
      <c r="AQ133" t="s">
        <v>339</v>
      </c>
      <c r="AR133" t="s">
        <v>51</v>
      </c>
      <c r="AS133" t="s">
        <v>65</v>
      </c>
      <c r="AU133" t="s">
        <v>85</v>
      </c>
      <c r="AV133">
        <v>13</v>
      </c>
    </row>
    <row r="134" spans="2:48" x14ac:dyDescent="0.25">
      <c r="B134" t="s">
        <v>168</v>
      </c>
      <c r="E134" t="s">
        <v>166</v>
      </c>
      <c r="F134" t="s">
        <v>295</v>
      </c>
      <c r="G134" t="s">
        <v>304</v>
      </c>
      <c r="H134" t="s">
        <v>328</v>
      </c>
      <c r="I134" t="s">
        <v>328</v>
      </c>
      <c r="N134" t="s">
        <v>169</v>
      </c>
      <c r="P134">
        <v>929</v>
      </c>
      <c r="AE134" t="s">
        <v>50</v>
      </c>
      <c r="AL134" t="s">
        <v>340</v>
      </c>
      <c r="AQ134" t="s">
        <v>341</v>
      </c>
      <c r="AR134" t="s">
        <v>51</v>
      </c>
      <c r="AS134" t="s">
        <v>65</v>
      </c>
      <c r="AU134" t="s">
        <v>85</v>
      </c>
      <c r="AV134">
        <v>13</v>
      </c>
    </row>
    <row r="135" spans="2:48" x14ac:dyDescent="0.25">
      <c r="B135" t="s">
        <v>168</v>
      </c>
      <c r="E135" t="s">
        <v>166</v>
      </c>
      <c r="F135" t="s">
        <v>295</v>
      </c>
      <c r="G135" t="s">
        <v>304</v>
      </c>
      <c r="H135" t="s">
        <v>328</v>
      </c>
      <c r="I135" t="s">
        <v>328</v>
      </c>
      <c r="N135" t="s">
        <v>172</v>
      </c>
      <c r="P135">
        <v>930</v>
      </c>
      <c r="AE135" t="s">
        <v>50</v>
      </c>
      <c r="AL135" t="s">
        <v>342</v>
      </c>
      <c r="AQ135" t="s">
        <v>343</v>
      </c>
      <c r="AR135" t="s">
        <v>51</v>
      </c>
      <c r="AS135" t="s">
        <v>65</v>
      </c>
      <c r="AU135" t="s">
        <v>85</v>
      </c>
      <c r="AV135">
        <v>13</v>
      </c>
    </row>
    <row r="136" spans="2:48" x14ac:dyDescent="0.25">
      <c r="B136" t="s">
        <v>168</v>
      </c>
      <c r="E136" t="s">
        <v>166</v>
      </c>
      <c r="F136" t="s">
        <v>295</v>
      </c>
      <c r="G136" t="s">
        <v>304</v>
      </c>
      <c r="H136" t="s">
        <v>328</v>
      </c>
      <c r="I136" t="s">
        <v>328</v>
      </c>
      <c r="N136" t="s">
        <v>175</v>
      </c>
      <c r="P136">
        <v>932</v>
      </c>
      <c r="AE136" t="s">
        <v>50</v>
      </c>
      <c r="AL136" t="s">
        <v>344</v>
      </c>
      <c r="AQ136" t="s">
        <v>345</v>
      </c>
      <c r="AR136" t="s">
        <v>51</v>
      </c>
      <c r="AS136" t="s">
        <v>65</v>
      </c>
      <c r="AU136" t="s">
        <v>85</v>
      </c>
      <c r="AV136">
        <v>13</v>
      </c>
    </row>
    <row r="137" spans="2:48" x14ac:dyDescent="0.25">
      <c r="B137" t="s">
        <v>56</v>
      </c>
      <c r="E137" t="s">
        <v>166</v>
      </c>
      <c r="F137" t="s">
        <v>295</v>
      </c>
      <c r="G137" t="s">
        <v>304</v>
      </c>
      <c r="H137" t="s">
        <v>328</v>
      </c>
      <c r="I137" t="s">
        <v>346</v>
      </c>
      <c r="N137" t="s">
        <v>50</v>
      </c>
      <c r="P137">
        <v>927</v>
      </c>
      <c r="Q137" t="s">
        <v>51</v>
      </c>
      <c r="R137" t="s">
        <v>85</v>
      </c>
      <c r="S137" t="s">
        <v>53</v>
      </c>
      <c r="T137" t="s">
        <v>54</v>
      </c>
      <c r="V137">
        <v>13</v>
      </c>
      <c r="W137">
        <v>44</v>
      </c>
      <c r="AB137" t="s">
        <v>58</v>
      </c>
      <c r="AE137" t="s">
        <v>50</v>
      </c>
      <c r="AG137" t="s">
        <v>61</v>
      </c>
      <c r="AL137" t="s">
        <v>347</v>
      </c>
      <c r="AM137" t="s">
        <v>199</v>
      </c>
      <c r="AQ137" t="s">
        <v>348</v>
      </c>
      <c r="AR137" t="s">
        <v>51</v>
      </c>
      <c r="AS137" t="s">
        <v>65</v>
      </c>
      <c r="AU137" t="s">
        <v>85</v>
      </c>
      <c r="AV137">
        <v>13</v>
      </c>
    </row>
    <row r="138" spans="2:48" x14ac:dyDescent="0.25">
      <c r="B138" t="s">
        <v>168</v>
      </c>
      <c r="E138" t="s">
        <v>166</v>
      </c>
      <c r="F138" t="s">
        <v>295</v>
      </c>
      <c r="G138" t="s">
        <v>304</v>
      </c>
      <c r="H138" t="s">
        <v>328</v>
      </c>
      <c r="I138" t="s">
        <v>346</v>
      </c>
      <c r="N138" t="s">
        <v>169</v>
      </c>
      <c r="P138">
        <v>925</v>
      </c>
      <c r="AE138" t="s">
        <v>50</v>
      </c>
      <c r="AL138" t="s">
        <v>349</v>
      </c>
      <c r="AQ138" t="s">
        <v>350</v>
      </c>
      <c r="AR138" t="s">
        <v>51</v>
      </c>
      <c r="AS138" t="s">
        <v>65</v>
      </c>
      <c r="AU138" t="s">
        <v>85</v>
      </c>
      <c r="AV138">
        <v>13</v>
      </c>
    </row>
    <row r="139" spans="2:48" x14ac:dyDescent="0.25">
      <c r="B139" t="s">
        <v>168</v>
      </c>
      <c r="E139" t="s">
        <v>166</v>
      </c>
      <c r="F139" t="s">
        <v>295</v>
      </c>
      <c r="G139" t="s">
        <v>304</v>
      </c>
      <c r="H139" t="s">
        <v>328</v>
      </c>
      <c r="I139" t="s">
        <v>346</v>
      </c>
      <c r="N139" t="s">
        <v>172</v>
      </c>
      <c r="P139">
        <v>926</v>
      </c>
      <c r="AE139" t="s">
        <v>50</v>
      </c>
      <c r="AL139" t="s">
        <v>351</v>
      </c>
      <c r="AQ139" t="s">
        <v>352</v>
      </c>
      <c r="AR139" t="s">
        <v>51</v>
      </c>
      <c r="AS139" t="s">
        <v>65</v>
      </c>
      <c r="AU139" t="s">
        <v>85</v>
      </c>
      <c r="AV139">
        <v>13</v>
      </c>
    </row>
    <row r="140" spans="2:48" x14ac:dyDescent="0.25">
      <c r="B140" t="s">
        <v>168</v>
      </c>
      <c r="E140" t="s">
        <v>166</v>
      </c>
      <c r="F140" t="s">
        <v>295</v>
      </c>
      <c r="G140" t="s">
        <v>304</v>
      </c>
      <c r="H140" t="s">
        <v>328</v>
      </c>
      <c r="I140" t="s">
        <v>346</v>
      </c>
      <c r="N140" t="s">
        <v>175</v>
      </c>
      <c r="P140">
        <v>928</v>
      </c>
      <c r="AE140" t="s">
        <v>50</v>
      </c>
      <c r="AL140" t="s">
        <v>353</v>
      </c>
      <c r="AQ140" t="s">
        <v>354</v>
      </c>
      <c r="AR140" t="s">
        <v>51</v>
      </c>
      <c r="AS140" t="s">
        <v>65</v>
      </c>
      <c r="AU140" t="s">
        <v>85</v>
      </c>
      <c r="AV140">
        <v>13</v>
      </c>
    </row>
    <row r="141" spans="2:48" x14ac:dyDescent="0.25">
      <c r="B141" t="s">
        <v>48</v>
      </c>
      <c r="E141" t="s">
        <v>166</v>
      </c>
      <c r="F141" t="s">
        <v>295</v>
      </c>
      <c r="G141" t="s">
        <v>355</v>
      </c>
      <c r="N141" t="s">
        <v>50</v>
      </c>
      <c r="Q141" t="s">
        <v>51</v>
      </c>
      <c r="R141" t="s">
        <v>85</v>
      </c>
      <c r="S141" t="s">
        <v>53</v>
      </c>
      <c r="T141" t="s">
        <v>54</v>
      </c>
      <c r="AB141" t="s">
        <v>58</v>
      </c>
      <c r="AE141" t="s">
        <v>50</v>
      </c>
      <c r="AG141" t="s">
        <v>61</v>
      </c>
    </row>
    <row r="142" spans="2:48" x14ac:dyDescent="0.25">
      <c r="B142" t="s">
        <v>168</v>
      </c>
      <c r="E142" t="s">
        <v>166</v>
      </c>
      <c r="F142" t="s">
        <v>295</v>
      </c>
      <c r="G142" t="s">
        <v>355</v>
      </c>
      <c r="N142" t="s">
        <v>169</v>
      </c>
      <c r="X142">
        <v>43</v>
      </c>
    </row>
    <row r="143" spans="2:48" x14ac:dyDescent="0.25">
      <c r="B143" t="s">
        <v>168</v>
      </c>
      <c r="E143" t="s">
        <v>166</v>
      </c>
      <c r="F143" t="s">
        <v>295</v>
      </c>
      <c r="G143" t="s">
        <v>355</v>
      </c>
      <c r="N143" t="s">
        <v>172</v>
      </c>
      <c r="X143">
        <v>43</v>
      </c>
    </row>
    <row r="144" spans="2:48" x14ac:dyDescent="0.25">
      <c r="B144" t="s">
        <v>168</v>
      </c>
      <c r="E144" t="s">
        <v>166</v>
      </c>
      <c r="F144" t="s">
        <v>295</v>
      </c>
      <c r="G144" t="s">
        <v>355</v>
      </c>
      <c r="N144" t="s">
        <v>175</v>
      </c>
      <c r="X144">
        <v>43</v>
      </c>
    </row>
    <row r="145" spans="2:48" x14ac:dyDescent="0.25">
      <c r="B145" t="s">
        <v>56</v>
      </c>
      <c r="E145" t="s">
        <v>166</v>
      </c>
      <c r="F145" t="s">
        <v>295</v>
      </c>
      <c r="G145" t="s">
        <v>355</v>
      </c>
      <c r="H145" t="s">
        <v>356</v>
      </c>
      <c r="N145" t="s">
        <v>50</v>
      </c>
      <c r="P145">
        <v>2787</v>
      </c>
      <c r="Q145" t="s">
        <v>51</v>
      </c>
      <c r="R145" t="s">
        <v>85</v>
      </c>
      <c r="S145" t="s">
        <v>53</v>
      </c>
      <c r="T145" t="s">
        <v>54</v>
      </c>
      <c r="V145">
        <v>13</v>
      </c>
      <c r="W145">
        <v>44</v>
      </c>
      <c r="AB145" t="s">
        <v>58</v>
      </c>
      <c r="AE145" t="s">
        <v>50</v>
      </c>
      <c r="AG145" t="s">
        <v>61</v>
      </c>
      <c r="AJ145" t="s">
        <v>357</v>
      </c>
      <c r="AL145" t="s">
        <v>358</v>
      </c>
      <c r="AM145" t="s">
        <v>199</v>
      </c>
      <c r="AQ145" t="s">
        <v>359</v>
      </c>
      <c r="AR145" t="s">
        <v>51</v>
      </c>
      <c r="AS145" t="s">
        <v>65</v>
      </c>
      <c r="AU145" t="s">
        <v>85</v>
      </c>
      <c r="AV145">
        <v>13</v>
      </c>
    </row>
    <row r="146" spans="2:48" x14ac:dyDescent="0.25">
      <c r="B146" t="s">
        <v>168</v>
      </c>
      <c r="E146" t="s">
        <v>166</v>
      </c>
      <c r="F146" t="s">
        <v>295</v>
      </c>
      <c r="G146" t="s">
        <v>355</v>
      </c>
      <c r="H146" t="s">
        <v>356</v>
      </c>
      <c r="N146" t="s">
        <v>169</v>
      </c>
      <c r="P146">
        <v>2785</v>
      </c>
      <c r="AE146" t="s">
        <v>50</v>
      </c>
      <c r="AL146" t="s">
        <v>360</v>
      </c>
      <c r="AQ146" t="s">
        <v>361</v>
      </c>
      <c r="AR146" t="s">
        <v>51</v>
      </c>
      <c r="AS146" t="s">
        <v>65</v>
      </c>
      <c r="AU146" t="s">
        <v>85</v>
      </c>
      <c r="AV146">
        <v>13</v>
      </c>
    </row>
    <row r="147" spans="2:48" x14ac:dyDescent="0.25">
      <c r="B147" t="s">
        <v>168</v>
      </c>
      <c r="E147" t="s">
        <v>166</v>
      </c>
      <c r="F147" t="s">
        <v>295</v>
      </c>
      <c r="G147" t="s">
        <v>355</v>
      </c>
      <c r="H147" t="s">
        <v>356</v>
      </c>
      <c r="N147" t="s">
        <v>172</v>
      </c>
      <c r="P147">
        <v>2786</v>
      </c>
      <c r="AE147" t="s">
        <v>50</v>
      </c>
      <c r="AL147" t="s">
        <v>362</v>
      </c>
      <c r="AQ147" t="s">
        <v>363</v>
      </c>
      <c r="AR147" t="s">
        <v>51</v>
      </c>
      <c r="AS147" t="s">
        <v>65</v>
      </c>
      <c r="AU147" t="s">
        <v>85</v>
      </c>
      <c r="AV147">
        <v>13</v>
      </c>
    </row>
    <row r="148" spans="2:48" x14ac:dyDescent="0.25">
      <c r="B148" t="s">
        <v>168</v>
      </c>
      <c r="E148" t="s">
        <v>166</v>
      </c>
      <c r="F148" t="s">
        <v>295</v>
      </c>
      <c r="G148" t="s">
        <v>355</v>
      </c>
      <c r="H148" t="s">
        <v>356</v>
      </c>
      <c r="N148" t="s">
        <v>175</v>
      </c>
      <c r="P148">
        <v>2788</v>
      </c>
      <c r="AE148" t="s">
        <v>50</v>
      </c>
      <c r="AL148" t="s">
        <v>364</v>
      </c>
      <c r="AQ148" t="s">
        <v>365</v>
      </c>
      <c r="AR148" t="s">
        <v>51</v>
      </c>
      <c r="AS148" t="s">
        <v>65</v>
      </c>
      <c r="AU148" t="s">
        <v>85</v>
      </c>
      <c r="AV148">
        <v>13</v>
      </c>
    </row>
    <row r="149" spans="2:48" x14ac:dyDescent="0.25">
      <c r="B149" t="s">
        <v>48</v>
      </c>
      <c r="E149" t="s">
        <v>166</v>
      </c>
      <c r="F149" t="s">
        <v>295</v>
      </c>
      <c r="G149" t="s">
        <v>355</v>
      </c>
      <c r="H149" t="s">
        <v>328</v>
      </c>
      <c r="N149" t="s">
        <v>50</v>
      </c>
      <c r="P149">
        <v>3874</v>
      </c>
      <c r="Q149" t="s">
        <v>51</v>
      </c>
      <c r="R149" t="s">
        <v>85</v>
      </c>
      <c r="S149" t="s">
        <v>53</v>
      </c>
      <c r="T149" t="s">
        <v>54</v>
      </c>
      <c r="V149">
        <v>13</v>
      </c>
      <c r="W149">
        <v>44</v>
      </c>
      <c r="AB149" t="s">
        <v>58</v>
      </c>
      <c r="AE149" t="s">
        <v>50</v>
      </c>
      <c r="AG149" t="s">
        <v>61</v>
      </c>
      <c r="AJ149" t="s">
        <v>366</v>
      </c>
      <c r="AL149" t="s">
        <v>367</v>
      </c>
      <c r="AM149" t="s">
        <v>199</v>
      </c>
      <c r="AQ149" t="s">
        <v>368</v>
      </c>
      <c r="AR149" t="s">
        <v>51</v>
      </c>
      <c r="AS149" t="s">
        <v>65</v>
      </c>
      <c r="AU149" t="s">
        <v>85</v>
      </c>
      <c r="AV149">
        <v>13</v>
      </c>
    </row>
    <row r="150" spans="2:48" x14ac:dyDescent="0.25">
      <c r="B150" t="s">
        <v>168</v>
      </c>
      <c r="E150" t="s">
        <v>166</v>
      </c>
      <c r="F150" t="s">
        <v>295</v>
      </c>
      <c r="G150" t="s">
        <v>355</v>
      </c>
      <c r="H150" t="s">
        <v>328</v>
      </c>
      <c r="N150" t="s">
        <v>169</v>
      </c>
      <c r="P150">
        <v>3872</v>
      </c>
      <c r="AE150" t="s">
        <v>50</v>
      </c>
      <c r="AL150" t="s">
        <v>369</v>
      </c>
      <c r="AQ150" t="s">
        <v>370</v>
      </c>
      <c r="AR150" t="s">
        <v>51</v>
      </c>
      <c r="AS150" t="s">
        <v>65</v>
      </c>
      <c r="AU150" t="s">
        <v>85</v>
      </c>
      <c r="AV150">
        <v>13</v>
      </c>
    </row>
    <row r="151" spans="2:48" x14ac:dyDescent="0.25">
      <c r="B151" t="s">
        <v>168</v>
      </c>
      <c r="E151" t="s">
        <v>166</v>
      </c>
      <c r="F151" t="s">
        <v>295</v>
      </c>
      <c r="G151" t="s">
        <v>355</v>
      </c>
      <c r="H151" t="s">
        <v>328</v>
      </c>
      <c r="N151" t="s">
        <v>172</v>
      </c>
      <c r="P151">
        <v>3873</v>
      </c>
      <c r="AE151" t="s">
        <v>50</v>
      </c>
      <c r="AL151" t="s">
        <v>371</v>
      </c>
      <c r="AQ151" t="s">
        <v>372</v>
      </c>
      <c r="AR151" t="s">
        <v>51</v>
      </c>
      <c r="AS151" t="s">
        <v>65</v>
      </c>
      <c r="AU151" t="s">
        <v>85</v>
      </c>
      <c r="AV151">
        <v>13</v>
      </c>
    </row>
    <row r="152" spans="2:48" x14ac:dyDescent="0.25">
      <c r="B152" t="s">
        <v>168</v>
      </c>
      <c r="E152" t="s">
        <v>166</v>
      </c>
      <c r="F152" t="s">
        <v>295</v>
      </c>
      <c r="G152" t="s">
        <v>355</v>
      </c>
      <c r="H152" t="s">
        <v>328</v>
      </c>
      <c r="N152" t="s">
        <v>175</v>
      </c>
      <c r="P152">
        <v>3875</v>
      </c>
      <c r="AE152" t="s">
        <v>50</v>
      </c>
      <c r="AL152" t="s">
        <v>373</v>
      </c>
      <c r="AQ152" t="s">
        <v>374</v>
      </c>
      <c r="AR152" t="s">
        <v>51</v>
      </c>
      <c r="AS152" t="s">
        <v>65</v>
      </c>
      <c r="AU152" t="s">
        <v>85</v>
      </c>
      <c r="AV152">
        <v>13</v>
      </c>
    </row>
    <row r="153" spans="2:48" x14ac:dyDescent="0.25">
      <c r="B153" t="s">
        <v>56</v>
      </c>
      <c r="E153" t="s">
        <v>166</v>
      </c>
      <c r="F153" t="s">
        <v>295</v>
      </c>
      <c r="G153" t="s">
        <v>355</v>
      </c>
      <c r="H153" t="s">
        <v>328</v>
      </c>
      <c r="I153" t="s">
        <v>328</v>
      </c>
      <c r="N153" t="s">
        <v>50</v>
      </c>
      <c r="P153">
        <v>3866</v>
      </c>
      <c r="Q153" t="s">
        <v>51</v>
      </c>
      <c r="R153" t="s">
        <v>85</v>
      </c>
      <c r="S153" t="s">
        <v>53</v>
      </c>
      <c r="T153" t="s">
        <v>54</v>
      </c>
      <c r="V153">
        <v>13</v>
      </c>
      <c r="W153">
        <v>44</v>
      </c>
      <c r="AB153" t="s">
        <v>58</v>
      </c>
      <c r="AE153" t="s">
        <v>50</v>
      </c>
      <c r="AG153" t="s">
        <v>61</v>
      </c>
      <c r="AJ153" t="s">
        <v>375</v>
      </c>
      <c r="AL153" t="s">
        <v>376</v>
      </c>
      <c r="AM153" t="s">
        <v>199</v>
      </c>
      <c r="AQ153" t="s">
        <v>377</v>
      </c>
      <c r="AR153" t="s">
        <v>51</v>
      </c>
      <c r="AS153" t="s">
        <v>65</v>
      </c>
      <c r="AU153" t="s">
        <v>85</v>
      </c>
      <c r="AV153">
        <v>13</v>
      </c>
    </row>
    <row r="154" spans="2:48" x14ac:dyDescent="0.25">
      <c r="B154" t="s">
        <v>168</v>
      </c>
      <c r="E154" t="s">
        <v>166</v>
      </c>
      <c r="F154" t="s">
        <v>295</v>
      </c>
      <c r="G154" t="s">
        <v>355</v>
      </c>
      <c r="H154" t="s">
        <v>328</v>
      </c>
      <c r="I154" t="s">
        <v>328</v>
      </c>
      <c r="N154" t="s">
        <v>169</v>
      </c>
      <c r="P154">
        <v>3864</v>
      </c>
      <c r="AE154" t="s">
        <v>50</v>
      </c>
      <c r="AL154" t="s">
        <v>378</v>
      </c>
      <c r="AQ154" t="s">
        <v>379</v>
      </c>
      <c r="AR154" t="s">
        <v>51</v>
      </c>
      <c r="AS154" t="s">
        <v>65</v>
      </c>
      <c r="AU154" t="s">
        <v>85</v>
      </c>
      <c r="AV154">
        <v>13</v>
      </c>
    </row>
    <row r="155" spans="2:48" x14ac:dyDescent="0.25">
      <c r="B155" t="s">
        <v>168</v>
      </c>
      <c r="E155" t="s">
        <v>166</v>
      </c>
      <c r="F155" t="s">
        <v>295</v>
      </c>
      <c r="G155" t="s">
        <v>355</v>
      </c>
      <c r="H155" t="s">
        <v>328</v>
      </c>
      <c r="I155" t="s">
        <v>328</v>
      </c>
      <c r="N155" t="s">
        <v>172</v>
      </c>
      <c r="P155">
        <v>3865</v>
      </c>
      <c r="AE155" t="s">
        <v>50</v>
      </c>
      <c r="AL155" t="s">
        <v>380</v>
      </c>
      <c r="AQ155" t="s">
        <v>381</v>
      </c>
      <c r="AR155" t="s">
        <v>51</v>
      </c>
      <c r="AS155" t="s">
        <v>65</v>
      </c>
      <c r="AU155" t="s">
        <v>85</v>
      </c>
      <c r="AV155">
        <v>13</v>
      </c>
    </row>
    <row r="156" spans="2:48" x14ac:dyDescent="0.25">
      <c r="B156" t="s">
        <v>168</v>
      </c>
      <c r="E156" t="s">
        <v>166</v>
      </c>
      <c r="F156" t="s">
        <v>295</v>
      </c>
      <c r="G156" t="s">
        <v>355</v>
      </c>
      <c r="H156" t="s">
        <v>328</v>
      </c>
      <c r="I156" t="s">
        <v>328</v>
      </c>
      <c r="N156" t="s">
        <v>175</v>
      </c>
      <c r="P156">
        <v>3867</v>
      </c>
      <c r="AE156" t="s">
        <v>50</v>
      </c>
      <c r="AL156" t="s">
        <v>382</v>
      </c>
      <c r="AQ156" t="s">
        <v>383</v>
      </c>
      <c r="AR156" t="s">
        <v>51</v>
      </c>
      <c r="AS156" t="s">
        <v>65</v>
      </c>
      <c r="AU156" t="s">
        <v>85</v>
      </c>
      <c r="AV156">
        <v>13</v>
      </c>
    </row>
    <row r="157" spans="2:48" x14ac:dyDescent="0.25">
      <c r="B157" t="s">
        <v>56</v>
      </c>
      <c r="E157" t="s">
        <v>166</v>
      </c>
      <c r="F157" t="s">
        <v>295</v>
      </c>
      <c r="G157" t="s">
        <v>355</v>
      </c>
      <c r="H157" t="s">
        <v>328</v>
      </c>
      <c r="I157" t="s">
        <v>346</v>
      </c>
      <c r="N157" t="s">
        <v>50</v>
      </c>
      <c r="P157">
        <v>3870</v>
      </c>
      <c r="Q157" t="s">
        <v>51</v>
      </c>
      <c r="R157" t="s">
        <v>85</v>
      </c>
      <c r="S157" t="s">
        <v>53</v>
      </c>
      <c r="T157" t="s">
        <v>54</v>
      </c>
      <c r="V157">
        <v>13</v>
      </c>
      <c r="W157">
        <v>44</v>
      </c>
      <c r="AB157" t="s">
        <v>58</v>
      </c>
      <c r="AE157" t="s">
        <v>50</v>
      </c>
      <c r="AG157" t="s">
        <v>61</v>
      </c>
      <c r="AJ157" t="s">
        <v>384</v>
      </c>
      <c r="AL157" t="s">
        <v>385</v>
      </c>
      <c r="AM157" t="s">
        <v>199</v>
      </c>
      <c r="AQ157" t="s">
        <v>386</v>
      </c>
      <c r="AR157" t="s">
        <v>51</v>
      </c>
      <c r="AS157" t="s">
        <v>65</v>
      </c>
      <c r="AU157" t="s">
        <v>85</v>
      </c>
      <c r="AV157">
        <v>13</v>
      </c>
    </row>
    <row r="158" spans="2:48" x14ac:dyDescent="0.25">
      <c r="B158" t="s">
        <v>168</v>
      </c>
      <c r="E158" t="s">
        <v>166</v>
      </c>
      <c r="F158" t="s">
        <v>295</v>
      </c>
      <c r="G158" t="s">
        <v>355</v>
      </c>
      <c r="H158" t="s">
        <v>328</v>
      </c>
      <c r="I158" t="s">
        <v>346</v>
      </c>
      <c r="N158" t="s">
        <v>169</v>
      </c>
      <c r="P158">
        <v>3868</v>
      </c>
      <c r="AE158" t="s">
        <v>50</v>
      </c>
      <c r="AL158" t="s">
        <v>387</v>
      </c>
      <c r="AQ158" t="s">
        <v>388</v>
      </c>
      <c r="AR158" t="s">
        <v>51</v>
      </c>
      <c r="AS158" t="s">
        <v>65</v>
      </c>
      <c r="AU158" t="s">
        <v>85</v>
      </c>
      <c r="AV158">
        <v>13</v>
      </c>
    </row>
    <row r="159" spans="2:48" x14ac:dyDescent="0.25">
      <c r="B159" t="s">
        <v>168</v>
      </c>
      <c r="E159" t="s">
        <v>166</v>
      </c>
      <c r="F159" t="s">
        <v>295</v>
      </c>
      <c r="G159" t="s">
        <v>355</v>
      </c>
      <c r="H159" t="s">
        <v>328</v>
      </c>
      <c r="I159" t="s">
        <v>346</v>
      </c>
      <c r="N159" t="s">
        <v>172</v>
      </c>
      <c r="P159">
        <v>3869</v>
      </c>
      <c r="AE159" t="s">
        <v>50</v>
      </c>
      <c r="AL159" t="s">
        <v>389</v>
      </c>
      <c r="AQ159" t="s">
        <v>390</v>
      </c>
      <c r="AR159" t="s">
        <v>51</v>
      </c>
      <c r="AS159" t="s">
        <v>65</v>
      </c>
      <c r="AU159" t="s">
        <v>85</v>
      </c>
      <c r="AV159">
        <v>13</v>
      </c>
    </row>
    <row r="160" spans="2:48" x14ac:dyDescent="0.25">
      <c r="B160" t="s">
        <v>168</v>
      </c>
      <c r="E160" t="s">
        <v>166</v>
      </c>
      <c r="F160" t="s">
        <v>295</v>
      </c>
      <c r="G160" t="s">
        <v>355</v>
      </c>
      <c r="H160" t="s">
        <v>328</v>
      </c>
      <c r="I160" t="s">
        <v>346</v>
      </c>
      <c r="N160" t="s">
        <v>175</v>
      </c>
      <c r="P160">
        <v>3871</v>
      </c>
      <c r="AE160" t="s">
        <v>50</v>
      </c>
      <c r="AL160" t="s">
        <v>391</v>
      </c>
      <c r="AQ160" t="s">
        <v>392</v>
      </c>
      <c r="AR160" t="s">
        <v>51</v>
      </c>
      <c r="AS160" t="s">
        <v>65</v>
      </c>
      <c r="AU160" t="s">
        <v>85</v>
      </c>
      <c r="AV160">
        <v>13</v>
      </c>
    </row>
    <row r="161" spans="2:48" x14ac:dyDescent="0.25">
      <c r="B161" t="s">
        <v>48</v>
      </c>
      <c r="E161" t="s">
        <v>166</v>
      </c>
      <c r="F161" t="s">
        <v>295</v>
      </c>
      <c r="G161" t="s">
        <v>393</v>
      </c>
      <c r="N161" t="s">
        <v>50</v>
      </c>
      <c r="P161">
        <v>5050</v>
      </c>
      <c r="Q161" t="s">
        <v>51</v>
      </c>
      <c r="R161" t="s">
        <v>85</v>
      </c>
      <c r="S161" t="s">
        <v>53</v>
      </c>
      <c r="T161" t="s">
        <v>54</v>
      </c>
      <c r="V161">
        <v>13</v>
      </c>
      <c r="W161">
        <v>44</v>
      </c>
      <c r="AB161" t="s">
        <v>58</v>
      </c>
      <c r="AE161" t="s">
        <v>50</v>
      </c>
      <c r="AG161" t="s">
        <v>61</v>
      </c>
      <c r="AJ161" t="s">
        <v>394</v>
      </c>
      <c r="AL161" t="s">
        <v>395</v>
      </c>
      <c r="AM161" t="s">
        <v>199</v>
      </c>
      <c r="AQ161" t="s">
        <v>396</v>
      </c>
      <c r="AR161" t="s">
        <v>51</v>
      </c>
      <c r="AS161" t="s">
        <v>65</v>
      </c>
      <c r="AU161" t="s">
        <v>85</v>
      </c>
      <c r="AV161">
        <v>13</v>
      </c>
    </row>
    <row r="162" spans="2:48" x14ac:dyDescent="0.25">
      <c r="B162" t="s">
        <v>168</v>
      </c>
      <c r="E162" t="s">
        <v>166</v>
      </c>
      <c r="F162" t="s">
        <v>295</v>
      </c>
      <c r="G162" t="s">
        <v>393</v>
      </c>
      <c r="N162" t="s">
        <v>169</v>
      </c>
      <c r="P162">
        <v>5051</v>
      </c>
      <c r="AE162" t="s">
        <v>50</v>
      </c>
      <c r="AJ162" t="s">
        <v>397</v>
      </c>
      <c r="AL162" t="s">
        <v>398</v>
      </c>
      <c r="AQ162" t="s">
        <v>399</v>
      </c>
      <c r="AR162" t="s">
        <v>51</v>
      </c>
      <c r="AS162" t="s">
        <v>65</v>
      </c>
      <c r="AU162" t="s">
        <v>85</v>
      </c>
      <c r="AV162">
        <v>13</v>
      </c>
    </row>
    <row r="163" spans="2:48" x14ac:dyDescent="0.25">
      <c r="B163" t="s">
        <v>168</v>
      </c>
      <c r="E163" t="s">
        <v>166</v>
      </c>
      <c r="F163" t="s">
        <v>295</v>
      </c>
      <c r="G163" t="s">
        <v>393</v>
      </c>
      <c r="N163" t="s">
        <v>172</v>
      </c>
      <c r="P163">
        <v>5052</v>
      </c>
      <c r="AE163" t="s">
        <v>50</v>
      </c>
      <c r="AJ163" t="s">
        <v>400</v>
      </c>
      <c r="AL163" t="s">
        <v>401</v>
      </c>
      <c r="AQ163" t="s">
        <v>402</v>
      </c>
      <c r="AR163" t="s">
        <v>51</v>
      </c>
      <c r="AS163" t="s">
        <v>65</v>
      </c>
      <c r="AU163" t="s">
        <v>85</v>
      </c>
      <c r="AV163">
        <v>13</v>
      </c>
    </row>
    <row r="164" spans="2:48" x14ac:dyDescent="0.25">
      <c r="B164" t="s">
        <v>168</v>
      </c>
      <c r="E164" t="s">
        <v>166</v>
      </c>
      <c r="F164" t="s">
        <v>295</v>
      </c>
      <c r="G164" t="s">
        <v>393</v>
      </c>
      <c r="N164" t="s">
        <v>175</v>
      </c>
      <c r="P164">
        <v>5054</v>
      </c>
      <c r="AE164" t="s">
        <v>50</v>
      </c>
      <c r="AJ164" t="s">
        <v>403</v>
      </c>
      <c r="AL164" t="s">
        <v>404</v>
      </c>
      <c r="AQ164" t="s">
        <v>405</v>
      </c>
      <c r="AR164" t="s">
        <v>51</v>
      </c>
      <c r="AS164" t="s">
        <v>65</v>
      </c>
      <c r="AU164" t="s">
        <v>85</v>
      </c>
      <c r="AV164">
        <v>13</v>
      </c>
    </row>
    <row r="165" spans="2:48" x14ac:dyDescent="0.25">
      <c r="B165" t="s">
        <v>56</v>
      </c>
      <c r="E165" t="s">
        <v>166</v>
      </c>
      <c r="F165" t="s">
        <v>295</v>
      </c>
      <c r="G165" t="s">
        <v>393</v>
      </c>
      <c r="H165" t="s">
        <v>406</v>
      </c>
      <c r="N165" t="s">
        <v>50</v>
      </c>
      <c r="P165">
        <v>5026</v>
      </c>
      <c r="Q165" t="s">
        <v>51</v>
      </c>
      <c r="R165" t="s">
        <v>85</v>
      </c>
      <c r="S165" t="s">
        <v>53</v>
      </c>
      <c r="T165" t="s">
        <v>54</v>
      </c>
      <c r="V165">
        <v>13</v>
      </c>
      <c r="W165">
        <v>44</v>
      </c>
      <c r="AB165" t="s">
        <v>58</v>
      </c>
      <c r="AE165" t="s">
        <v>50</v>
      </c>
      <c r="AG165" t="s">
        <v>61</v>
      </c>
      <c r="AJ165" t="s">
        <v>407</v>
      </c>
      <c r="AL165" t="s">
        <v>408</v>
      </c>
      <c r="AM165" t="s">
        <v>199</v>
      </c>
      <c r="AQ165" t="s">
        <v>409</v>
      </c>
      <c r="AR165" t="s">
        <v>51</v>
      </c>
      <c r="AS165" t="s">
        <v>65</v>
      </c>
      <c r="AU165" t="s">
        <v>85</v>
      </c>
      <c r="AV165">
        <v>13</v>
      </c>
    </row>
    <row r="166" spans="2:48" x14ac:dyDescent="0.25">
      <c r="B166" t="s">
        <v>168</v>
      </c>
      <c r="E166" t="s">
        <v>166</v>
      </c>
      <c r="F166" t="s">
        <v>295</v>
      </c>
      <c r="G166" t="s">
        <v>393</v>
      </c>
      <c r="H166" t="s">
        <v>406</v>
      </c>
      <c r="N166" t="s">
        <v>169</v>
      </c>
      <c r="P166">
        <v>5027</v>
      </c>
      <c r="AE166" t="s">
        <v>50</v>
      </c>
      <c r="AJ166" t="s">
        <v>410</v>
      </c>
      <c r="AL166" t="s">
        <v>411</v>
      </c>
      <c r="AQ166" t="s">
        <v>412</v>
      </c>
      <c r="AR166" t="s">
        <v>51</v>
      </c>
      <c r="AS166" t="s">
        <v>65</v>
      </c>
      <c r="AU166" t="s">
        <v>85</v>
      </c>
      <c r="AV166">
        <v>13</v>
      </c>
    </row>
    <row r="167" spans="2:48" x14ac:dyDescent="0.25">
      <c r="B167" t="s">
        <v>168</v>
      </c>
      <c r="E167" t="s">
        <v>166</v>
      </c>
      <c r="F167" t="s">
        <v>295</v>
      </c>
      <c r="G167" t="s">
        <v>393</v>
      </c>
      <c r="H167" t="s">
        <v>406</v>
      </c>
      <c r="N167" t="s">
        <v>172</v>
      </c>
      <c r="P167">
        <v>5028</v>
      </c>
      <c r="AE167" t="s">
        <v>50</v>
      </c>
      <c r="AJ167" t="s">
        <v>413</v>
      </c>
      <c r="AL167" t="s">
        <v>414</v>
      </c>
      <c r="AQ167" t="s">
        <v>415</v>
      </c>
      <c r="AR167" t="s">
        <v>51</v>
      </c>
      <c r="AS167" t="s">
        <v>65</v>
      </c>
      <c r="AU167" t="s">
        <v>85</v>
      </c>
      <c r="AV167">
        <v>13</v>
      </c>
    </row>
    <row r="168" spans="2:48" x14ac:dyDescent="0.25">
      <c r="B168" t="s">
        <v>168</v>
      </c>
      <c r="E168" t="s">
        <v>166</v>
      </c>
      <c r="F168" t="s">
        <v>295</v>
      </c>
      <c r="G168" t="s">
        <v>393</v>
      </c>
      <c r="H168" t="s">
        <v>406</v>
      </c>
      <c r="N168" t="s">
        <v>175</v>
      </c>
      <c r="P168">
        <v>5029</v>
      </c>
      <c r="AE168" t="s">
        <v>50</v>
      </c>
      <c r="AJ168" t="s">
        <v>416</v>
      </c>
      <c r="AL168" t="s">
        <v>417</v>
      </c>
      <c r="AQ168" t="s">
        <v>418</v>
      </c>
      <c r="AR168" t="s">
        <v>51</v>
      </c>
      <c r="AS168" t="s">
        <v>65</v>
      </c>
      <c r="AU168" t="s">
        <v>85</v>
      </c>
      <c r="AV168">
        <v>13</v>
      </c>
    </row>
    <row r="169" spans="2:48" x14ac:dyDescent="0.25">
      <c r="B169" t="s">
        <v>56</v>
      </c>
      <c r="E169" t="s">
        <v>166</v>
      </c>
      <c r="F169" t="s">
        <v>295</v>
      </c>
      <c r="G169" t="s">
        <v>393</v>
      </c>
      <c r="H169" t="s">
        <v>356</v>
      </c>
      <c r="N169" t="s">
        <v>50</v>
      </c>
      <c r="P169">
        <v>5032</v>
      </c>
      <c r="Q169" t="s">
        <v>51</v>
      </c>
      <c r="R169" t="s">
        <v>85</v>
      </c>
      <c r="S169" t="s">
        <v>53</v>
      </c>
      <c r="T169" t="s">
        <v>54</v>
      </c>
      <c r="V169">
        <v>13</v>
      </c>
      <c r="W169">
        <v>44</v>
      </c>
      <c r="AB169" t="s">
        <v>58</v>
      </c>
      <c r="AE169" t="s">
        <v>50</v>
      </c>
      <c r="AG169" t="s">
        <v>61</v>
      </c>
      <c r="AJ169" t="s">
        <v>419</v>
      </c>
      <c r="AL169" t="s">
        <v>420</v>
      </c>
      <c r="AM169" t="s">
        <v>199</v>
      </c>
      <c r="AQ169" t="s">
        <v>421</v>
      </c>
      <c r="AR169" t="s">
        <v>51</v>
      </c>
      <c r="AS169" t="s">
        <v>65</v>
      </c>
      <c r="AU169" t="s">
        <v>85</v>
      </c>
      <c r="AV169">
        <v>13</v>
      </c>
    </row>
    <row r="170" spans="2:48" x14ac:dyDescent="0.25">
      <c r="B170" t="s">
        <v>168</v>
      </c>
      <c r="E170" t="s">
        <v>166</v>
      </c>
      <c r="F170" t="s">
        <v>295</v>
      </c>
      <c r="G170" t="s">
        <v>393</v>
      </c>
      <c r="H170" t="s">
        <v>356</v>
      </c>
      <c r="N170" t="s">
        <v>169</v>
      </c>
      <c r="P170">
        <v>5030</v>
      </c>
      <c r="AE170" t="s">
        <v>50</v>
      </c>
      <c r="AL170" t="s">
        <v>422</v>
      </c>
      <c r="AQ170" t="s">
        <v>423</v>
      </c>
      <c r="AR170" t="s">
        <v>51</v>
      </c>
      <c r="AS170" t="s">
        <v>65</v>
      </c>
      <c r="AU170" t="s">
        <v>85</v>
      </c>
      <c r="AV170">
        <v>13</v>
      </c>
    </row>
    <row r="171" spans="2:48" x14ac:dyDescent="0.25">
      <c r="B171" t="s">
        <v>168</v>
      </c>
      <c r="E171" t="s">
        <v>166</v>
      </c>
      <c r="F171" t="s">
        <v>295</v>
      </c>
      <c r="G171" t="s">
        <v>393</v>
      </c>
      <c r="H171" t="s">
        <v>356</v>
      </c>
      <c r="N171" t="s">
        <v>172</v>
      </c>
      <c r="P171">
        <v>5031</v>
      </c>
      <c r="AE171" t="s">
        <v>50</v>
      </c>
      <c r="AL171" t="s">
        <v>424</v>
      </c>
      <c r="AQ171" t="s">
        <v>425</v>
      </c>
      <c r="AR171" t="s">
        <v>51</v>
      </c>
      <c r="AS171" t="s">
        <v>65</v>
      </c>
      <c r="AU171" t="s">
        <v>85</v>
      </c>
      <c r="AV171">
        <v>13</v>
      </c>
    </row>
    <row r="172" spans="2:48" x14ac:dyDescent="0.25">
      <c r="B172" t="s">
        <v>168</v>
      </c>
      <c r="E172" t="s">
        <v>166</v>
      </c>
      <c r="F172" t="s">
        <v>295</v>
      </c>
      <c r="G172" t="s">
        <v>393</v>
      </c>
      <c r="H172" t="s">
        <v>356</v>
      </c>
      <c r="N172" t="s">
        <v>175</v>
      </c>
      <c r="P172">
        <v>5033</v>
      </c>
      <c r="AE172" t="s">
        <v>50</v>
      </c>
      <c r="AL172" t="s">
        <v>426</v>
      </c>
      <c r="AQ172" t="s">
        <v>427</v>
      </c>
      <c r="AR172" t="s">
        <v>51</v>
      </c>
      <c r="AS172" t="s">
        <v>65</v>
      </c>
      <c r="AU172" t="s">
        <v>85</v>
      </c>
      <c r="AV172">
        <v>13</v>
      </c>
    </row>
    <row r="173" spans="2:48" x14ac:dyDescent="0.25">
      <c r="B173" t="s">
        <v>56</v>
      </c>
      <c r="E173" t="s">
        <v>166</v>
      </c>
      <c r="F173" t="s">
        <v>295</v>
      </c>
      <c r="G173" t="s">
        <v>393</v>
      </c>
      <c r="H173" t="s">
        <v>100</v>
      </c>
      <c r="N173" t="s">
        <v>50</v>
      </c>
      <c r="P173">
        <v>3684</v>
      </c>
      <c r="Q173" t="s">
        <v>51</v>
      </c>
      <c r="R173" t="s">
        <v>85</v>
      </c>
      <c r="S173" t="s">
        <v>53</v>
      </c>
      <c r="T173" t="s">
        <v>54</v>
      </c>
      <c r="V173">
        <v>13</v>
      </c>
      <c r="W173">
        <v>44</v>
      </c>
      <c r="AB173" t="s">
        <v>58</v>
      </c>
      <c r="AE173" t="s">
        <v>50</v>
      </c>
      <c r="AG173" t="s">
        <v>61</v>
      </c>
      <c r="AJ173" t="s">
        <v>428</v>
      </c>
      <c r="AL173" t="s">
        <v>429</v>
      </c>
      <c r="AM173" t="s">
        <v>199</v>
      </c>
      <c r="AQ173" t="s">
        <v>430</v>
      </c>
      <c r="AR173" t="s">
        <v>51</v>
      </c>
      <c r="AS173" t="s">
        <v>65</v>
      </c>
      <c r="AU173" t="s">
        <v>85</v>
      </c>
      <c r="AV173">
        <v>13</v>
      </c>
    </row>
    <row r="174" spans="2:48" x14ac:dyDescent="0.25">
      <c r="B174" t="s">
        <v>168</v>
      </c>
      <c r="E174" t="s">
        <v>166</v>
      </c>
      <c r="F174" t="s">
        <v>295</v>
      </c>
      <c r="G174" t="s">
        <v>393</v>
      </c>
      <c r="H174" t="s">
        <v>100</v>
      </c>
      <c r="N174" t="s">
        <v>169</v>
      </c>
      <c r="P174">
        <v>3685</v>
      </c>
      <c r="AE174" t="s">
        <v>50</v>
      </c>
      <c r="AJ174" t="s">
        <v>431</v>
      </c>
      <c r="AL174" t="s">
        <v>432</v>
      </c>
      <c r="AQ174" t="s">
        <v>433</v>
      </c>
      <c r="AR174" t="s">
        <v>51</v>
      </c>
      <c r="AS174" t="s">
        <v>65</v>
      </c>
      <c r="AU174" t="s">
        <v>85</v>
      </c>
      <c r="AV174">
        <v>13</v>
      </c>
    </row>
    <row r="175" spans="2:48" x14ac:dyDescent="0.25">
      <c r="B175" t="s">
        <v>168</v>
      </c>
      <c r="E175" t="s">
        <v>166</v>
      </c>
      <c r="F175" t="s">
        <v>295</v>
      </c>
      <c r="G175" t="s">
        <v>393</v>
      </c>
      <c r="H175" t="s">
        <v>100</v>
      </c>
      <c r="N175" t="s">
        <v>172</v>
      </c>
      <c r="P175">
        <v>3686</v>
      </c>
      <c r="AE175" t="s">
        <v>50</v>
      </c>
      <c r="AJ175" t="s">
        <v>434</v>
      </c>
      <c r="AL175" t="s">
        <v>435</v>
      </c>
      <c r="AQ175" t="s">
        <v>436</v>
      </c>
      <c r="AR175" t="s">
        <v>51</v>
      </c>
      <c r="AS175" t="s">
        <v>65</v>
      </c>
      <c r="AU175" t="s">
        <v>85</v>
      </c>
      <c r="AV175">
        <v>13</v>
      </c>
    </row>
    <row r="176" spans="2:48" x14ac:dyDescent="0.25">
      <c r="B176" t="s">
        <v>168</v>
      </c>
      <c r="E176" t="s">
        <v>166</v>
      </c>
      <c r="F176" t="s">
        <v>295</v>
      </c>
      <c r="G176" t="s">
        <v>393</v>
      </c>
      <c r="H176" t="s">
        <v>100</v>
      </c>
      <c r="N176" t="s">
        <v>175</v>
      </c>
      <c r="P176">
        <v>3687</v>
      </c>
      <c r="AE176" t="s">
        <v>50</v>
      </c>
      <c r="AJ176" t="s">
        <v>437</v>
      </c>
      <c r="AL176" t="s">
        <v>438</v>
      </c>
      <c r="AQ176" t="s">
        <v>439</v>
      </c>
      <c r="AR176" t="s">
        <v>51</v>
      </c>
      <c r="AS176" t="s">
        <v>65</v>
      </c>
      <c r="AU176" t="s">
        <v>85</v>
      </c>
      <c r="AV176">
        <v>13</v>
      </c>
    </row>
    <row r="177" spans="2:48" x14ac:dyDescent="0.25">
      <c r="B177" t="s">
        <v>56</v>
      </c>
      <c r="E177" t="s">
        <v>166</v>
      </c>
      <c r="F177" t="s">
        <v>295</v>
      </c>
      <c r="G177" t="s">
        <v>393</v>
      </c>
      <c r="H177" t="s">
        <v>440</v>
      </c>
      <c r="N177" t="s">
        <v>50</v>
      </c>
      <c r="P177">
        <v>5036</v>
      </c>
      <c r="Q177" t="s">
        <v>51</v>
      </c>
      <c r="R177" t="s">
        <v>85</v>
      </c>
      <c r="S177" t="s">
        <v>53</v>
      </c>
      <c r="T177" t="s">
        <v>54</v>
      </c>
      <c r="V177">
        <v>13</v>
      </c>
      <c r="W177">
        <v>44</v>
      </c>
      <c r="AB177" t="s">
        <v>58</v>
      </c>
      <c r="AE177" t="s">
        <v>50</v>
      </c>
      <c r="AG177" t="s">
        <v>61</v>
      </c>
      <c r="AJ177" t="s">
        <v>441</v>
      </c>
      <c r="AL177" t="s">
        <v>442</v>
      </c>
      <c r="AM177" t="s">
        <v>199</v>
      </c>
      <c r="AQ177" t="s">
        <v>443</v>
      </c>
      <c r="AR177" t="s">
        <v>51</v>
      </c>
      <c r="AS177" t="s">
        <v>65</v>
      </c>
      <c r="AU177" t="s">
        <v>85</v>
      </c>
      <c r="AV177">
        <v>13</v>
      </c>
    </row>
    <row r="178" spans="2:48" x14ac:dyDescent="0.25">
      <c r="B178" t="s">
        <v>168</v>
      </c>
      <c r="E178" t="s">
        <v>166</v>
      </c>
      <c r="F178" t="s">
        <v>295</v>
      </c>
      <c r="G178" t="s">
        <v>393</v>
      </c>
      <c r="H178" t="s">
        <v>440</v>
      </c>
      <c r="N178" t="s">
        <v>169</v>
      </c>
      <c r="P178">
        <v>5034</v>
      </c>
      <c r="AE178" t="s">
        <v>50</v>
      </c>
      <c r="AL178" t="s">
        <v>444</v>
      </c>
      <c r="AQ178" t="s">
        <v>445</v>
      </c>
      <c r="AR178" t="s">
        <v>51</v>
      </c>
      <c r="AS178" t="s">
        <v>65</v>
      </c>
      <c r="AU178" t="s">
        <v>85</v>
      </c>
      <c r="AV178">
        <v>13</v>
      </c>
    </row>
    <row r="179" spans="2:48" x14ac:dyDescent="0.25">
      <c r="B179" t="s">
        <v>168</v>
      </c>
      <c r="E179" t="s">
        <v>166</v>
      </c>
      <c r="F179" t="s">
        <v>295</v>
      </c>
      <c r="G179" t="s">
        <v>393</v>
      </c>
      <c r="H179" t="s">
        <v>440</v>
      </c>
      <c r="N179" t="s">
        <v>172</v>
      </c>
      <c r="P179">
        <v>5035</v>
      </c>
      <c r="AE179" t="s">
        <v>50</v>
      </c>
      <c r="AL179" t="s">
        <v>446</v>
      </c>
      <c r="AQ179" t="s">
        <v>447</v>
      </c>
      <c r="AR179" t="s">
        <v>51</v>
      </c>
      <c r="AS179" t="s">
        <v>65</v>
      </c>
      <c r="AU179" t="s">
        <v>85</v>
      </c>
      <c r="AV179">
        <v>13</v>
      </c>
    </row>
    <row r="180" spans="2:48" x14ac:dyDescent="0.25">
      <c r="B180" t="s">
        <v>168</v>
      </c>
      <c r="E180" t="s">
        <v>166</v>
      </c>
      <c r="F180" t="s">
        <v>295</v>
      </c>
      <c r="G180" t="s">
        <v>393</v>
      </c>
      <c r="H180" t="s">
        <v>440</v>
      </c>
      <c r="N180" t="s">
        <v>175</v>
      </c>
      <c r="P180">
        <v>5037</v>
      </c>
      <c r="AE180" t="s">
        <v>50</v>
      </c>
      <c r="AL180" t="s">
        <v>448</v>
      </c>
      <c r="AQ180" t="s">
        <v>449</v>
      </c>
      <c r="AR180" t="s">
        <v>51</v>
      </c>
      <c r="AS180" t="s">
        <v>65</v>
      </c>
      <c r="AU180" t="s">
        <v>85</v>
      </c>
      <c r="AV180">
        <v>13</v>
      </c>
    </row>
    <row r="181" spans="2:48" x14ac:dyDescent="0.25">
      <c r="B181" t="s">
        <v>48</v>
      </c>
      <c r="E181" t="s">
        <v>166</v>
      </c>
      <c r="F181" t="s">
        <v>295</v>
      </c>
      <c r="G181" t="s">
        <v>393</v>
      </c>
      <c r="H181" t="s">
        <v>328</v>
      </c>
      <c r="N181" t="s">
        <v>50</v>
      </c>
      <c r="P181">
        <v>5048</v>
      </c>
      <c r="Q181" t="s">
        <v>51</v>
      </c>
      <c r="R181" t="s">
        <v>85</v>
      </c>
      <c r="S181" t="s">
        <v>53</v>
      </c>
      <c r="T181" t="s">
        <v>54</v>
      </c>
      <c r="V181">
        <v>13</v>
      </c>
      <c r="W181">
        <v>44</v>
      </c>
      <c r="AB181" t="s">
        <v>58</v>
      </c>
      <c r="AE181" t="s">
        <v>50</v>
      </c>
      <c r="AG181" t="s">
        <v>61</v>
      </c>
      <c r="AJ181" t="s">
        <v>450</v>
      </c>
      <c r="AL181" t="s">
        <v>451</v>
      </c>
      <c r="AM181" t="s">
        <v>199</v>
      </c>
      <c r="AQ181" t="s">
        <v>452</v>
      </c>
      <c r="AR181" t="s">
        <v>51</v>
      </c>
      <c r="AS181" t="s">
        <v>65</v>
      </c>
      <c r="AU181" t="s">
        <v>85</v>
      </c>
      <c r="AV181">
        <v>13</v>
      </c>
    </row>
    <row r="182" spans="2:48" x14ac:dyDescent="0.25">
      <c r="B182" t="s">
        <v>168</v>
      </c>
      <c r="E182" t="s">
        <v>166</v>
      </c>
      <c r="F182" t="s">
        <v>295</v>
      </c>
      <c r="G182" t="s">
        <v>393</v>
      </c>
      <c r="H182" t="s">
        <v>328</v>
      </c>
      <c r="N182" t="s">
        <v>169</v>
      </c>
      <c r="P182">
        <v>5046</v>
      </c>
      <c r="AE182" t="s">
        <v>50</v>
      </c>
      <c r="AL182" t="s">
        <v>453</v>
      </c>
      <c r="AQ182" t="s">
        <v>454</v>
      </c>
      <c r="AR182" t="s">
        <v>51</v>
      </c>
      <c r="AS182" t="s">
        <v>65</v>
      </c>
      <c r="AU182" t="s">
        <v>85</v>
      </c>
      <c r="AV182">
        <v>13</v>
      </c>
    </row>
    <row r="183" spans="2:48" x14ac:dyDescent="0.25">
      <c r="B183" t="s">
        <v>168</v>
      </c>
      <c r="E183" t="s">
        <v>166</v>
      </c>
      <c r="F183" t="s">
        <v>295</v>
      </c>
      <c r="G183" t="s">
        <v>393</v>
      </c>
      <c r="H183" t="s">
        <v>328</v>
      </c>
      <c r="N183" t="s">
        <v>172</v>
      </c>
      <c r="P183">
        <v>5047</v>
      </c>
      <c r="AE183" t="s">
        <v>50</v>
      </c>
      <c r="AL183" t="s">
        <v>455</v>
      </c>
      <c r="AQ183" t="s">
        <v>456</v>
      </c>
      <c r="AR183" t="s">
        <v>51</v>
      </c>
      <c r="AS183" t="s">
        <v>65</v>
      </c>
      <c r="AU183" t="s">
        <v>85</v>
      </c>
      <c r="AV183">
        <v>13</v>
      </c>
    </row>
    <row r="184" spans="2:48" x14ac:dyDescent="0.25">
      <c r="B184" t="s">
        <v>168</v>
      </c>
      <c r="E184" t="s">
        <v>166</v>
      </c>
      <c r="F184" t="s">
        <v>295</v>
      </c>
      <c r="G184" t="s">
        <v>393</v>
      </c>
      <c r="H184" t="s">
        <v>328</v>
      </c>
      <c r="N184" t="s">
        <v>175</v>
      </c>
      <c r="P184">
        <v>5049</v>
      </c>
      <c r="AE184" t="s">
        <v>50</v>
      </c>
      <c r="AL184" t="s">
        <v>457</v>
      </c>
      <c r="AQ184" t="s">
        <v>458</v>
      </c>
      <c r="AR184" t="s">
        <v>51</v>
      </c>
      <c r="AS184" t="s">
        <v>65</v>
      </c>
      <c r="AU184" t="s">
        <v>85</v>
      </c>
      <c r="AV184">
        <v>13</v>
      </c>
    </row>
    <row r="185" spans="2:48" x14ac:dyDescent="0.25">
      <c r="B185" t="s">
        <v>56</v>
      </c>
      <c r="E185" t="s">
        <v>166</v>
      </c>
      <c r="F185" t="s">
        <v>295</v>
      </c>
      <c r="G185" t="s">
        <v>393</v>
      </c>
      <c r="H185" t="s">
        <v>328</v>
      </c>
      <c r="I185" t="s">
        <v>328</v>
      </c>
      <c r="N185" t="s">
        <v>50</v>
      </c>
      <c r="P185">
        <v>5044</v>
      </c>
      <c r="Q185" t="s">
        <v>51</v>
      </c>
      <c r="R185" t="s">
        <v>85</v>
      </c>
      <c r="S185" t="s">
        <v>53</v>
      </c>
      <c r="T185" t="s">
        <v>54</v>
      </c>
      <c r="V185">
        <v>13</v>
      </c>
      <c r="W185">
        <v>44</v>
      </c>
      <c r="AB185" t="s">
        <v>58</v>
      </c>
      <c r="AE185" t="s">
        <v>50</v>
      </c>
      <c r="AG185" t="s">
        <v>61</v>
      </c>
      <c r="AJ185" t="s">
        <v>459</v>
      </c>
      <c r="AL185" t="s">
        <v>460</v>
      </c>
      <c r="AM185" t="s">
        <v>199</v>
      </c>
      <c r="AQ185" t="s">
        <v>461</v>
      </c>
      <c r="AR185" t="s">
        <v>51</v>
      </c>
      <c r="AS185" t="s">
        <v>65</v>
      </c>
      <c r="AU185" t="s">
        <v>85</v>
      </c>
      <c r="AV185">
        <v>13</v>
      </c>
    </row>
    <row r="186" spans="2:48" x14ac:dyDescent="0.25">
      <c r="B186" t="s">
        <v>168</v>
      </c>
      <c r="E186" t="s">
        <v>166</v>
      </c>
      <c r="F186" t="s">
        <v>295</v>
      </c>
      <c r="G186" t="s">
        <v>393</v>
      </c>
      <c r="H186" t="s">
        <v>328</v>
      </c>
      <c r="I186" t="s">
        <v>328</v>
      </c>
      <c r="N186" t="s">
        <v>169</v>
      </c>
      <c r="P186">
        <v>5042</v>
      </c>
      <c r="AE186" t="s">
        <v>50</v>
      </c>
      <c r="AL186" t="s">
        <v>462</v>
      </c>
      <c r="AQ186" t="s">
        <v>463</v>
      </c>
      <c r="AR186" t="s">
        <v>51</v>
      </c>
      <c r="AS186" t="s">
        <v>65</v>
      </c>
      <c r="AU186" t="s">
        <v>85</v>
      </c>
      <c r="AV186">
        <v>13</v>
      </c>
    </row>
    <row r="187" spans="2:48" x14ac:dyDescent="0.25">
      <c r="B187" t="s">
        <v>168</v>
      </c>
      <c r="E187" t="s">
        <v>166</v>
      </c>
      <c r="F187" t="s">
        <v>295</v>
      </c>
      <c r="G187" t="s">
        <v>393</v>
      </c>
      <c r="H187" t="s">
        <v>328</v>
      </c>
      <c r="I187" t="s">
        <v>328</v>
      </c>
      <c r="N187" t="s">
        <v>172</v>
      </c>
      <c r="P187">
        <v>5043</v>
      </c>
      <c r="AE187" t="s">
        <v>50</v>
      </c>
      <c r="AL187" t="s">
        <v>464</v>
      </c>
      <c r="AQ187" t="s">
        <v>465</v>
      </c>
      <c r="AR187" t="s">
        <v>51</v>
      </c>
      <c r="AS187" t="s">
        <v>65</v>
      </c>
      <c r="AU187" t="s">
        <v>85</v>
      </c>
      <c r="AV187">
        <v>13</v>
      </c>
    </row>
    <row r="188" spans="2:48" x14ac:dyDescent="0.25">
      <c r="B188" t="s">
        <v>168</v>
      </c>
      <c r="E188" t="s">
        <v>166</v>
      </c>
      <c r="F188" t="s">
        <v>295</v>
      </c>
      <c r="G188" t="s">
        <v>393</v>
      </c>
      <c r="H188" t="s">
        <v>328</v>
      </c>
      <c r="I188" t="s">
        <v>328</v>
      </c>
      <c r="N188" t="s">
        <v>175</v>
      </c>
      <c r="P188">
        <v>5045</v>
      </c>
      <c r="AE188" t="s">
        <v>50</v>
      </c>
      <c r="AL188" t="s">
        <v>466</v>
      </c>
      <c r="AQ188" t="s">
        <v>467</v>
      </c>
      <c r="AR188" t="s">
        <v>51</v>
      </c>
      <c r="AS188" t="s">
        <v>65</v>
      </c>
      <c r="AU188" t="s">
        <v>85</v>
      </c>
      <c r="AV188">
        <v>13</v>
      </c>
    </row>
    <row r="189" spans="2:48" x14ac:dyDescent="0.25">
      <c r="B189" t="s">
        <v>56</v>
      </c>
      <c r="E189" t="s">
        <v>166</v>
      </c>
      <c r="F189" t="s">
        <v>295</v>
      </c>
      <c r="G189" t="s">
        <v>393</v>
      </c>
      <c r="H189" t="s">
        <v>328</v>
      </c>
      <c r="I189" t="s">
        <v>346</v>
      </c>
      <c r="N189" t="s">
        <v>50</v>
      </c>
      <c r="P189">
        <v>5040</v>
      </c>
      <c r="Q189" t="s">
        <v>51</v>
      </c>
      <c r="R189" t="s">
        <v>85</v>
      </c>
      <c r="S189" t="s">
        <v>53</v>
      </c>
      <c r="T189" t="s">
        <v>54</v>
      </c>
      <c r="V189">
        <v>13</v>
      </c>
      <c r="W189">
        <v>44</v>
      </c>
      <c r="AB189" t="s">
        <v>58</v>
      </c>
      <c r="AE189" t="s">
        <v>50</v>
      </c>
      <c r="AG189" t="s">
        <v>61</v>
      </c>
      <c r="AJ189" t="s">
        <v>468</v>
      </c>
      <c r="AL189" t="s">
        <v>469</v>
      </c>
      <c r="AM189" t="s">
        <v>199</v>
      </c>
      <c r="AQ189" t="s">
        <v>470</v>
      </c>
      <c r="AR189" t="s">
        <v>51</v>
      </c>
      <c r="AS189" t="s">
        <v>65</v>
      </c>
      <c r="AU189" t="s">
        <v>85</v>
      </c>
      <c r="AV189">
        <v>13</v>
      </c>
    </row>
    <row r="190" spans="2:48" x14ac:dyDescent="0.25">
      <c r="B190" t="s">
        <v>168</v>
      </c>
      <c r="E190" t="s">
        <v>166</v>
      </c>
      <c r="F190" t="s">
        <v>295</v>
      </c>
      <c r="G190" t="s">
        <v>393</v>
      </c>
      <c r="H190" t="s">
        <v>328</v>
      </c>
      <c r="I190" t="s">
        <v>346</v>
      </c>
      <c r="N190" t="s">
        <v>169</v>
      </c>
      <c r="P190">
        <v>5038</v>
      </c>
      <c r="AE190" t="s">
        <v>50</v>
      </c>
      <c r="AL190" t="s">
        <v>471</v>
      </c>
      <c r="AQ190" t="s">
        <v>472</v>
      </c>
      <c r="AR190" t="s">
        <v>51</v>
      </c>
      <c r="AS190" t="s">
        <v>65</v>
      </c>
      <c r="AU190" t="s">
        <v>85</v>
      </c>
      <c r="AV190">
        <v>13</v>
      </c>
    </row>
    <row r="191" spans="2:48" x14ac:dyDescent="0.25">
      <c r="B191" t="s">
        <v>168</v>
      </c>
      <c r="E191" t="s">
        <v>166</v>
      </c>
      <c r="F191" t="s">
        <v>295</v>
      </c>
      <c r="G191" t="s">
        <v>393</v>
      </c>
      <c r="H191" t="s">
        <v>328</v>
      </c>
      <c r="I191" t="s">
        <v>346</v>
      </c>
      <c r="N191" t="s">
        <v>172</v>
      </c>
      <c r="P191">
        <v>5039</v>
      </c>
      <c r="AE191" t="s">
        <v>50</v>
      </c>
      <c r="AL191" t="s">
        <v>473</v>
      </c>
      <c r="AQ191" t="s">
        <v>474</v>
      </c>
      <c r="AR191" t="s">
        <v>51</v>
      </c>
      <c r="AS191" t="s">
        <v>65</v>
      </c>
      <c r="AU191" t="s">
        <v>85</v>
      </c>
      <c r="AV191">
        <v>13</v>
      </c>
    </row>
    <row r="192" spans="2:48" x14ac:dyDescent="0.25">
      <c r="B192" t="s">
        <v>168</v>
      </c>
      <c r="E192" t="s">
        <v>166</v>
      </c>
      <c r="F192" t="s">
        <v>295</v>
      </c>
      <c r="G192" t="s">
        <v>393</v>
      </c>
      <c r="H192" t="s">
        <v>328</v>
      </c>
      <c r="I192" t="s">
        <v>346</v>
      </c>
      <c r="N192" t="s">
        <v>175</v>
      </c>
      <c r="P192">
        <v>5041</v>
      </c>
      <c r="AE192" t="s">
        <v>50</v>
      </c>
      <c r="AL192" t="s">
        <v>475</v>
      </c>
      <c r="AQ192" t="s">
        <v>476</v>
      </c>
      <c r="AR192" t="s">
        <v>51</v>
      </c>
      <c r="AS192" t="s">
        <v>65</v>
      </c>
      <c r="AU192" t="s">
        <v>85</v>
      </c>
      <c r="AV192">
        <v>13</v>
      </c>
    </row>
    <row r="193" spans="1:48" s="3" customFormat="1" x14ac:dyDescent="0.25"/>
    <row r="194" spans="1:48" x14ac:dyDescent="0.25">
      <c r="A194">
        <f>5400</f>
        <v>5400</v>
      </c>
      <c r="B194" t="s">
        <v>48</v>
      </c>
      <c r="E194" t="s">
        <v>166</v>
      </c>
      <c r="F194" t="s">
        <v>477</v>
      </c>
      <c r="N194" t="s">
        <v>50</v>
      </c>
      <c r="P194">
        <v>3902</v>
      </c>
      <c r="Q194" t="s">
        <v>51</v>
      </c>
      <c r="R194" t="s">
        <v>85</v>
      </c>
      <c r="S194" t="s">
        <v>53</v>
      </c>
      <c r="T194" t="s">
        <v>54</v>
      </c>
      <c r="V194">
        <v>13</v>
      </c>
      <c r="W194">
        <v>44</v>
      </c>
      <c r="AB194" t="s">
        <v>58</v>
      </c>
      <c r="AE194" t="s">
        <v>50</v>
      </c>
      <c r="AG194" t="s">
        <v>61</v>
      </c>
      <c r="AL194" t="s">
        <v>478</v>
      </c>
      <c r="AM194" t="s">
        <v>199</v>
      </c>
      <c r="AQ194" t="s">
        <v>479</v>
      </c>
      <c r="AR194" t="s">
        <v>51</v>
      </c>
      <c r="AS194" t="s">
        <v>65</v>
      </c>
      <c r="AU194" t="s">
        <v>85</v>
      </c>
      <c r="AV194">
        <v>13</v>
      </c>
    </row>
    <row r="195" spans="1:48" x14ac:dyDescent="0.25">
      <c r="B195" t="s">
        <v>168</v>
      </c>
      <c r="E195" t="s">
        <v>166</v>
      </c>
      <c r="F195" t="s">
        <v>477</v>
      </c>
      <c r="N195" t="s">
        <v>169</v>
      </c>
      <c r="P195">
        <v>3903</v>
      </c>
      <c r="AE195" t="s">
        <v>50</v>
      </c>
      <c r="AL195" t="s">
        <v>480</v>
      </c>
      <c r="AQ195" t="s">
        <v>481</v>
      </c>
      <c r="AR195" t="s">
        <v>51</v>
      </c>
      <c r="AS195" t="s">
        <v>65</v>
      </c>
      <c r="AU195" t="s">
        <v>85</v>
      </c>
      <c r="AV195">
        <v>13</v>
      </c>
    </row>
    <row r="196" spans="1:48" x14ac:dyDescent="0.25">
      <c r="B196" t="s">
        <v>168</v>
      </c>
      <c r="E196" t="s">
        <v>166</v>
      </c>
      <c r="F196" t="s">
        <v>477</v>
      </c>
      <c r="N196" t="s">
        <v>172</v>
      </c>
      <c r="P196">
        <v>3904</v>
      </c>
      <c r="AE196" t="s">
        <v>50</v>
      </c>
      <c r="AL196" t="s">
        <v>482</v>
      </c>
      <c r="AQ196" t="s">
        <v>483</v>
      </c>
      <c r="AR196" t="s">
        <v>51</v>
      </c>
      <c r="AS196" t="s">
        <v>65</v>
      </c>
      <c r="AU196" t="s">
        <v>85</v>
      </c>
      <c r="AV196">
        <v>13</v>
      </c>
    </row>
    <row r="197" spans="1:48" x14ac:dyDescent="0.25">
      <c r="B197" t="s">
        <v>168</v>
      </c>
      <c r="E197" t="s">
        <v>166</v>
      </c>
      <c r="F197" t="s">
        <v>477</v>
      </c>
      <c r="N197" t="s">
        <v>175</v>
      </c>
      <c r="P197">
        <v>3906</v>
      </c>
      <c r="AE197" t="s">
        <v>50</v>
      </c>
      <c r="AL197" t="s">
        <v>484</v>
      </c>
      <c r="AQ197" t="s">
        <v>485</v>
      </c>
      <c r="AR197" t="s">
        <v>51</v>
      </c>
      <c r="AS197" t="s">
        <v>65</v>
      </c>
      <c r="AU197" t="s">
        <v>85</v>
      </c>
      <c r="AV197">
        <v>13</v>
      </c>
    </row>
    <row r="198" spans="1:48" x14ac:dyDescent="0.25">
      <c r="B198" t="s">
        <v>56</v>
      </c>
      <c r="E198" t="s">
        <v>166</v>
      </c>
      <c r="F198" t="s">
        <v>477</v>
      </c>
      <c r="G198" t="s">
        <v>486</v>
      </c>
      <c r="N198" t="s">
        <v>50</v>
      </c>
      <c r="P198">
        <v>3900</v>
      </c>
      <c r="Q198" t="s">
        <v>51</v>
      </c>
      <c r="R198" t="s">
        <v>85</v>
      </c>
      <c r="S198" t="s">
        <v>53</v>
      </c>
      <c r="T198" t="s">
        <v>54</v>
      </c>
      <c r="V198">
        <v>13</v>
      </c>
      <c r="W198">
        <v>44</v>
      </c>
      <c r="AB198" t="s">
        <v>58</v>
      </c>
      <c r="AE198" t="s">
        <v>50</v>
      </c>
      <c r="AG198" t="s">
        <v>61</v>
      </c>
      <c r="AJ198" t="s">
        <v>487</v>
      </c>
      <c r="AL198" t="s">
        <v>488</v>
      </c>
      <c r="AM198" t="s">
        <v>199</v>
      </c>
      <c r="AQ198" t="s">
        <v>489</v>
      </c>
      <c r="AR198" t="s">
        <v>51</v>
      </c>
      <c r="AS198" t="s">
        <v>65</v>
      </c>
      <c r="AU198" t="s">
        <v>85</v>
      </c>
      <c r="AV198">
        <v>13</v>
      </c>
    </row>
    <row r="199" spans="1:48" x14ac:dyDescent="0.25">
      <c r="B199" t="s">
        <v>168</v>
      </c>
      <c r="E199" t="s">
        <v>166</v>
      </c>
      <c r="F199" t="s">
        <v>477</v>
      </c>
      <c r="G199" t="s">
        <v>486</v>
      </c>
      <c r="N199" t="s">
        <v>169</v>
      </c>
      <c r="P199">
        <v>3898</v>
      </c>
      <c r="AE199" t="s">
        <v>50</v>
      </c>
      <c r="AL199" t="s">
        <v>490</v>
      </c>
      <c r="AQ199" t="s">
        <v>491</v>
      </c>
      <c r="AR199" t="s">
        <v>51</v>
      </c>
      <c r="AS199" t="s">
        <v>65</v>
      </c>
      <c r="AU199" t="s">
        <v>85</v>
      </c>
      <c r="AV199">
        <v>13</v>
      </c>
    </row>
    <row r="200" spans="1:48" x14ac:dyDescent="0.25">
      <c r="B200" t="s">
        <v>168</v>
      </c>
      <c r="E200" t="s">
        <v>166</v>
      </c>
      <c r="F200" t="s">
        <v>477</v>
      </c>
      <c r="G200" t="s">
        <v>486</v>
      </c>
      <c r="N200" t="s">
        <v>172</v>
      </c>
      <c r="P200">
        <v>3899</v>
      </c>
      <c r="AE200" t="s">
        <v>50</v>
      </c>
      <c r="AL200" t="s">
        <v>492</v>
      </c>
      <c r="AQ200" t="s">
        <v>493</v>
      </c>
      <c r="AR200" t="s">
        <v>51</v>
      </c>
      <c r="AS200" t="s">
        <v>65</v>
      </c>
      <c r="AU200" t="s">
        <v>85</v>
      </c>
      <c r="AV200">
        <v>13</v>
      </c>
    </row>
    <row r="201" spans="1:48" x14ac:dyDescent="0.25">
      <c r="B201" t="s">
        <v>168</v>
      </c>
      <c r="E201" t="s">
        <v>166</v>
      </c>
      <c r="F201" t="s">
        <v>477</v>
      </c>
      <c r="G201" t="s">
        <v>486</v>
      </c>
      <c r="N201" t="s">
        <v>175</v>
      </c>
      <c r="P201">
        <v>3901</v>
      </c>
      <c r="AE201" t="s">
        <v>50</v>
      </c>
      <c r="AL201" t="s">
        <v>494</v>
      </c>
      <c r="AQ201" t="s">
        <v>495</v>
      </c>
      <c r="AR201" t="s">
        <v>51</v>
      </c>
      <c r="AS201" t="s">
        <v>65</v>
      </c>
      <c r="AU201" t="s">
        <v>85</v>
      </c>
      <c r="AV201">
        <v>13</v>
      </c>
    </row>
    <row r="202" spans="1:48" x14ac:dyDescent="0.25">
      <c r="B202" t="s">
        <v>56</v>
      </c>
      <c r="E202" t="s">
        <v>166</v>
      </c>
      <c r="F202" t="s">
        <v>477</v>
      </c>
      <c r="G202" t="s">
        <v>356</v>
      </c>
      <c r="N202" t="s">
        <v>50</v>
      </c>
      <c r="P202">
        <v>2791</v>
      </c>
      <c r="Q202" t="s">
        <v>51</v>
      </c>
      <c r="R202" t="s">
        <v>85</v>
      </c>
      <c r="S202" t="s">
        <v>53</v>
      </c>
      <c r="T202" t="s">
        <v>54</v>
      </c>
      <c r="V202">
        <v>13</v>
      </c>
      <c r="W202">
        <v>44</v>
      </c>
      <c r="AB202" t="s">
        <v>58</v>
      </c>
      <c r="AE202" t="s">
        <v>50</v>
      </c>
      <c r="AG202" t="s">
        <v>61</v>
      </c>
      <c r="AJ202" t="s">
        <v>496</v>
      </c>
      <c r="AL202" t="s">
        <v>497</v>
      </c>
      <c r="AM202" t="s">
        <v>199</v>
      </c>
      <c r="AQ202" t="s">
        <v>498</v>
      </c>
      <c r="AR202" t="s">
        <v>51</v>
      </c>
      <c r="AS202" t="s">
        <v>65</v>
      </c>
      <c r="AU202" t="s">
        <v>85</v>
      </c>
      <c r="AV202">
        <v>13</v>
      </c>
    </row>
    <row r="203" spans="1:48" x14ac:dyDescent="0.25">
      <c r="B203" t="s">
        <v>168</v>
      </c>
      <c r="E203" t="s">
        <v>166</v>
      </c>
      <c r="F203" t="s">
        <v>477</v>
      </c>
      <c r="G203" t="s">
        <v>356</v>
      </c>
      <c r="N203" t="s">
        <v>169</v>
      </c>
      <c r="P203">
        <v>2789</v>
      </c>
      <c r="AE203" t="s">
        <v>50</v>
      </c>
      <c r="AL203" t="s">
        <v>499</v>
      </c>
      <c r="AQ203" t="s">
        <v>500</v>
      </c>
      <c r="AR203" t="s">
        <v>51</v>
      </c>
      <c r="AS203" t="s">
        <v>65</v>
      </c>
      <c r="AU203" t="s">
        <v>85</v>
      </c>
      <c r="AV203">
        <v>13</v>
      </c>
    </row>
    <row r="204" spans="1:48" x14ac:dyDescent="0.25">
      <c r="B204" t="s">
        <v>168</v>
      </c>
      <c r="E204" t="s">
        <v>166</v>
      </c>
      <c r="F204" t="s">
        <v>477</v>
      </c>
      <c r="G204" t="s">
        <v>356</v>
      </c>
      <c r="N204" t="s">
        <v>172</v>
      </c>
      <c r="P204">
        <v>2790</v>
      </c>
      <c r="AE204" t="s">
        <v>50</v>
      </c>
      <c r="AL204" t="s">
        <v>501</v>
      </c>
      <c r="AQ204" t="s">
        <v>502</v>
      </c>
      <c r="AR204" t="s">
        <v>51</v>
      </c>
      <c r="AS204" t="s">
        <v>65</v>
      </c>
      <c r="AU204" t="s">
        <v>85</v>
      </c>
      <c r="AV204">
        <v>13</v>
      </c>
    </row>
    <row r="205" spans="1:48" x14ac:dyDescent="0.25">
      <c r="B205" t="s">
        <v>168</v>
      </c>
      <c r="E205" t="s">
        <v>166</v>
      </c>
      <c r="F205" t="s">
        <v>477</v>
      </c>
      <c r="G205" t="s">
        <v>356</v>
      </c>
      <c r="N205" t="s">
        <v>175</v>
      </c>
      <c r="P205">
        <v>2792</v>
      </c>
      <c r="AE205" t="s">
        <v>50</v>
      </c>
      <c r="AL205" t="s">
        <v>503</v>
      </c>
      <c r="AQ205" t="s">
        <v>504</v>
      </c>
      <c r="AR205" t="s">
        <v>51</v>
      </c>
      <c r="AS205" t="s">
        <v>65</v>
      </c>
      <c r="AU205" t="s">
        <v>85</v>
      </c>
      <c r="AV205">
        <v>13</v>
      </c>
    </row>
    <row r="206" spans="1:48" x14ac:dyDescent="0.25">
      <c r="B206" t="s">
        <v>48</v>
      </c>
      <c r="E206" t="s">
        <v>166</v>
      </c>
      <c r="F206" t="s">
        <v>477</v>
      </c>
      <c r="G206" t="s">
        <v>505</v>
      </c>
      <c r="N206" t="s">
        <v>50</v>
      </c>
      <c r="P206">
        <v>4129</v>
      </c>
      <c r="Q206" t="s">
        <v>51</v>
      </c>
      <c r="R206" t="s">
        <v>85</v>
      </c>
      <c r="S206" t="s">
        <v>53</v>
      </c>
      <c r="T206" t="s">
        <v>54</v>
      </c>
      <c r="V206">
        <v>13</v>
      </c>
      <c r="W206">
        <v>44</v>
      </c>
      <c r="AB206" t="s">
        <v>58</v>
      </c>
      <c r="AE206" t="s">
        <v>50</v>
      </c>
      <c r="AG206" t="s">
        <v>61</v>
      </c>
      <c r="AL206" t="s">
        <v>506</v>
      </c>
      <c r="AM206" t="s">
        <v>199</v>
      </c>
      <c r="AQ206" t="s">
        <v>507</v>
      </c>
      <c r="AR206" t="s">
        <v>51</v>
      </c>
      <c r="AS206" t="s">
        <v>65</v>
      </c>
      <c r="AU206" t="s">
        <v>85</v>
      </c>
      <c r="AV206">
        <v>13</v>
      </c>
    </row>
    <row r="207" spans="1:48" x14ac:dyDescent="0.25">
      <c r="B207" t="s">
        <v>168</v>
      </c>
      <c r="E207" t="s">
        <v>166</v>
      </c>
      <c r="F207" t="s">
        <v>477</v>
      </c>
      <c r="G207" t="s">
        <v>505</v>
      </c>
      <c r="N207" t="s">
        <v>169</v>
      </c>
      <c r="P207">
        <v>4130</v>
      </c>
      <c r="AE207" t="s">
        <v>50</v>
      </c>
      <c r="AL207" t="s">
        <v>508</v>
      </c>
      <c r="AQ207" t="s">
        <v>509</v>
      </c>
      <c r="AR207" t="s">
        <v>51</v>
      </c>
      <c r="AS207" t="s">
        <v>65</v>
      </c>
      <c r="AU207" t="s">
        <v>85</v>
      </c>
      <c r="AV207">
        <v>13</v>
      </c>
    </row>
    <row r="208" spans="1:48" x14ac:dyDescent="0.25">
      <c r="B208" t="s">
        <v>168</v>
      </c>
      <c r="E208" t="s">
        <v>166</v>
      </c>
      <c r="F208" t="s">
        <v>477</v>
      </c>
      <c r="G208" t="s">
        <v>505</v>
      </c>
      <c r="N208" t="s">
        <v>172</v>
      </c>
      <c r="P208">
        <v>4131</v>
      </c>
      <c r="AE208" t="s">
        <v>50</v>
      </c>
      <c r="AL208" t="s">
        <v>510</v>
      </c>
      <c r="AQ208" t="s">
        <v>511</v>
      </c>
      <c r="AR208" t="s">
        <v>51</v>
      </c>
      <c r="AS208" t="s">
        <v>65</v>
      </c>
      <c r="AU208" t="s">
        <v>85</v>
      </c>
      <c r="AV208">
        <v>13</v>
      </c>
    </row>
    <row r="209" spans="2:48" x14ac:dyDescent="0.25">
      <c r="B209" t="s">
        <v>168</v>
      </c>
      <c r="E209" t="s">
        <v>166</v>
      </c>
      <c r="F209" t="s">
        <v>477</v>
      </c>
      <c r="G209" t="s">
        <v>505</v>
      </c>
      <c r="N209" t="s">
        <v>175</v>
      </c>
      <c r="P209">
        <v>4132</v>
      </c>
      <c r="AE209" t="s">
        <v>50</v>
      </c>
      <c r="AL209" t="s">
        <v>512</v>
      </c>
      <c r="AQ209" t="s">
        <v>513</v>
      </c>
      <c r="AR209" t="s">
        <v>51</v>
      </c>
      <c r="AS209" t="s">
        <v>65</v>
      </c>
      <c r="AU209" t="s">
        <v>85</v>
      </c>
      <c r="AV209">
        <v>13</v>
      </c>
    </row>
    <row r="210" spans="2:48" x14ac:dyDescent="0.25">
      <c r="B210" t="s">
        <v>56</v>
      </c>
      <c r="E210" t="s">
        <v>166</v>
      </c>
      <c r="F210" t="s">
        <v>477</v>
      </c>
      <c r="G210" t="s">
        <v>505</v>
      </c>
      <c r="H210" t="s">
        <v>514</v>
      </c>
      <c r="N210" t="s">
        <v>50</v>
      </c>
      <c r="P210">
        <v>447</v>
      </c>
      <c r="Q210" t="s">
        <v>51</v>
      </c>
      <c r="R210" t="s">
        <v>85</v>
      </c>
      <c r="S210" t="s">
        <v>53</v>
      </c>
      <c r="T210" t="s">
        <v>54</v>
      </c>
      <c r="V210">
        <v>13</v>
      </c>
      <c r="W210">
        <v>44</v>
      </c>
      <c r="AB210" t="s">
        <v>58</v>
      </c>
      <c r="AE210" t="s">
        <v>50</v>
      </c>
      <c r="AG210" t="s">
        <v>61</v>
      </c>
      <c r="AL210" t="s">
        <v>515</v>
      </c>
      <c r="AM210" t="s">
        <v>199</v>
      </c>
      <c r="AQ210" t="s">
        <v>516</v>
      </c>
      <c r="AR210" t="s">
        <v>51</v>
      </c>
      <c r="AS210" t="s">
        <v>65</v>
      </c>
      <c r="AU210" t="s">
        <v>85</v>
      </c>
      <c r="AV210">
        <v>13</v>
      </c>
    </row>
    <row r="211" spans="2:48" x14ac:dyDescent="0.25">
      <c r="B211" t="s">
        <v>168</v>
      </c>
      <c r="E211" t="s">
        <v>166</v>
      </c>
      <c r="F211" t="s">
        <v>477</v>
      </c>
      <c r="G211" t="s">
        <v>505</v>
      </c>
      <c r="H211" t="s">
        <v>514</v>
      </c>
      <c r="N211" t="s">
        <v>169</v>
      </c>
      <c r="P211">
        <v>448</v>
      </c>
      <c r="AE211" t="s">
        <v>50</v>
      </c>
      <c r="AL211" t="s">
        <v>517</v>
      </c>
      <c r="AQ211" t="s">
        <v>518</v>
      </c>
      <c r="AR211" t="s">
        <v>51</v>
      </c>
      <c r="AS211" t="s">
        <v>65</v>
      </c>
      <c r="AU211" t="s">
        <v>85</v>
      </c>
      <c r="AV211">
        <v>13</v>
      </c>
    </row>
    <row r="212" spans="2:48" x14ac:dyDescent="0.25">
      <c r="B212" t="s">
        <v>168</v>
      </c>
      <c r="E212" t="s">
        <v>166</v>
      </c>
      <c r="F212" t="s">
        <v>477</v>
      </c>
      <c r="G212" t="s">
        <v>505</v>
      </c>
      <c r="H212" t="s">
        <v>514</v>
      </c>
      <c r="N212" t="s">
        <v>172</v>
      </c>
      <c r="P212">
        <v>449</v>
      </c>
      <c r="AE212" t="s">
        <v>50</v>
      </c>
      <c r="AL212" t="s">
        <v>519</v>
      </c>
      <c r="AQ212" t="s">
        <v>520</v>
      </c>
      <c r="AR212" t="s">
        <v>51</v>
      </c>
      <c r="AS212" t="s">
        <v>65</v>
      </c>
      <c r="AU212" t="s">
        <v>85</v>
      </c>
      <c r="AV212">
        <v>13</v>
      </c>
    </row>
    <row r="213" spans="2:48" x14ac:dyDescent="0.25">
      <c r="B213" t="s">
        <v>168</v>
      </c>
      <c r="E213" t="s">
        <v>166</v>
      </c>
      <c r="F213" t="s">
        <v>477</v>
      </c>
      <c r="G213" t="s">
        <v>505</v>
      </c>
      <c r="H213" t="s">
        <v>514</v>
      </c>
      <c r="N213" t="s">
        <v>175</v>
      </c>
      <c r="P213">
        <v>450</v>
      </c>
      <c r="AE213" t="s">
        <v>50</v>
      </c>
      <c r="AL213" t="s">
        <v>521</v>
      </c>
      <c r="AQ213" t="s">
        <v>522</v>
      </c>
      <c r="AR213" t="s">
        <v>51</v>
      </c>
      <c r="AS213" t="s">
        <v>65</v>
      </c>
      <c r="AU213" t="s">
        <v>85</v>
      </c>
      <c r="AV213">
        <v>13</v>
      </c>
    </row>
    <row r="214" spans="2:48" x14ac:dyDescent="0.25">
      <c r="B214" t="s">
        <v>56</v>
      </c>
      <c r="E214" t="s">
        <v>166</v>
      </c>
      <c r="F214" t="s">
        <v>477</v>
      </c>
      <c r="G214" t="s">
        <v>523</v>
      </c>
      <c r="N214" t="s">
        <v>50</v>
      </c>
      <c r="P214">
        <v>4202</v>
      </c>
      <c r="Q214" t="s">
        <v>51</v>
      </c>
      <c r="R214" t="s">
        <v>85</v>
      </c>
      <c r="S214" t="s">
        <v>53</v>
      </c>
      <c r="T214" t="s">
        <v>54</v>
      </c>
      <c r="V214">
        <v>13</v>
      </c>
      <c r="W214">
        <v>44</v>
      </c>
      <c r="AB214" t="s">
        <v>58</v>
      </c>
      <c r="AE214" t="s">
        <v>50</v>
      </c>
      <c r="AG214" t="s">
        <v>61</v>
      </c>
      <c r="AL214" t="s">
        <v>524</v>
      </c>
      <c r="AM214" t="s">
        <v>199</v>
      </c>
      <c r="AQ214" t="s">
        <v>525</v>
      </c>
      <c r="AR214" t="s">
        <v>51</v>
      </c>
      <c r="AS214" t="s">
        <v>65</v>
      </c>
      <c r="AU214" t="s">
        <v>85</v>
      </c>
      <c r="AV214">
        <v>13</v>
      </c>
    </row>
    <row r="215" spans="2:48" x14ac:dyDescent="0.25">
      <c r="B215" t="s">
        <v>168</v>
      </c>
      <c r="E215" t="s">
        <v>166</v>
      </c>
      <c r="F215" t="s">
        <v>477</v>
      </c>
      <c r="G215" t="s">
        <v>523</v>
      </c>
      <c r="N215" t="s">
        <v>169</v>
      </c>
      <c r="P215">
        <v>4203</v>
      </c>
      <c r="AE215" t="s">
        <v>50</v>
      </c>
      <c r="AL215" t="s">
        <v>526</v>
      </c>
      <c r="AQ215" t="s">
        <v>527</v>
      </c>
      <c r="AR215" t="s">
        <v>51</v>
      </c>
      <c r="AS215" t="s">
        <v>65</v>
      </c>
      <c r="AU215" t="s">
        <v>85</v>
      </c>
      <c r="AV215">
        <v>13</v>
      </c>
    </row>
    <row r="216" spans="2:48" x14ac:dyDescent="0.25">
      <c r="B216" t="s">
        <v>168</v>
      </c>
      <c r="E216" t="s">
        <v>166</v>
      </c>
      <c r="F216" t="s">
        <v>477</v>
      </c>
      <c r="G216" t="s">
        <v>523</v>
      </c>
      <c r="N216" t="s">
        <v>172</v>
      </c>
      <c r="P216">
        <v>4204</v>
      </c>
      <c r="AE216" t="s">
        <v>50</v>
      </c>
      <c r="AL216" t="s">
        <v>528</v>
      </c>
      <c r="AQ216" t="s">
        <v>529</v>
      </c>
      <c r="AR216" t="s">
        <v>51</v>
      </c>
      <c r="AS216" t="s">
        <v>65</v>
      </c>
      <c r="AU216" t="s">
        <v>85</v>
      </c>
      <c r="AV216">
        <v>13</v>
      </c>
    </row>
    <row r="217" spans="2:48" x14ac:dyDescent="0.25">
      <c r="B217" t="s">
        <v>168</v>
      </c>
      <c r="E217" t="s">
        <v>166</v>
      </c>
      <c r="F217" t="s">
        <v>477</v>
      </c>
      <c r="G217" t="s">
        <v>523</v>
      </c>
      <c r="N217" t="s">
        <v>175</v>
      </c>
      <c r="P217">
        <v>4205</v>
      </c>
      <c r="AE217" t="s">
        <v>50</v>
      </c>
      <c r="AL217" t="s">
        <v>530</v>
      </c>
      <c r="AQ217" t="s">
        <v>531</v>
      </c>
      <c r="AR217" t="s">
        <v>51</v>
      </c>
      <c r="AS217" t="s">
        <v>65</v>
      </c>
      <c r="AU217" t="s">
        <v>85</v>
      </c>
      <c r="AV217">
        <v>13</v>
      </c>
    </row>
    <row r="218" spans="2:48" x14ac:dyDescent="0.25">
      <c r="B218" t="s">
        <v>48</v>
      </c>
      <c r="E218" t="s">
        <v>166</v>
      </c>
      <c r="F218" t="s">
        <v>477</v>
      </c>
      <c r="G218" t="s">
        <v>328</v>
      </c>
      <c r="N218" t="s">
        <v>50</v>
      </c>
      <c r="P218">
        <v>3925</v>
      </c>
      <c r="Q218" t="s">
        <v>51</v>
      </c>
      <c r="R218" t="s">
        <v>85</v>
      </c>
      <c r="S218" t="s">
        <v>53</v>
      </c>
      <c r="T218" t="s">
        <v>54</v>
      </c>
      <c r="V218">
        <v>13</v>
      </c>
      <c r="W218">
        <v>44</v>
      </c>
      <c r="AB218" t="s">
        <v>58</v>
      </c>
      <c r="AE218" t="s">
        <v>50</v>
      </c>
      <c r="AG218" t="s">
        <v>61</v>
      </c>
      <c r="AJ218" t="s">
        <v>532</v>
      </c>
      <c r="AL218" t="s">
        <v>533</v>
      </c>
      <c r="AM218" t="s">
        <v>199</v>
      </c>
      <c r="AQ218" t="s">
        <v>534</v>
      </c>
      <c r="AR218" t="s">
        <v>51</v>
      </c>
      <c r="AS218" t="s">
        <v>65</v>
      </c>
      <c r="AU218" t="s">
        <v>85</v>
      </c>
      <c r="AV218">
        <v>13</v>
      </c>
    </row>
    <row r="219" spans="2:48" x14ac:dyDescent="0.25">
      <c r="B219" t="s">
        <v>168</v>
      </c>
      <c r="E219" t="s">
        <v>166</v>
      </c>
      <c r="F219" t="s">
        <v>477</v>
      </c>
      <c r="G219" t="s">
        <v>328</v>
      </c>
      <c r="N219" t="s">
        <v>169</v>
      </c>
      <c r="P219">
        <v>3923</v>
      </c>
      <c r="AE219" t="s">
        <v>50</v>
      </c>
      <c r="AL219" t="s">
        <v>535</v>
      </c>
      <c r="AQ219" t="s">
        <v>536</v>
      </c>
      <c r="AR219" t="s">
        <v>51</v>
      </c>
      <c r="AS219" t="s">
        <v>65</v>
      </c>
      <c r="AU219" t="s">
        <v>85</v>
      </c>
      <c r="AV219">
        <v>13</v>
      </c>
    </row>
    <row r="220" spans="2:48" x14ac:dyDescent="0.25">
      <c r="B220" t="s">
        <v>168</v>
      </c>
      <c r="E220" t="s">
        <v>166</v>
      </c>
      <c r="F220" t="s">
        <v>477</v>
      </c>
      <c r="G220" t="s">
        <v>328</v>
      </c>
      <c r="N220" t="s">
        <v>172</v>
      </c>
      <c r="P220">
        <v>3924</v>
      </c>
      <c r="AE220" t="s">
        <v>50</v>
      </c>
      <c r="AL220" t="s">
        <v>537</v>
      </c>
      <c r="AQ220" t="s">
        <v>538</v>
      </c>
      <c r="AR220" t="s">
        <v>51</v>
      </c>
      <c r="AS220" t="s">
        <v>65</v>
      </c>
      <c r="AU220" t="s">
        <v>85</v>
      </c>
      <c r="AV220">
        <v>13</v>
      </c>
    </row>
    <row r="221" spans="2:48" x14ac:dyDescent="0.25">
      <c r="B221" t="s">
        <v>168</v>
      </c>
      <c r="E221" t="s">
        <v>166</v>
      </c>
      <c r="F221" t="s">
        <v>477</v>
      </c>
      <c r="G221" t="s">
        <v>328</v>
      </c>
      <c r="N221" t="s">
        <v>175</v>
      </c>
      <c r="P221">
        <v>3926</v>
      </c>
      <c r="AE221" t="s">
        <v>50</v>
      </c>
      <c r="AL221" t="s">
        <v>539</v>
      </c>
      <c r="AQ221" t="s">
        <v>540</v>
      </c>
      <c r="AR221" t="s">
        <v>51</v>
      </c>
      <c r="AS221" t="s">
        <v>65</v>
      </c>
      <c r="AU221" t="s">
        <v>85</v>
      </c>
      <c r="AV221">
        <v>13</v>
      </c>
    </row>
    <row r="222" spans="2:48" x14ac:dyDescent="0.25">
      <c r="B222" t="s">
        <v>56</v>
      </c>
      <c r="E222" t="s">
        <v>166</v>
      </c>
      <c r="F222" t="s">
        <v>477</v>
      </c>
      <c r="G222" t="s">
        <v>328</v>
      </c>
      <c r="H222" t="s">
        <v>328</v>
      </c>
      <c r="N222" t="s">
        <v>50</v>
      </c>
      <c r="P222">
        <v>3917</v>
      </c>
      <c r="Q222" t="s">
        <v>51</v>
      </c>
      <c r="R222" t="s">
        <v>85</v>
      </c>
      <c r="S222" t="s">
        <v>53</v>
      </c>
      <c r="T222" t="s">
        <v>54</v>
      </c>
      <c r="V222">
        <v>13</v>
      </c>
      <c r="W222">
        <v>44</v>
      </c>
      <c r="AB222" t="s">
        <v>58</v>
      </c>
      <c r="AE222" t="s">
        <v>50</v>
      </c>
      <c r="AG222" t="s">
        <v>61</v>
      </c>
      <c r="AJ222" t="s">
        <v>541</v>
      </c>
      <c r="AL222" t="s">
        <v>542</v>
      </c>
      <c r="AM222" t="s">
        <v>199</v>
      </c>
      <c r="AQ222" t="s">
        <v>543</v>
      </c>
      <c r="AR222" t="s">
        <v>51</v>
      </c>
      <c r="AS222" t="s">
        <v>65</v>
      </c>
      <c r="AU222" t="s">
        <v>85</v>
      </c>
      <c r="AV222">
        <v>13</v>
      </c>
    </row>
    <row r="223" spans="2:48" x14ac:dyDescent="0.25">
      <c r="B223" t="s">
        <v>168</v>
      </c>
      <c r="E223" t="s">
        <v>166</v>
      </c>
      <c r="F223" t="s">
        <v>477</v>
      </c>
      <c r="G223" t="s">
        <v>328</v>
      </c>
      <c r="H223" t="s">
        <v>328</v>
      </c>
      <c r="N223" t="s">
        <v>169</v>
      </c>
      <c r="P223">
        <v>3915</v>
      </c>
      <c r="AE223" t="s">
        <v>50</v>
      </c>
      <c r="AL223" t="s">
        <v>544</v>
      </c>
      <c r="AQ223" t="s">
        <v>545</v>
      </c>
      <c r="AR223" t="s">
        <v>51</v>
      </c>
      <c r="AS223" t="s">
        <v>65</v>
      </c>
      <c r="AU223" t="s">
        <v>85</v>
      </c>
      <c r="AV223">
        <v>13</v>
      </c>
    </row>
    <row r="224" spans="2:48" x14ac:dyDescent="0.25">
      <c r="B224" t="s">
        <v>168</v>
      </c>
      <c r="E224" t="s">
        <v>166</v>
      </c>
      <c r="F224" t="s">
        <v>477</v>
      </c>
      <c r="G224" t="s">
        <v>328</v>
      </c>
      <c r="H224" t="s">
        <v>328</v>
      </c>
      <c r="N224" t="s">
        <v>172</v>
      </c>
      <c r="P224">
        <v>3916</v>
      </c>
      <c r="AE224" t="s">
        <v>50</v>
      </c>
      <c r="AL224" t="s">
        <v>546</v>
      </c>
      <c r="AQ224" t="s">
        <v>547</v>
      </c>
      <c r="AR224" t="s">
        <v>51</v>
      </c>
      <c r="AS224" t="s">
        <v>65</v>
      </c>
      <c r="AU224" t="s">
        <v>85</v>
      </c>
      <c r="AV224">
        <v>13</v>
      </c>
    </row>
    <row r="225" spans="2:48" x14ac:dyDescent="0.25">
      <c r="B225" t="s">
        <v>168</v>
      </c>
      <c r="E225" t="s">
        <v>166</v>
      </c>
      <c r="F225" t="s">
        <v>477</v>
      </c>
      <c r="G225" t="s">
        <v>328</v>
      </c>
      <c r="H225" t="s">
        <v>328</v>
      </c>
      <c r="N225" t="s">
        <v>175</v>
      </c>
      <c r="P225">
        <v>3918</v>
      </c>
      <c r="AE225" t="s">
        <v>50</v>
      </c>
      <c r="AL225" t="s">
        <v>548</v>
      </c>
      <c r="AQ225" t="s">
        <v>549</v>
      </c>
      <c r="AR225" t="s">
        <v>51</v>
      </c>
      <c r="AS225" t="s">
        <v>65</v>
      </c>
      <c r="AU225" t="s">
        <v>85</v>
      </c>
      <c r="AV225">
        <v>13</v>
      </c>
    </row>
    <row r="226" spans="2:48" x14ac:dyDescent="0.25">
      <c r="B226" t="s">
        <v>56</v>
      </c>
      <c r="E226" t="s">
        <v>166</v>
      </c>
      <c r="F226" t="s">
        <v>477</v>
      </c>
      <c r="G226" t="s">
        <v>328</v>
      </c>
      <c r="H226" t="s">
        <v>346</v>
      </c>
      <c r="N226" t="s">
        <v>50</v>
      </c>
      <c r="P226">
        <v>3921</v>
      </c>
      <c r="Q226" t="s">
        <v>51</v>
      </c>
      <c r="R226" t="s">
        <v>85</v>
      </c>
      <c r="S226" t="s">
        <v>53</v>
      </c>
      <c r="T226" t="s">
        <v>54</v>
      </c>
      <c r="V226">
        <v>13</v>
      </c>
      <c r="W226">
        <v>44</v>
      </c>
      <c r="AB226" t="s">
        <v>58</v>
      </c>
      <c r="AE226" t="s">
        <v>50</v>
      </c>
      <c r="AG226" t="s">
        <v>61</v>
      </c>
      <c r="AJ226" t="s">
        <v>550</v>
      </c>
      <c r="AL226" t="s">
        <v>551</v>
      </c>
      <c r="AM226" t="s">
        <v>199</v>
      </c>
      <c r="AQ226" t="s">
        <v>552</v>
      </c>
      <c r="AR226" t="s">
        <v>51</v>
      </c>
      <c r="AS226" t="s">
        <v>65</v>
      </c>
      <c r="AU226" t="s">
        <v>85</v>
      </c>
      <c r="AV226">
        <v>13</v>
      </c>
    </row>
    <row r="227" spans="2:48" x14ac:dyDescent="0.25">
      <c r="B227" t="s">
        <v>168</v>
      </c>
      <c r="E227" t="s">
        <v>166</v>
      </c>
      <c r="F227" t="s">
        <v>477</v>
      </c>
      <c r="G227" t="s">
        <v>328</v>
      </c>
      <c r="H227" t="s">
        <v>346</v>
      </c>
      <c r="N227" t="s">
        <v>169</v>
      </c>
      <c r="P227">
        <v>3919</v>
      </c>
      <c r="AE227" t="s">
        <v>50</v>
      </c>
      <c r="AL227" t="s">
        <v>553</v>
      </c>
      <c r="AQ227" t="s">
        <v>554</v>
      </c>
      <c r="AR227" t="s">
        <v>51</v>
      </c>
      <c r="AS227" t="s">
        <v>65</v>
      </c>
      <c r="AU227" t="s">
        <v>85</v>
      </c>
      <c r="AV227">
        <v>13</v>
      </c>
    </row>
    <row r="228" spans="2:48" x14ac:dyDescent="0.25">
      <c r="B228" t="s">
        <v>168</v>
      </c>
      <c r="E228" t="s">
        <v>166</v>
      </c>
      <c r="F228" t="s">
        <v>477</v>
      </c>
      <c r="G228" t="s">
        <v>328</v>
      </c>
      <c r="H228" t="s">
        <v>346</v>
      </c>
      <c r="N228" t="s">
        <v>172</v>
      </c>
      <c r="P228">
        <v>3920</v>
      </c>
      <c r="AE228" t="s">
        <v>50</v>
      </c>
      <c r="AL228" t="s">
        <v>555</v>
      </c>
      <c r="AQ228" t="s">
        <v>556</v>
      </c>
      <c r="AR228" t="s">
        <v>51</v>
      </c>
      <c r="AS228" t="s">
        <v>65</v>
      </c>
      <c r="AU228" t="s">
        <v>85</v>
      </c>
      <c r="AV228">
        <v>13</v>
      </c>
    </row>
    <row r="229" spans="2:48" x14ac:dyDescent="0.25">
      <c r="B229" t="s">
        <v>168</v>
      </c>
      <c r="E229" t="s">
        <v>166</v>
      </c>
      <c r="F229" t="s">
        <v>477</v>
      </c>
      <c r="G229" t="s">
        <v>328</v>
      </c>
      <c r="H229" t="s">
        <v>346</v>
      </c>
      <c r="N229" t="s">
        <v>175</v>
      </c>
      <c r="P229">
        <v>3922</v>
      </c>
      <c r="AE229" t="s">
        <v>50</v>
      </c>
      <c r="AL229" t="s">
        <v>557</v>
      </c>
      <c r="AQ229" t="s">
        <v>558</v>
      </c>
      <c r="AR229" t="s">
        <v>51</v>
      </c>
      <c r="AS229" t="s">
        <v>65</v>
      </c>
      <c r="AU229" t="s">
        <v>85</v>
      </c>
      <c r="AV229">
        <v>13</v>
      </c>
    </row>
    <row r="230" spans="2:48" x14ac:dyDescent="0.25">
      <c r="B230" t="s">
        <v>56</v>
      </c>
      <c r="E230" t="s">
        <v>166</v>
      </c>
      <c r="F230" t="s">
        <v>477</v>
      </c>
      <c r="G230" t="s">
        <v>559</v>
      </c>
      <c r="N230" t="s">
        <v>50</v>
      </c>
      <c r="P230">
        <v>4336</v>
      </c>
      <c r="Q230" t="s">
        <v>51</v>
      </c>
      <c r="R230" t="s">
        <v>85</v>
      </c>
      <c r="S230" t="s">
        <v>53</v>
      </c>
      <c r="T230" t="s">
        <v>54</v>
      </c>
      <c r="V230">
        <v>13</v>
      </c>
      <c r="W230">
        <v>44</v>
      </c>
      <c r="AB230" t="s">
        <v>58</v>
      </c>
      <c r="AE230" t="s">
        <v>50</v>
      </c>
      <c r="AG230" t="s">
        <v>61</v>
      </c>
      <c r="AL230" t="s">
        <v>560</v>
      </c>
      <c r="AM230" t="s">
        <v>199</v>
      </c>
      <c r="AQ230" t="s">
        <v>561</v>
      </c>
      <c r="AR230" t="s">
        <v>51</v>
      </c>
      <c r="AS230" t="s">
        <v>65</v>
      </c>
      <c r="AU230" t="s">
        <v>85</v>
      </c>
      <c r="AV230">
        <v>13</v>
      </c>
    </row>
    <row r="231" spans="2:48" x14ac:dyDescent="0.25">
      <c r="B231" t="s">
        <v>168</v>
      </c>
      <c r="E231" t="s">
        <v>166</v>
      </c>
      <c r="F231" t="s">
        <v>477</v>
      </c>
      <c r="G231" t="s">
        <v>559</v>
      </c>
      <c r="N231" t="s">
        <v>169</v>
      </c>
      <c r="P231">
        <v>4337</v>
      </c>
      <c r="AE231" t="s">
        <v>50</v>
      </c>
      <c r="AL231" t="s">
        <v>562</v>
      </c>
      <c r="AQ231" t="s">
        <v>563</v>
      </c>
      <c r="AR231" t="s">
        <v>51</v>
      </c>
      <c r="AS231" t="s">
        <v>65</v>
      </c>
      <c r="AU231" t="s">
        <v>85</v>
      </c>
      <c r="AV231">
        <v>13</v>
      </c>
    </row>
    <row r="232" spans="2:48" x14ac:dyDescent="0.25">
      <c r="B232" t="s">
        <v>168</v>
      </c>
      <c r="E232" t="s">
        <v>166</v>
      </c>
      <c r="F232" t="s">
        <v>477</v>
      </c>
      <c r="G232" t="s">
        <v>559</v>
      </c>
      <c r="N232" t="s">
        <v>172</v>
      </c>
      <c r="P232">
        <v>4338</v>
      </c>
      <c r="AE232" t="s">
        <v>50</v>
      </c>
      <c r="AL232" t="s">
        <v>564</v>
      </c>
      <c r="AQ232" t="s">
        <v>565</v>
      </c>
      <c r="AR232" t="s">
        <v>51</v>
      </c>
      <c r="AS232" t="s">
        <v>65</v>
      </c>
      <c r="AU232" t="s">
        <v>85</v>
      </c>
      <c r="AV232">
        <v>13</v>
      </c>
    </row>
    <row r="233" spans="2:48" x14ac:dyDescent="0.25">
      <c r="B233" t="s">
        <v>168</v>
      </c>
      <c r="E233" t="s">
        <v>166</v>
      </c>
      <c r="F233" t="s">
        <v>477</v>
      </c>
      <c r="G233" t="s">
        <v>559</v>
      </c>
      <c r="N233" t="s">
        <v>175</v>
      </c>
      <c r="P233">
        <v>4339</v>
      </c>
      <c r="AE233" t="s">
        <v>50</v>
      </c>
      <c r="AL233" t="s">
        <v>566</v>
      </c>
      <c r="AQ233" t="s">
        <v>567</v>
      </c>
      <c r="AR233" t="s">
        <v>51</v>
      </c>
      <c r="AS233" t="s">
        <v>65</v>
      </c>
      <c r="AU233" t="s">
        <v>85</v>
      </c>
      <c r="AV233">
        <v>13</v>
      </c>
    </row>
    <row r="234" spans="2:48" x14ac:dyDescent="0.25">
      <c r="B234" t="s">
        <v>56</v>
      </c>
      <c r="E234" t="s">
        <v>166</v>
      </c>
      <c r="F234" t="s">
        <v>477</v>
      </c>
      <c r="G234" t="s">
        <v>568</v>
      </c>
      <c r="N234" t="s">
        <v>50</v>
      </c>
      <c r="P234">
        <v>4348</v>
      </c>
      <c r="Q234" t="s">
        <v>51</v>
      </c>
      <c r="R234" t="s">
        <v>85</v>
      </c>
      <c r="S234" t="s">
        <v>53</v>
      </c>
      <c r="T234" t="s">
        <v>54</v>
      </c>
      <c r="V234">
        <v>13</v>
      </c>
      <c r="W234">
        <v>44</v>
      </c>
      <c r="AB234" t="s">
        <v>58</v>
      </c>
      <c r="AE234" t="s">
        <v>50</v>
      </c>
      <c r="AG234" t="s">
        <v>61</v>
      </c>
      <c r="AL234" t="s">
        <v>569</v>
      </c>
      <c r="AM234" t="s">
        <v>199</v>
      </c>
      <c r="AQ234" t="s">
        <v>570</v>
      </c>
      <c r="AR234" t="s">
        <v>51</v>
      </c>
      <c r="AS234" t="s">
        <v>65</v>
      </c>
      <c r="AU234" t="s">
        <v>85</v>
      </c>
      <c r="AV234">
        <v>13</v>
      </c>
    </row>
    <row r="235" spans="2:48" x14ac:dyDescent="0.25">
      <c r="B235" t="s">
        <v>168</v>
      </c>
      <c r="E235" t="s">
        <v>166</v>
      </c>
      <c r="F235" t="s">
        <v>477</v>
      </c>
      <c r="G235" t="s">
        <v>568</v>
      </c>
      <c r="N235" t="s">
        <v>169</v>
      </c>
      <c r="P235">
        <v>4349</v>
      </c>
      <c r="AE235" t="s">
        <v>50</v>
      </c>
      <c r="AL235" t="s">
        <v>571</v>
      </c>
      <c r="AQ235" t="s">
        <v>572</v>
      </c>
      <c r="AR235" t="s">
        <v>51</v>
      </c>
      <c r="AS235" t="s">
        <v>65</v>
      </c>
      <c r="AU235" t="s">
        <v>85</v>
      </c>
      <c r="AV235">
        <v>13</v>
      </c>
    </row>
    <row r="236" spans="2:48" x14ac:dyDescent="0.25">
      <c r="B236" t="s">
        <v>168</v>
      </c>
      <c r="E236" t="s">
        <v>166</v>
      </c>
      <c r="F236" t="s">
        <v>477</v>
      </c>
      <c r="G236" t="s">
        <v>568</v>
      </c>
      <c r="N236" t="s">
        <v>172</v>
      </c>
      <c r="P236">
        <v>4350</v>
      </c>
      <c r="AE236" t="s">
        <v>50</v>
      </c>
      <c r="AL236" t="s">
        <v>573</v>
      </c>
      <c r="AQ236" t="s">
        <v>574</v>
      </c>
      <c r="AR236" t="s">
        <v>51</v>
      </c>
      <c r="AS236" t="s">
        <v>65</v>
      </c>
      <c r="AU236" t="s">
        <v>85</v>
      </c>
      <c r="AV236">
        <v>13</v>
      </c>
    </row>
    <row r="237" spans="2:48" x14ac:dyDescent="0.25">
      <c r="B237" t="s">
        <v>168</v>
      </c>
      <c r="E237" t="s">
        <v>166</v>
      </c>
      <c r="F237" t="s">
        <v>477</v>
      </c>
      <c r="G237" t="s">
        <v>568</v>
      </c>
      <c r="N237" t="s">
        <v>175</v>
      </c>
      <c r="P237">
        <v>4351</v>
      </c>
      <c r="AE237" t="s">
        <v>50</v>
      </c>
      <c r="AL237" t="s">
        <v>575</v>
      </c>
      <c r="AQ237" t="s">
        <v>576</v>
      </c>
      <c r="AR237" t="s">
        <v>51</v>
      </c>
      <c r="AS237" t="s">
        <v>65</v>
      </c>
      <c r="AU237" t="s">
        <v>85</v>
      </c>
      <c r="AV237">
        <v>13</v>
      </c>
    </row>
    <row r="238" spans="2:48" x14ac:dyDescent="0.25">
      <c r="B238" t="s">
        <v>56</v>
      </c>
      <c r="E238" t="s">
        <v>166</v>
      </c>
      <c r="F238" t="s">
        <v>477</v>
      </c>
      <c r="G238" t="s">
        <v>577</v>
      </c>
      <c r="N238" t="s">
        <v>50</v>
      </c>
      <c r="P238">
        <v>4979</v>
      </c>
      <c r="Q238" t="s">
        <v>51</v>
      </c>
      <c r="R238" t="s">
        <v>85</v>
      </c>
      <c r="S238" t="s">
        <v>53</v>
      </c>
      <c r="T238" t="s">
        <v>54</v>
      </c>
      <c r="V238">
        <v>13</v>
      </c>
      <c r="W238">
        <v>44</v>
      </c>
      <c r="AB238" t="s">
        <v>58</v>
      </c>
      <c r="AE238" t="s">
        <v>50</v>
      </c>
      <c r="AG238" t="s">
        <v>61</v>
      </c>
      <c r="AL238" t="s">
        <v>578</v>
      </c>
      <c r="AM238" t="s">
        <v>199</v>
      </c>
      <c r="AQ238" t="s">
        <v>579</v>
      </c>
      <c r="AR238" t="s">
        <v>51</v>
      </c>
      <c r="AS238" t="s">
        <v>65</v>
      </c>
      <c r="AU238" t="s">
        <v>85</v>
      </c>
      <c r="AV238">
        <v>13</v>
      </c>
    </row>
    <row r="239" spans="2:48" x14ac:dyDescent="0.25">
      <c r="B239" t="s">
        <v>168</v>
      </c>
      <c r="E239" t="s">
        <v>166</v>
      </c>
      <c r="F239" t="s">
        <v>477</v>
      </c>
      <c r="G239" t="s">
        <v>577</v>
      </c>
      <c r="N239" t="s">
        <v>169</v>
      </c>
      <c r="P239">
        <v>4980</v>
      </c>
      <c r="AE239" t="s">
        <v>50</v>
      </c>
      <c r="AL239" t="s">
        <v>580</v>
      </c>
      <c r="AQ239" t="s">
        <v>581</v>
      </c>
      <c r="AR239" t="s">
        <v>51</v>
      </c>
      <c r="AS239" t="s">
        <v>65</v>
      </c>
      <c r="AU239" t="s">
        <v>85</v>
      </c>
      <c r="AV239">
        <v>13</v>
      </c>
    </row>
    <row r="240" spans="2:48" x14ac:dyDescent="0.25">
      <c r="B240" t="s">
        <v>168</v>
      </c>
      <c r="E240" t="s">
        <v>166</v>
      </c>
      <c r="F240" t="s">
        <v>477</v>
      </c>
      <c r="G240" t="s">
        <v>577</v>
      </c>
      <c r="N240" t="s">
        <v>172</v>
      </c>
      <c r="P240">
        <v>4981</v>
      </c>
      <c r="AE240" t="s">
        <v>50</v>
      </c>
      <c r="AL240" t="s">
        <v>582</v>
      </c>
      <c r="AQ240" t="s">
        <v>583</v>
      </c>
      <c r="AR240" t="s">
        <v>51</v>
      </c>
      <c r="AS240" t="s">
        <v>65</v>
      </c>
      <c r="AU240" t="s">
        <v>85</v>
      </c>
      <c r="AV240">
        <v>13</v>
      </c>
    </row>
    <row r="241" spans="2:48" x14ac:dyDescent="0.25">
      <c r="B241" t="s">
        <v>168</v>
      </c>
      <c r="E241" t="s">
        <v>166</v>
      </c>
      <c r="F241" t="s">
        <v>477</v>
      </c>
      <c r="G241" t="s">
        <v>577</v>
      </c>
      <c r="N241" t="s">
        <v>175</v>
      </c>
      <c r="P241">
        <v>4982</v>
      </c>
      <c r="AE241" t="s">
        <v>50</v>
      </c>
      <c r="AL241" t="s">
        <v>584</v>
      </c>
      <c r="AQ241" t="s">
        <v>585</v>
      </c>
      <c r="AR241" t="s">
        <v>51</v>
      </c>
      <c r="AS241" t="s">
        <v>65</v>
      </c>
      <c r="AU241" t="s">
        <v>85</v>
      </c>
      <c r="AV241">
        <v>13</v>
      </c>
    </row>
    <row r="242" spans="2:48" x14ac:dyDescent="0.25">
      <c r="B242" t="s">
        <v>48</v>
      </c>
      <c r="E242" t="s">
        <v>166</v>
      </c>
      <c r="F242" t="s">
        <v>477</v>
      </c>
      <c r="G242" t="s">
        <v>586</v>
      </c>
      <c r="N242" t="s">
        <v>50</v>
      </c>
      <c r="P242">
        <v>4990</v>
      </c>
      <c r="Q242" t="s">
        <v>51</v>
      </c>
      <c r="R242" t="s">
        <v>85</v>
      </c>
      <c r="S242" t="s">
        <v>53</v>
      </c>
      <c r="T242" t="s">
        <v>54</v>
      </c>
      <c r="V242">
        <v>13</v>
      </c>
      <c r="W242">
        <v>44</v>
      </c>
      <c r="AB242" t="s">
        <v>58</v>
      </c>
      <c r="AE242" t="s">
        <v>50</v>
      </c>
      <c r="AG242" t="s">
        <v>61</v>
      </c>
      <c r="AL242" t="s">
        <v>587</v>
      </c>
      <c r="AM242" t="s">
        <v>199</v>
      </c>
      <c r="AQ242" t="s">
        <v>588</v>
      </c>
      <c r="AR242" t="s">
        <v>51</v>
      </c>
      <c r="AS242" t="s">
        <v>65</v>
      </c>
      <c r="AU242" t="s">
        <v>85</v>
      </c>
      <c r="AV242">
        <v>13</v>
      </c>
    </row>
    <row r="243" spans="2:48" x14ac:dyDescent="0.25">
      <c r="B243" t="s">
        <v>168</v>
      </c>
      <c r="E243" t="s">
        <v>166</v>
      </c>
      <c r="F243" t="s">
        <v>477</v>
      </c>
      <c r="G243" t="s">
        <v>586</v>
      </c>
      <c r="N243" t="s">
        <v>169</v>
      </c>
      <c r="P243">
        <v>4991</v>
      </c>
      <c r="AE243" t="s">
        <v>50</v>
      </c>
      <c r="AL243" t="s">
        <v>589</v>
      </c>
      <c r="AQ243" t="s">
        <v>590</v>
      </c>
      <c r="AR243" t="s">
        <v>51</v>
      </c>
      <c r="AS243" t="s">
        <v>65</v>
      </c>
      <c r="AU243" t="s">
        <v>85</v>
      </c>
      <c r="AV243">
        <v>13</v>
      </c>
    </row>
    <row r="244" spans="2:48" x14ac:dyDescent="0.25">
      <c r="B244" t="s">
        <v>168</v>
      </c>
      <c r="E244" t="s">
        <v>166</v>
      </c>
      <c r="F244" t="s">
        <v>477</v>
      </c>
      <c r="G244" t="s">
        <v>586</v>
      </c>
      <c r="N244" t="s">
        <v>172</v>
      </c>
      <c r="P244">
        <v>4992</v>
      </c>
      <c r="AE244" t="s">
        <v>50</v>
      </c>
      <c r="AL244" t="s">
        <v>591</v>
      </c>
      <c r="AQ244" t="s">
        <v>592</v>
      </c>
      <c r="AR244" t="s">
        <v>51</v>
      </c>
      <c r="AS244" t="s">
        <v>65</v>
      </c>
      <c r="AU244" t="s">
        <v>85</v>
      </c>
      <c r="AV244">
        <v>13</v>
      </c>
    </row>
    <row r="245" spans="2:48" x14ac:dyDescent="0.25">
      <c r="B245" t="s">
        <v>168</v>
      </c>
      <c r="E245" t="s">
        <v>166</v>
      </c>
      <c r="F245" t="s">
        <v>477</v>
      </c>
      <c r="G245" t="s">
        <v>586</v>
      </c>
      <c r="N245" t="s">
        <v>175</v>
      </c>
      <c r="P245">
        <v>4993</v>
      </c>
      <c r="AE245" t="s">
        <v>50</v>
      </c>
      <c r="AL245" t="s">
        <v>593</v>
      </c>
      <c r="AQ245" t="s">
        <v>594</v>
      </c>
      <c r="AR245" t="s">
        <v>51</v>
      </c>
      <c r="AS245" t="s">
        <v>65</v>
      </c>
      <c r="AU245" t="s">
        <v>85</v>
      </c>
      <c r="AV245">
        <v>13</v>
      </c>
    </row>
    <row r="246" spans="2:48" x14ac:dyDescent="0.25">
      <c r="B246" t="s">
        <v>56</v>
      </c>
      <c r="E246" t="s">
        <v>166</v>
      </c>
      <c r="F246" t="s">
        <v>477</v>
      </c>
      <c r="G246" t="s">
        <v>586</v>
      </c>
      <c r="H246" t="s">
        <v>595</v>
      </c>
      <c r="N246" t="s">
        <v>50</v>
      </c>
      <c r="P246">
        <v>884</v>
      </c>
      <c r="Q246" t="s">
        <v>51</v>
      </c>
      <c r="R246" t="s">
        <v>85</v>
      </c>
      <c r="S246" t="s">
        <v>53</v>
      </c>
      <c r="T246" t="s">
        <v>54</v>
      </c>
      <c r="V246">
        <v>13</v>
      </c>
      <c r="W246">
        <v>44</v>
      </c>
      <c r="AB246" t="s">
        <v>58</v>
      </c>
      <c r="AE246" t="s">
        <v>50</v>
      </c>
      <c r="AG246" t="s">
        <v>61</v>
      </c>
      <c r="AL246" t="s">
        <v>596</v>
      </c>
      <c r="AM246" t="s">
        <v>199</v>
      </c>
      <c r="AQ246" t="s">
        <v>597</v>
      </c>
      <c r="AR246" t="s">
        <v>51</v>
      </c>
      <c r="AS246" t="s">
        <v>65</v>
      </c>
      <c r="AU246" t="s">
        <v>85</v>
      </c>
      <c r="AV246">
        <v>13</v>
      </c>
    </row>
    <row r="247" spans="2:48" x14ac:dyDescent="0.25">
      <c r="B247" t="s">
        <v>168</v>
      </c>
      <c r="E247" t="s">
        <v>166</v>
      </c>
      <c r="F247" t="s">
        <v>477</v>
      </c>
      <c r="G247" t="s">
        <v>586</v>
      </c>
      <c r="H247" t="s">
        <v>595</v>
      </c>
      <c r="N247" t="s">
        <v>169</v>
      </c>
      <c r="P247">
        <v>885</v>
      </c>
      <c r="AE247" t="s">
        <v>50</v>
      </c>
      <c r="AL247" t="s">
        <v>598</v>
      </c>
      <c r="AQ247" t="s">
        <v>599</v>
      </c>
      <c r="AR247" t="s">
        <v>51</v>
      </c>
      <c r="AS247" t="s">
        <v>65</v>
      </c>
      <c r="AU247" t="s">
        <v>85</v>
      </c>
      <c r="AV247">
        <v>13</v>
      </c>
    </row>
    <row r="248" spans="2:48" x14ac:dyDescent="0.25">
      <c r="B248" t="s">
        <v>168</v>
      </c>
      <c r="E248" t="s">
        <v>166</v>
      </c>
      <c r="F248" t="s">
        <v>477</v>
      </c>
      <c r="G248" t="s">
        <v>586</v>
      </c>
      <c r="H248" t="s">
        <v>595</v>
      </c>
      <c r="N248" t="s">
        <v>172</v>
      </c>
      <c r="P248">
        <v>886</v>
      </c>
      <c r="AE248" t="s">
        <v>50</v>
      </c>
      <c r="AL248" t="s">
        <v>600</v>
      </c>
      <c r="AQ248" t="s">
        <v>601</v>
      </c>
      <c r="AR248" t="s">
        <v>51</v>
      </c>
      <c r="AS248" t="s">
        <v>65</v>
      </c>
      <c r="AU248" t="s">
        <v>85</v>
      </c>
      <c r="AV248">
        <v>13</v>
      </c>
    </row>
    <row r="249" spans="2:48" x14ac:dyDescent="0.25">
      <c r="B249" t="s">
        <v>168</v>
      </c>
      <c r="E249" t="s">
        <v>166</v>
      </c>
      <c r="F249" t="s">
        <v>477</v>
      </c>
      <c r="G249" t="s">
        <v>586</v>
      </c>
      <c r="H249" t="s">
        <v>595</v>
      </c>
      <c r="N249" t="s">
        <v>175</v>
      </c>
      <c r="P249">
        <v>887</v>
      </c>
      <c r="AE249" t="s">
        <v>50</v>
      </c>
      <c r="AL249" t="s">
        <v>602</v>
      </c>
      <c r="AQ249" t="s">
        <v>603</v>
      </c>
      <c r="AR249" t="s">
        <v>51</v>
      </c>
      <c r="AS249" t="s">
        <v>65</v>
      </c>
      <c r="AU249" t="s">
        <v>85</v>
      </c>
      <c r="AV249">
        <v>13</v>
      </c>
    </row>
    <row r="250" spans="2:48" x14ac:dyDescent="0.25">
      <c r="B250" t="s">
        <v>56</v>
      </c>
      <c r="E250" t="s">
        <v>166</v>
      </c>
      <c r="F250" t="s">
        <v>477</v>
      </c>
      <c r="G250" t="s">
        <v>586</v>
      </c>
      <c r="H250" t="s">
        <v>604</v>
      </c>
      <c r="N250" t="s">
        <v>50</v>
      </c>
      <c r="P250">
        <v>1810</v>
      </c>
      <c r="Q250" t="s">
        <v>51</v>
      </c>
      <c r="R250" t="s">
        <v>85</v>
      </c>
      <c r="S250" t="s">
        <v>53</v>
      </c>
      <c r="T250" t="s">
        <v>54</v>
      </c>
      <c r="V250">
        <v>13</v>
      </c>
      <c r="W250">
        <v>44</v>
      </c>
      <c r="AB250" t="s">
        <v>58</v>
      </c>
      <c r="AE250" t="s">
        <v>50</v>
      </c>
      <c r="AG250" t="s">
        <v>61</v>
      </c>
      <c r="AL250" t="s">
        <v>605</v>
      </c>
      <c r="AM250" t="s">
        <v>199</v>
      </c>
      <c r="AQ250" t="s">
        <v>606</v>
      </c>
      <c r="AR250" t="s">
        <v>51</v>
      </c>
      <c r="AS250" t="s">
        <v>65</v>
      </c>
      <c r="AU250" t="s">
        <v>85</v>
      </c>
      <c r="AV250">
        <v>13</v>
      </c>
    </row>
    <row r="251" spans="2:48" x14ac:dyDescent="0.25">
      <c r="B251" t="s">
        <v>168</v>
      </c>
      <c r="E251" t="s">
        <v>166</v>
      </c>
      <c r="F251" t="s">
        <v>477</v>
      </c>
      <c r="G251" t="s">
        <v>586</v>
      </c>
      <c r="H251" t="s">
        <v>604</v>
      </c>
      <c r="N251" t="s">
        <v>169</v>
      </c>
      <c r="P251">
        <v>1811</v>
      </c>
      <c r="AE251" t="s">
        <v>50</v>
      </c>
      <c r="AL251" t="s">
        <v>607</v>
      </c>
      <c r="AQ251" t="s">
        <v>608</v>
      </c>
      <c r="AR251" t="s">
        <v>51</v>
      </c>
      <c r="AS251" t="s">
        <v>65</v>
      </c>
      <c r="AU251" t="s">
        <v>85</v>
      </c>
      <c r="AV251">
        <v>13</v>
      </c>
    </row>
    <row r="252" spans="2:48" x14ac:dyDescent="0.25">
      <c r="B252" t="s">
        <v>168</v>
      </c>
      <c r="E252" t="s">
        <v>166</v>
      </c>
      <c r="F252" t="s">
        <v>477</v>
      </c>
      <c r="G252" t="s">
        <v>586</v>
      </c>
      <c r="H252" t="s">
        <v>604</v>
      </c>
      <c r="N252" t="s">
        <v>172</v>
      </c>
      <c r="P252">
        <v>1812</v>
      </c>
      <c r="AE252" t="s">
        <v>50</v>
      </c>
      <c r="AL252" t="s">
        <v>609</v>
      </c>
      <c r="AQ252" t="s">
        <v>610</v>
      </c>
      <c r="AR252" t="s">
        <v>51</v>
      </c>
      <c r="AS252" t="s">
        <v>65</v>
      </c>
      <c r="AU252" t="s">
        <v>85</v>
      </c>
      <c r="AV252">
        <v>13</v>
      </c>
    </row>
    <row r="253" spans="2:48" x14ac:dyDescent="0.25">
      <c r="B253" t="s">
        <v>168</v>
      </c>
      <c r="E253" t="s">
        <v>166</v>
      </c>
      <c r="F253" t="s">
        <v>477</v>
      </c>
      <c r="G253" t="s">
        <v>586</v>
      </c>
      <c r="H253" t="s">
        <v>604</v>
      </c>
      <c r="N253" t="s">
        <v>175</v>
      </c>
      <c r="P253">
        <v>1813</v>
      </c>
      <c r="AE253" t="s">
        <v>50</v>
      </c>
      <c r="AL253" t="s">
        <v>611</v>
      </c>
      <c r="AQ253" t="s">
        <v>612</v>
      </c>
      <c r="AR253" t="s">
        <v>51</v>
      </c>
      <c r="AS253" t="s">
        <v>65</v>
      </c>
      <c r="AU253" t="s">
        <v>85</v>
      </c>
      <c r="AV253">
        <v>13</v>
      </c>
    </row>
    <row r="254" spans="2:48" x14ac:dyDescent="0.25">
      <c r="B254" t="s">
        <v>56</v>
      </c>
      <c r="E254" t="s">
        <v>166</v>
      </c>
      <c r="F254" t="s">
        <v>477</v>
      </c>
      <c r="G254" t="s">
        <v>586</v>
      </c>
      <c r="H254" t="s">
        <v>613</v>
      </c>
      <c r="N254" t="s">
        <v>50</v>
      </c>
      <c r="P254">
        <v>2251</v>
      </c>
      <c r="Q254" t="s">
        <v>51</v>
      </c>
      <c r="R254" t="s">
        <v>85</v>
      </c>
      <c r="S254" t="s">
        <v>53</v>
      </c>
      <c r="T254" t="s">
        <v>54</v>
      </c>
      <c r="V254">
        <v>13</v>
      </c>
      <c r="W254">
        <v>44</v>
      </c>
      <c r="AB254" t="s">
        <v>58</v>
      </c>
      <c r="AE254" t="s">
        <v>50</v>
      </c>
      <c r="AG254" t="s">
        <v>61</v>
      </c>
      <c r="AL254" t="s">
        <v>614</v>
      </c>
      <c r="AM254" t="s">
        <v>199</v>
      </c>
      <c r="AQ254" t="s">
        <v>615</v>
      </c>
      <c r="AR254" t="s">
        <v>51</v>
      </c>
      <c r="AS254" t="s">
        <v>65</v>
      </c>
      <c r="AU254" t="s">
        <v>85</v>
      </c>
      <c r="AV254">
        <v>13</v>
      </c>
    </row>
    <row r="255" spans="2:48" x14ac:dyDescent="0.25">
      <c r="B255" t="s">
        <v>168</v>
      </c>
      <c r="E255" t="s">
        <v>166</v>
      </c>
      <c r="F255" t="s">
        <v>477</v>
      </c>
      <c r="G255" t="s">
        <v>586</v>
      </c>
      <c r="H255" t="s">
        <v>613</v>
      </c>
      <c r="N255" t="s">
        <v>169</v>
      </c>
      <c r="P255">
        <v>2252</v>
      </c>
      <c r="AE255" t="s">
        <v>50</v>
      </c>
      <c r="AL255" t="s">
        <v>616</v>
      </c>
      <c r="AQ255" t="s">
        <v>617</v>
      </c>
      <c r="AR255" t="s">
        <v>51</v>
      </c>
      <c r="AS255" t="s">
        <v>65</v>
      </c>
      <c r="AU255" t="s">
        <v>85</v>
      </c>
      <c r="AV255">
        <v>13</v>
      </c>
    </row>
    <row r="256" spans="2:48" x14ac:dyDescent="0.25">
      <c r="B256" t="s">
        <v>168</v>
      </c>
      <c r="E256" t="s">
        <v>166</v>
      </c>
      <c r="F256" t="s">
        <v>477</v>
      </c>
      <c r="G256" t="s">
        <v>586</v>
      </c>
      <c r="H256" t="s">
        <v>613</v>
      </c>
      <c r="N256" t="s">
        <v>172</v>
      </c>
      <c r="P256">
        <v>2253</v>
      </c>
      <c r="AE256" t="s">
        <v>50</v>
      </c>
      <c r="AL256" t="s">
        <v>618</v>
      </c>
      <c r="AQ256" t="s">
        <v>619</v>
      </c>
      <c r="AR256" t="s">
        <v>51</v>
      </c>
      <c r="AS256" t="s">
        <v>65</v>
      </c>
      <c r="AU256" t="s">
        <v>85</v>
      </c>
      <c r="AV256">
        <v>13</v>
      </c>
    </row>
    <row r="257" spans="2:48" x14ac:dyDescent="0.25">
      <c r="B257" t="s">
        <v>168</v>
      </c>
      <c r="E257" t="s">
        <v>166</v>
      </c>
      <c r="F257" t="s">
        <v>477</v>
      </c>
      <c r="G257" t="s">
        <v>586</v>
      </c>
      <c r="H257" t="s">
        <v>613</v>
      </c>
      <c r="N257" t="s">
        <v>175</v>
      </c>
      <c r="P257">
        <v>2254</v>
      </c>
      <c r="AE257" t="s">
        <v>50</v>
      </c>
      <c r="AL257" t="s">
        <v>620</v>
      </c>
      <c r="AQ257" t="s">
        <v>621</v>
      </c>
      <c r="AR257" t="s">
        <v>51</v>
      </c>
      <c r="AS257" t="s">
        <v>65</v>
      </c>
      <c r="AU257" t="s">
        <v>85</v>
      </c>
      <c r="AV257">
        <v>13</v>
      </c>
    </row>
    <row r="258" spans="2:48" x14ac:dyDescent="0.25">
      <c r="B258" t="s">
        <v>56</v>
      </c>
      <c r="E258" t="s">
        <v>166</v>
      </c>
      <c r="F258" t="s">
        <v>477</v>
      </c>
      <c r="G258" t="s">
        <v>586</v>
      </c>
      <c r="H258" t="s">
        <v>622</v>
      </c>
      <c r="N258" t="s">
        <v>50</v>
      </c>
      <c r="P258">
        <v>2373</v>
      </c>
      <c r="Q258" t="s">
        <v>51</v>
      </c>
      <c r="R258" t="s">
        <v>85</v>
      </c>
      <c r="S258" t="s">
        <v>53</v>
      </c>
      <c r="T258" t="s">
        <v>54</v>
      </c>
      <c r="V258">
        <v>13</v>
      </c>
      <c r="W258">
        <v>44</v>
      </c>
      <c r="AB258" t="s">
        <v>58</v>
      </c>
      <c r="AE258" t="s">
        <v>50</v>
      </c>
      <c r="AG258" t="s">
        <v>61</v>
      </c>
      <c r="AL258" t="s">
        <v>623</v>
      </c>
      <c r="AM258" t="s">
        <v>199</v>
      </c>
      <c r="AQ258" t="s">
        <v>624</v>
      </c>
      <c r="AR258" t="s">
        <v>51</v>
      </c>
      <c r="AS258" t="s">
        <v>65</v>
      </c>
      <c r="AU258" t="s">
        <v>85</v>
      </c>
      <c r="AV258">
        <v>13</v>
      </c>
    </row>
    <row r="259" spans="2:48" x14ac:dyDescent="0.25">
      <c r="B259" t="s">
        <v>168</v>
      </c>
      <c r="E259" t="s">
        <v>166</v>
      </c>
      <c r="F259" t="s">
        <v>477</v>
      </c>
      <c r="G259" t="s">
        <v>586</v>
      </c>
      <c r="H259" t="s">
        <v>622</v>
      </c>
      <c r="N259" t="s">
        <v>169</v>
      </c>
      <c r="P259">
        <v>2374</v>
      </c>
      <c r="AE259" t="s">
        <v>50</v>
      </c>
      <c r="AL259" t="s">
        <v>625</v>
      </c>
      <c r="AQ259" t="s">
        <v>626</v>
      </c>
      <c r="AR259" t="s">
        <v>51</v>
      </c>
      <c r="AS259" t="s">
        <v>65</v>
      </c>
      <c r="AU259" t="s">
        <v>85</v>
      </c>
      <c r="AV259">
        <v>13</v>
      </c>
    </row>
    <row r="260" spans="2:48" x14ac:dyDescent="0.25">
      <c r="B260" t="s">
        <v>168</v>
      </c>
      <c r="E260" t="s">
        <v>166</v>
      </c>
      <c r="F260" t="s">
        <v>477</v>
      </c>
      <c r="G260" t="s">
        <v>586</v>
      </c>
      <c r="H260" t="s">
        <v>622</v>
      </c>
      <c r="N260" t="s">
        <v>172</v>
      </c>
      <c r="P260">
        <v>2375</v>
      </c>
      <c r="AE260" t="s">
        <v>50</v>
      </c>
      <c r="AL260" t="s">
        <v>627</v>
      </c>
      <c r="AQ260" t="s">
        <v>628</v>
      </c>
      <c r="AR260" t="s">
        <v>51</v>
      </c>
      <c r="AS260" t="s">
        <v>65</v>
      </c>
      <c r="AU260" t="s">
        <v>85</v>
      </c>
      <c r="AV260">
        <v>13</v>
      </c>
    </row>
    <row r="261" spans="2:48" x14ac:dyDescent="0.25">
      <c r="B261" t="s">
        <v>168</v>
      </c>
      <c r="E261" t="s">
        <v>166</v>
      </c>
      <c r="F261" t="s">
        <v>477</v>
      </c>
      <c r="G261" t="s">
        <v>586</v>
      </c>
      <c r="H261" t="s">
        <v>622</v>
      </c>
      <c r="N261" t="s">
        <v>175</v>
      </c>
      <c r="P261">
        <v>2376</v>
      </c>
      <c r="AE261" t="s">
        <v>50</v>
      </c>
      <c r="AL261" t="s">
        <v>629</v>
      </c>
      <c r="AQ261" t="s">
        <v>630</v>
      </c>
      <c r="AR261" t="s">
        <v>51</v>
      </c>
      <c r="AS261" t="s">
        <v>65</v>
      </c>
      <c r="AU261" t="s">
        <v>85</v>
      </c>
      <c r="AV261">
        <v>13</v>
      </c>
    </row>
    <row r="262" spans="2:48" x14ac:dyDescent="0.25">
      <c r="B262" t="s">
        <v>56</v>
      </c>
      <c r="E262" t="s">
        <v>166</v>
      </c>
      <c r="F262" t="s">
        <v>477</v>
      </c>
      <c r="G262" t="s">
        <v>586</v>
      </c>
      <c r="H262" t="s">
        <v>631</v>
      </c>
      <c r="N262" t="s">
        <v>50</v>
      </c>
      <c r="P262">
        <v>3060</v>
      </c>
      <c r="Q262" t="s">
        <v>51</v>
      </c>
      <c r="R262" t="s">
        <v>85</v>
      </c>
      <c r="S262" t="s">
        <v>53</v>
      </c>
      <c r="T262" t="s">
        <v>54</v>
      </c>
      <c r="V262">
        <v>13</v>
      </c>
      <c r="W262">
        <v>44</v>
      </c>
      <c r="AB262" t="s">
        <v>58</v>
      </c>
      <c r="AE262" t="s">
        <v>50</v>
      </c>
      <c r="AG262" t="s">
        <v>61</v>
      </c>
      <c r="AL262" t="s">
        <v>632</v>
      </c>
      <c r="AM262" t="s">
        <v>199</v>
      </c>
      <c r="AQ262" t="s">
        <v>633</v>
      </c>
      <c r="AR262" t="s">
        <v>51</v>
      </c>
      <c r="AS262" t="s">
        <v>65</v>
      </c>
      <c r="AU262" t="s">
        <v>85</v>
      </c>
      <c r="AV262">
        <v>13</v>
      </c>
    </row>
    <row r="263" spans="2:48" x14ac:dyDescent="0.25">
      <c r="B263" t="s">
        <v>168</v>
      </c>
      <c r="E263" t="s">
        <v>166</v>
      </c>
      <c r="F263" t="s">
        <v>477</v>
      </c>
      <c r="G263" t="s">
        <v>586</v>
      </c>
      <c r="H263" t="s">
        <v>631</v>
      </c>
      <c r="N263" t="s">
        <v>169</v>
      </c>
      <c r="P263">
        <v>3061</v>
      </c>
      <c r="AE263" t="s">
        <v>50</v>
      </c>
      <c r="AL263" t="s">
        <v>634</v>
      </c>
      <c r="AQ263" t="s">
        <v>635</v>
      </c>
      <c r="AR263" t="s">
        <v>51</v>
      </c>
      <c r="AS263" t="s">
        <v>65</v>
      </c>
      <c r="AU263" t="s">
        <v>85</v>
      </c>
      <c r="AV263">
        <v>13</v>
      </c>
    </row>
    <row r="264" spans="2:48" x14ac:dyDescent="0.25">
      <c r="B264" t="s">
        <v>168</v>
      </c>
      <c r="E264" t="s">
        <v>166</v>
      </c>
      <c r="F264" t="s">
        <v>477</v>
      </c>
      <c r="G264" t="s">
        <v>586</v>
      </c>
      <c r="H264" t="s">
        <v>631</v>
      </c>
      <c r="N264" t="s">
        <v>172</v>
      </c>
      <c r="P264">
        <v>3062</v>
      </c>
      <c r="AE264" t="s">
        <v>50</v>
      </c>
      <c r="AL264" t="s">
        <v>636</v>
      </c>
      <c r="AQ264" t="s">
        <v>637</v>
      </c>
      <c r="AR264" t="s">
        <v>51</v>
      </c>
      <c r="AS264" t="s">
        <v>65</v>
      </c>
      <c r="AU264" t="s">
        <v>85</v>
      </c>
      <c r="AV264">
        <v>13</v>
      </c>
    </row>
    <row r="265" spans="2:48" x14ac:dyDescent="0.25">
      <c r="B265" t="s">
        <v>168</v>
      </c>
      <c r="E265" t="s">
        <v>166</v>
      </c>
      <c r="F265" t="s">
        <v>477</v>
      </c>
      <c r="G265" t="s">
        <v>586</v>
      </c>
      <c r="H265" t="s">
        <v>631</v>
      </c>
      <c r="N265" t="s">
        <v>175</v>
      </c>
      <c r="P265">
        <v>3063</v>
      </c>
      <c r="AE265" t="s">
        <v>50</v>
      </c>
      <c r="AL265" t="s">
        <v>638</v>
      </c>
      <c r="AQ265" t="s">
        <v>639</v>
      </c>
      <c r="AR265" t="s">
        <v>51</v>
      </c>
      <c r="AS265" t="s">
        <v>65</v>
      </c>
      <c r="AU265" t="s">
        <v>85</v>
      </c>
      <c r="AV265">
        <v>13</v>
      </c>
    </row>
    <row r="266" spans="2:48" x14ac:dyDescent="0.25">
      <c r="B266" t="s">
        <v>56</v>
      </c>
      <c r="E266" t="s">
        <v>166</v>
      </c>
      <c r="F266" t="s">
        <v>477</v>
      </c>
      <c r="G266" t="s">
        <v>586</v>
      </c>
      <c r="H266" t="s">
        <v>640</v>
      </c>
      <c r="N266" t="s">
        <v>50</v>
      </c>
      <c r="P266">
        <v>4356</v>
      </c>
      <c r="Q266" t="s">
        <v>51</v>
      </c>
      <c r="R266" t="s">
        <v>85</v>
      </c>
      <c r="S266" t="s">
        <v>53</v>
      </c>
      <c r="T266" t="s">
        <v>54</v>
      </c>
      <c r="V266">
        <v>13</v>
      </c>
      <c r="W266">
        <v>44</v>
      </c>
      <c r="AB266" t="s">
        <v>58</v>
      </c>
      <c r="AE266" t="s">
        <v>50</v>
      </c>
      <c r="AG266" t="s">
        <v>61</v>
      </c>
      <c r="AL266" t="s">
        <v>641</v>
      </c>
      <c r="AM266" t="s">
        <v>199</v>
      </c>
      <c r="AQ266" t="s">
        <v>642</v>
      </c>
      <c r="AR266" t="s">
        <v>51</v>
      </c>
      <c r="AS266" t="s">
        <v>65</v>
      </c>
      <c r="AU266" t="s">
        <v>85</v>
      </c>
      <c r="AV266">
        <v>13</v>
      </c>
    </row>
    <row r="267" spans="2:48" x14ac:dyDescent="0.25">
      <c r="B267" t="s">
        <v>168</v>
      </c>
      <c r="E267" t="s">
        <v>166</v>
      </c>
      <c r="F267" t="s">
        <v>477</v>
      </c>
      <c r="G267" t="s">
        <v>586</v>
      </c>
      <c r="H267" t="s">
        <v>640</v>
      </c>
      <c r="N267" t="s">
        <v>169</v>
      </c>
      <c r="P267">
        <v>4357</v>
      </c>
      <c r="AE267" t="s">
        <v>50</v>
      </c>
      <c r="AL267" t="s">
        <v>643</v>
      </c>
      <c r="AQ267" t="s">
        <v>644</v>
      </c>
      <c r="AR267" t="s">
        <v>51</v>
      </c>
      <c r="AS267" t="s">
        <v>65</v>
      </c>
      <c r="AU267" t="s">
        <v>85</v>
      </c>
      <c r="AV267">
        <v>13</v>
      </c>
    </row>
    <row r="268" spans="2:48" x14ac:dyDescent="0.25">
      <c r="B268" t="s">
        <v>168</v>
      </c>
      <c r="E268" t="s">
        <v>166</v>
      </c>
      <c r="F268" t="s">
        <v>477</v>
      </c>
      <c r="G268" t="s">
        <v>586</v>
      </c>
      <c r="H268" t="s">
        <v>640</v>
      </c>
      <c r="N268" t="s">
        <v>172</v>
      </c>
      <c r="P268">
        <v>4358</v>
      </c>
      <c r="AE268" t="s">
        <v>50</v>
      </c>
      <c r="AL268" t="s">
        <v>645</v>
      </c>
      <c r="AQ268" t="s">
        <v>646</v>
      </c>
      <c r="AR268" t="s">
        <v>51</v>
      </c>
      <c r="AS268" t="s">
        <v>65</v>
      </c>
      <c r="AU268" t="s">
        <v>85</v>
      </c>
      <c r="AV268">
        <v>13</v>
      </c>
    </row>
    <row r="269" spans="2:48" x14ac:dyDescent="0.25">
      <c r="B269" t="s">
        <v>168</v>
      </c>
      <c r="E269" t="s">
        <v>166</v>
      </c>
      <c r="F269" t="s">
        <v>477</v>
      </c>
      <c r="G269" t="s">
        <v>586</v>
      </c>
      <c r="H269" t="s">
        <v>640</v>
      </c>
      <c r="N269" t="s">
        <v>175</v>
      </c>
      <c r="P269">
        <v>4359</v>
      </c>
      <c r="AE269" t="s">
        <v>50</v>
      </c>
      <c r="AL269" t="s">
        <v>647</v>
      </c>
      <c r="AQ269" t="s">
        <v>648</v>
      </c>
      <c r="AR269" t="s">
        <v>51</v>
      </c>
      <c r="AS269" t="s">
        <v>65</v>
      </c>
      <c r="AU269" t="s">
        <v>85</v>
      </c>
      <c r="AV269">
        <v>13</v>
      </c>
    </row>
    <row r="270" spans="2:48" x14ac:dyDescent="0.25">
      <c r="B270" t="s">
        <v>56</v>
      </c>
      <c r="E270" t="s">
        <v>166</v>
      </c>
      <c r="F270" t="s">
        <v>477</v>
      </c>
      <c r="G270" t="s">
        <v>586</v>
      </c>
      <c r="H270" t="s">
        <v>649</v>
      </c>
      <c r="N270" t="s">
        <v>50</v>
      </c>
      <c r="P270">
        <v>5067</v>
      </c>
      <c r="Q270" t="s">
        <v>51</v>
      </c>
      <c r="R270" t="s">
        <v>85</v>
      </c>
      <c r="S270" t="s">
        <v>53</v>
      </c>
      <c r="T270" t="s">
        <v>54</v>
      </c>
      <c r="V270">
        <v>13</v>
      </c>
      <c r="W270">
        <v>44</v>
      </c>
      <c r="AB270" t="s">
        <v>58</v>
      </c>
      <c r="AE270" t="s">
        <v>50</v>
      </c>
      <c r="AG270" t="s">
        <v>61</v>
      </c>
      <c r="AL270" t="s">
        <v>650</v>
      </c>
      <c r="AM270" t="s">
        <v>199</v>
      </c>
      <c r="AQ270" t="s">
        <v>651</v>
      </c>
      <c r="AR270" t="s">
        <v>51</v>
      </c>
      <c r="AS270" t="s">
        <v>65</v>
      </c>
      <c r="AU270" t="s">
        <v>85</v>
      </c>
      <c r="AV270">
        <v>13</v>
      </c>
    </row>
    <row r="271" spans="2:48" x14ac:dyDescent="0.25">
      <c r="B271" t="s">
        <v>168</v>
      </c>
      <c r="E271" t="s">
        <v>166</v>
      </c>
      <c r="F271" t="s">
        <v>477</v>
      </c>
      <c r="G271" t="s">
        <v>586</v>
      </c>
      <c r="H271" t="s">
        <v>649</v>
      </c>
      <c r="N271" t="s">
        <v>169</v>
      </c>
      <c r="P271">
        <v>5068</v>
      </c>
      <c r="AE271" t="s">
        <v>50</v>
      </c>
      <c r="AL271" t="s">
        <v>652</v>
      </c>
      <c r="AQ271" t="s">
        <v>653</v>
      </c>
      <c r="AR271" t="s">
        <v>51</v>
      </c>
      <c r="AS271" t="s">
        <v>65</v>
      </c>
      <c r="AU271" t="s">
        <v>85</v>
      </c>
      <c r="AV271">
        <v>13</v>
      </c>
    </row>
    <row r="272" spans="2:48" x14ac:dyDescent="0.25">
      <c r="B272" t="s">
        <v>168</v>
      </c>
      <c r="E272" t="s">
        <v>166</v>
      </c>
      <c r="F272" t="s">
        <v>477</v>
      </c>
      <c r="G272" t="s">
        <v>586</v>
      </c>
      <c r="H272" t="s">
        <v>649</v>
      </c>
      <c r="N272" t="s">
        <v>172</v>
      </c>
      <c r="P272">
        <v>5069</v>
      </c>
      <c r="AE272" t="s">
        <v>50</v>
      </c>
      <c r="AL272" t="s">
        <v>654</v>
      </c>
      <c r="AQ272" t="s">
        <v>655</v>
      </c>
      <c r="AR272" t="s">
        <v>51</v>
      </c>
      <c r="AS272" t="s">
        <v>65</v>
      </c>
      <c r="AU272" t="s">
        <v>85</v>
      </c>
      <c r="AV272">
        <v>13</v>
      </c>
    </row>
    <row r="273" spans="1:48" x14ac:dyDescent="0.25">
      <c r="B273" t="s">
        <v>168</v>
      </c>
      <c r="E273" t="s">
        <v>166</v>
      </c>
      <c r="F273" t="s">
        <v>477</v>
      </c>
      <c r="G273" t="s">
        <v>586</v>
      </c>
      <c r="H273" t="s">
        <v>649</v>
      </c>
      <c r="N273" t="s">
        <v>175</v>
      </c>
      <c r="P273">
        <v>5070</v>
      </c>
      <c r="AE273" t="s">
        <v>50</v>
      </c>
      <c r="AL273" t="s">
        <v>656</v>
      </c>
      <c r="AQ273" t="s">
        <v>657</v>
      </c>
      <c r="AR273" t="s">
        <v>51</v>
      </c>
      <c r="AS273" t="s">
        <v>65</v>
      </c>
      <c r="AU273" t="s">
        <v>85</v>
      </c>
      <c r="AV273">
        <v>13</v>
      </c>
    </row>
    <row r="274" spans="1:48" x14ac:dyDescent="0.25">
      <c r="B274" t="s">
        <v>56</v>
      </c>
      <c r="E274" t="s">
        <v>166</v>
      </c>
      <c r="F274" t="s">
        <v>477</v>
      </c>
      <c r="G274" t="s">
        <v>658</v>
      </c>
      <c r="N274" t="s">
        <v>50</v>
      </c>
      <c r="P274">
        <v>5063</v>
      </c>
      <c r="Q274" t="s">
        <v>51</v>
      </c>
      <c r="R274" t="s">
        <v>85</v>
      </c>
      <c r="S274" t="s">
        <v>53</v>
      </c>
      <c r="T274" t="s">
        <v>54</v>
      </c>
      <c r="V274">
        <v>13</v>
      </c>
      <c r="W274">
        <v>44</v>
      </c>
      <c r="AB274" t="s">
        <v>58</v>
      </c>
      <c r="AE274" t="s">
        <v>50</v>
      </c>
      <c r="AG274" t="s">
        <v>61</v>
      </c>
      <c r="AL274" t="s">
        <v>659</v>
      </c>
      <c r="AM274" t="s">
        <v>199</v>
      </c>
      <c r="AQ274" t="s">
        <v>660</v>
      </c>
      <c r="AR274" t="s">
        <v>51</v>
      </c>
      <c r="AS274" t="s">
        <v>65</v>
      </c>
      <c r="AU274" t="s">
        <v>85</v>
      </c>
      <c r="AV274">
        <v>13</v>
      </c>
    </row>
    <row r="275" spans="1:48" x14ac:dyDescent="0.25">
      <c r="B275" t="s">
        <v>168</v>
      </c>
      <c r="E275" t="s">
        <v>166</v>
      </c>
      <c r="F275" t="s">
        <v>477</v>
      </c>
      <c r="G275" t="s">
        <v>658</v>
      </c>
      <c r="N275" t="s">
        <v>169</v>
      </c>
      <c r="P275">
        <v>5064</v>
      </c>
      <c r="AE275" t="s">
        <v>50</v>
      </c>
      <c r="AL275" t="s">
        <v>661</v>
      </c>
      <c r="AQ275" t="s">
        <v>662</v>
      </c>
      <c r="AR275" t="s">
        <v>51</v>
      </c>
      <c r="AS275" t="s">
        <v>65</v>
      </c>
      <c r="AU275" t="s">
        <v>85</v>
      </c>
      <c r="AV275">
        <v>13</v>
      </c>
    </row>
    <row r="276" spans="1:48" x14ac:dyDescent="0.25">
      <c r="B276" t="s">
        <v>168</v>
      </c>
      <c r="E276" t="s">
        <v>166</v>
      </c>
      <c r="F276" t="s">
        <v>477</v>
      </c>
      <c r="G276" t="s">
        <v>658</v>
      </c>
      <c r="N276" t="s">
        <v>172</v>
      </c>
      <c r="P276">
        <v>5065</v>
      </c>
      <c r="AE276" t="s">
        <v>50</v>
      </c>
      <c r="AL276" t="s">
        <v>663</v>
      </c>
      <c r="AQ276" t="s">
        <v>664</v>
      </c>
      <c r="AR276" t="s">
        <v>51</v>
      </c>
      <c r="AS276" t="s">
        <v>65</v>
      </c>
      <c r="AU276" t="s">
        <v>85</v>
      </c>
      <c r="AV276">
        <v>13</v>
      </c>
    </row>
    <row r="277" spans="1:48" x14ac:dyDescent="0.25">
      <c r="B277" t="s">
        <v>168</v>
      </c>
      <c r="E277" t="s">
        <v>166</v>
      </c>
      <c r="F277" t="s">
        <v>477</v>
      </c>
      <c r="G277" t="s">
        <v>658</v>
      </c>
      <c r="N277" t="s">
        <v>175</v>
      </c>
      <c r="P277">
        <v>5066</v>
      </c>
      <c r="AE277" t="s">
        <v>50</v>
      </c>
      <c r="AL277" t="s">
        <v>665</v>
      </c>
      <c r="AQ277" t="s">
        <v>666</v>
      </c>
      <c r="AR277" t="s">
        <v>51</v>
      </c>
      <c r="AS277" t="s">
        <v>65</v>
      </c>
      <c r="AU277" t="s">
        <v>85</v>
      </c>
      <c r="AV277">
        <v>13</v>
      </c>
    </row>
    <row r="278" spans="1:48" s="3" customFormat="1" x14ac:dyDescent="0.25"/>
    <row r="279" spans="1:48" x14ac:dyDescent="0.25">
      <c r="A279">
        <f>5500</f>
        <v>5500</v>
      </c>
      <c r="B279" t="s">
        <v>48</v>
      </c>
      <c r="E279" t="s">
        <v>166</v>
      </c>
      <c r="F279" t="s">
        <v>667</v>
      </c>
      <c r="N279" t="s">
        <v>50</v>
      </c>
      <c r="P279">
        <v>3167</v>
      </c>
      <c r="Q279" t="s">
        <v>51</v>
      </c>
      <c r="R279" t="s">
        <v>85</v>
      </c>
      <c r="S279" t="s">
        <v>53</v>
      </c>
      <c r="T279" t="s">
        <v>54</v>
      </c>
      <c r="V279">
        <v>13</v>
      </c>
      <c r="W279">
        <v>44</v>
      </c>
      <c r="AB279" t="s">
        <v>58</v>
      </c>
      <c r="AE279" t="s">
        <v>50</v>
      </c>
      <c r="AG279" t="s">
        <v>61</v>
      </c>
      <c r="AJ279" t="s">
        <v>668</v>
      </c>
      <c r="AL279" t="s">
        <v>669</v>
      </c>
      <c r="AM279" t="s">
        <v>199</v>
      </c>
      <c r="AQ279" t="s">
        <v>670</v>
      </c>
      <c r="AR279" t="s">
        <v>51</v>
      </c>
      <c r="AS279" t="s">
        <v>65</v>
      </c>
      <c r="AU279" t="s">
        <v>85</v>
      </c>
      <c r="AV279">
        <v>13</v>
      </c>
    </row>
    <row r="280" spans="1:48" x14ac:dyDescent="0.25">
      <c r="B280" t="s">
        <v>168</v>
      </c>
      <c r="E280" t="s">
        <v>166</v>
      </c>
      <c r="F280" t="s">
        <v>667</v>
      </c>
      <c r="N280" t="s">
        <v>169</v>
      </c>
      <c r="P280">
        <v>3168</v>
      </c>
      <c r="AE280" t="s">
        <v>50</v>
      </c>
      <c r="AJ280" t="s">
        <v>671</v>
      </c>
      <c r="AL280" t="s">
        <v>672</v>
      </c>
      <c r="AQ280" t="s">
        <v>673</v>
      </c>
      <c r="AR280" t="s">
        <v>51</v>
      </c>
      <c r="AS280" t="s">
        <v>65</v>
      </c>
      <c r="AU280" t="s">
        <v>85</v>
      </c>
      <c r="AV280">
        <v>13</v>
      </c>
    </row>
    <row r="281" spans="1:48" x14ac:dyDescent="0.25">
      <c r="B281" t="s">
        <v>168</v>
      </c>
      <c r="E281" t="s">
        <v>166</v>
      </c>
      <c r="F281" t="s">
        <v>667</v>
      </c>
      <c r="N281" t="s">
        <v>172</v>
      </c>
      <c r="P281">
        <v>3169</v>
      </c>
      <c r="AE281" t="s">
        <v>50</v>
      </c>
      <c r="AJ281" t="s">
        <v>674</v>
      </c>
      <c r="AL281" t="s">
        <v>675</v>
      </c>
      <c r="AQ281" t="s">
        <v>676</v>
      </c>
      <c r="AR281" t="s">
        <v>51</v>
      </c>
      <c r="AS281" t="s">
        <v>65</v>
      </c>
      <c r="AU281" t="s">
        <v>85</v>
      </c>
      <c r="AV281">
        <v>13</v>
      </c>
    </row>
    <row r="282" spans="1:48" x14ac:dyDescent="0.25">
      <c r="B282" t="s">
        <v>168</v>
      </c>
      <c r="E282" t="s">
        <v>166</v>
      </c>
      <c r="F282" t="s">
        <v>667</v>
      </c>
      <c r="N282" t="s">
        <v>175</v>
      </c>
      <c r="P282">
        <v>3170</v>
      </c>
      <c r="AE282" t="s">
        <v>50</v>
      </c>
      <c r="AJ282" t="s">
        <v>677</v>
      </c>
      <c r="AL282" t="s">
        <v>678</v>
      </c>
      <c r="AQ282" t="s">
        <v>679</v>
      </c>
      <c r="AR282" t="s">
        <v>51</v>
      </c>
      <c r="AS282" t="s">
        <v>65</v>
      </c>
      <c r="AU282" t="s">
        <v>85</v>
      </c>
      <c r="AV282">
        <v>13</v>
      </c>
    </row>
    <row r="283" spans="1:48" x14ac:dyDescent="0.25">
      <c r="B283" t="s">
        <v>48</v>
      </c>
      <c r="E283" t="s">
        <v>166</v>
      </c>
      <c r="F283" t="s">
        <v>667</v>
      </c>
      <c r="G283" t="s">
        <v>680</v>
      </c>
      <c r="N283" t="s">
        <v>50</v>
      </c>
      <c r="P283">
        <v>3172</v>
      </c>
      <c r="Q283" t="s">
        <v>51</v>
      </c>
      <c r="R283" t="s">
        <v>85</v>
      </c>
      <c r="S283" t="s">
        <v>53</v>
      </c>
      <c r="T283" t="s">
        <v>54</v>
      </c>
      <c r="V283">
        <v>13</v>
      </c>
      <c r="W283">
        <v>44</v>
      </c>
      <c r="AB283" t="s">
        <v>58</v>
      </c>
      <c r="AE283" t="s">
        <v>50</v>
      </c>
      <c r="AG283" t="s">
        <v>61</v>
      </c>
      <c r="AJ283" t="s">
        <v>680</v>
      </c>
      <c r="AL283" t="s">
        <v>681</v>
      </c>
      <c r="AM283" t="s">
        <v>199</v>
      </c>
      <c r="AQ283" t="s">
        <v>682</v>
      </c>
      <c r="AR283" t="s">
        <v>51</v>
      </c>
      <c r="AS283" t="s">
        <v>65</v>
      </c>
      <c r="AU283" t="s">
        <v>85</v>
      </c>
      <c r="AV283">
        <v>13</v>
      </c>
    </row>
    <row r="284" spans="1:48" x14ac:dyDescent="0.25">
      <c r="B284" t="s">
        <v>168</v>
      </c>
      <c r="E284" t="s">
        <v>166</v>
      </c>
      <c r="F284" t="s">
        <v>667</v>
      </c>
      <c r="G284" t="s">
        <v>680</v>
      </c>
      <c r="N284" t="s">
        <v>169</v>
      </c>
      <c r="P284">
        <v>3173</v>
      </c>
      <c r="AE284" t="s">
        <v>50</v>
      </c>
      <c r="AJ284" t="s">
        <v>683</v>
      </c>
      <c r="AL284" t="s">
        <v>684</v>
      </c>
      <c r="AQ284" t="s">
        <v>685</v>
      </c>
      <c r="AR284" t="s">
        <v>51</v>
      </c>
      <c r="AS284" t="s">
        <v>65</v>
      </c>
      <c r="AU284" t="s">
        <v>85</v>
      </c>
      <c r="AV284">
        <v>13</v>
      </c>
    </row>
    <row r="285" spans="1:48" x14ac:dyDescent="0.25">
      <c r="B285" t="s">
        <v>168</v>
      </c>
      <c r="E285" t="s">
        <v>166</v>
      </c>
      <c r="F285" t="s">
        <v>667</v>
      </c>
      <c r="G285" t="s">
        <v>680</v>
      </c>
      <c r="N285" t="s">
        <v>172</v>
      </c>
      <c r="P285">
        <v>3174</v>
      </c>
      <c r="AE285" t="s">
        <v>50</v>
      </c>
      <c r="AJ285" t="s">
        <v>686</v>
      </c>
      <c r="AL285" t="s">
        <v>687</v>
      </c>
      <c r="AQ285" t="s">
        <v>688</v>
      </c>
      <c r="AR285" t="s">
        <v>51</v>
      </c>
      <c r="AS285" t="s">
        <v>65</v>
      </c>
      <c r="AU285" t="s">
        <v>85</v>
      </c>
      <c r="AV285">
        <v>13</v>
      </c>
    </row>
    <row r="286" spans="1:48" x14ac:dyDescent="0.25">
      <c r="B286" t="s">
        <v>168</v>
      </c>
      <c r="E286" t="s">
        <v>166</v>
      </c>
      <c r="F286" t="s">
        <v>667</v>
      </c>
      <c r="G286" t="s">
        <v>680</v>
      </c>
      <c r="N286" t="s">
        <v>175</v>
      </c>
      <c r="P286">
        <v>3175</v>
      </c>
      <c r="AE286" t="s">
        <v>50</v>
      </c>
      <c r="AJ286" t="s">
        <v>689</v>
      </c>
      <c r="AL286" t="s">
        <v>690</v>
      </c>
      <c r="AQ286" t="s">
        <v>691</v>
      </c>
      <c r="AR286" t="s">
        <v>51</v>
      </c>
      <c r="AS286" t="s">
        <v>65</v>
      </c>
      <c r="AU286" t="s">
        <v>85</v>
      </c>
      <c r="AV286">
        <v>13</v>
      </c>
    </row>
    <row r="287" spans="1:48" x14ac:dyDescent="0.25">
      <c r="B287" t="s">
        <v>56</v>
      </c>
      <c r="E287" t="s">
        <v>166</v>
      </c>
      <c r="F287" t="s">
        <v>667</v>
      </c>
      <c r="G287" t="s">
        <v>680</v>
      </c>
      <c r="H287" t="s">
        <v>692</v>
      </c>
      <c r="N287" t="s">
        <v>50</v>
      </c>
      <c r="P287">
        <v>882</v>
      </c>
      <c r="Q287" t="s">
        <v>51</v>
      </c>
      <c r="R287" t="s">
        <v>85</v>
      </c>
      <c r="S287" t="s">
        <v>53</v>
      </c>
      <c r="T287" t="s">
        <v>54</v>
      </c>
      <c r="V287">
        <v>13</v>
      </c>
      <c r="W287">
        <v>44</v>
      </c>
      <c r="AB287" t="s">
        <v>58</v>
      </c>
      <c r="AE287" t="s">
        <v>50</v>
      </c>
      <c r="AG287" t="s">
        <v>61</v>
      </c>
      <c r="AJ287" t="s">
        <v>693</v>
      </c>
      <c r="AL287" t="s">
        <v>694</v>
      </c>
      <c r="AM287" t="s">
        <v>199</v>
      </c>
      <c r="AQ287" t="s">
        <v>695</v>
      </c>
      <c r="AR287" t="s">
        <v>51</v>
      </c>
      <c r="AS287" t="s">
        <v>65</v>
      </c>
      <c r="AU287" t="s">
        <v>85</v>
      </c>
      <c r="AV287">
        <v>13</v>
      </c>
    </row>
    <row r="288" spans="1:48" x14ac:dyDescent="0.25">
      <c r="B288" t="s">
        <v>168</v>
      </c>
      <c r="E288" t="s">
        <v>166</v>
      </c>
      <c r="F288" t="s">
        <v>667</v>
      </c>
      <c r="G288" t="s">
        <v>680</v>
      </c>
      <c r="H288" t="s">
        <v>692</v>
      </c>
      <c r="N288" t="s">
        <v>169</v>
      </c>
      <c r="P288">
        <v>880</v>
      </c>
      <c r="AE288" t="s">
        <v>50</v>
      </c>
      <c r="AL288" t="s">
        <v>696</v>
      </c>
      <c r="AQ288" t="s">
        <v>697</v>
      </c>
      <c r="AR288" t="s">
        <v>51</v>
      </c>
      <c r="AS288" t="s">
        <v>65</v>
      </c>
      <c r="AU288" t="s">
        <v>85</v>
      </c>
      <c r="AV288">
        <v>13</v>
      </c>
    </row>
    <row r="289" spans="2:48" x14ac:dyDescent="0.25">
      <c r="B289" t="s">
        <v>168</v>
      </c>
      <c r="E289" t="s">
        <v>166</v>
      </c>
      <c r="F289" t="s">
        <v>667</v>
      </c>
      <c r="G289" t="s">
        <v>680</v>
      </c>
      <c r="H289" t="s">
        <v>692</v>
      </c>
      <c r="N289" t="s">
        <v>172</v>
      </c>
      <c r="P289">
        <v>881</v>
      </c>
      <c r="AE289" t="s">
        <v>50</v>
      </c>
      <c r="AL289" t="s">
        <v>698</v>
      </c>
      <c r="AQ289" t="s">
        <v>699</v>
      </c>
      <c r="AR289" t="s">
        <v>51</v>
      </c>
      <c r="AS289" t="s">
        <v>65</v>
      </c>
      <c r="AU289" t="s">
        <v>85</v>
      </c>
      <c r="AV289">
        <v>13</v>
      </c>
    </row>
    <row r="290" spans="2:48" x14ac:dyDescent="0.25">
      <c r="B290" t="s">
        <v>168</v>
      </c>
      <c r="E290" t="s">
        <v>166</v>
      </c>
      <c r="F290" t="s">
        <v>667</v>
      </c>
      <c r="G290" t="s">
        <v>680</v>
      </c>
      <c r="H290" t="s">
        <v>692</v>
      </c>
      <c r="N290" t="s">
        <v>175</v>
      </c>
      <c r="P290">
        <v>883</v>
      </c>
      <c r="AE290" t="s">
        <v>50</v>
      </c>
      <c r="AL290" t="s">
        <v>700</v>
      </c>
      <c r="AQ290" t="s">
        <v>701</v>
      </c>
      <c r="AR290" t="s">
        <v>51</v>
      </c>
      <c r="AS290" t="s">
        <v>65</v>
      </c>
      <c r="AU290" t="s">
        <v>85</v>
      </c>
      <c r="AV290">
        <v>13</v>
      </c>
    </row>
    <row r="291" spans="2:48" x14ac:dyDescent="0.25">
      <c r="B291" t="s">
        <v>56</v>
      </c>
      <c r="E291" t="s">
        <v>166</v>
      </c>
      <c r="F291" t="s">
        <v>667</v>
      </c>
      <c r="G291" t="s">
        <v>680</v>
      </c>
      <c r="H291" t="s">
        <v>702</v>
      </c>
      <c r="N291" t="s">
        <v>50</v>
      </c>
      <c r="P291">
        <v>3161</v>
      </c>
      <c r="Q291" t="s">
        <v>51</v>
      </c>
      <c r="R291" t="s">
        <v>85</v>
      </c>
      <c r="S291" t="s">
        <v>53</v>
      </c>
      <c r="T291" t="s">
        <v>54</v>
      </c>
      <c r="V291">
        <v>13</v>
      </c>
      <c r="W291">
        <v>44</v>
      </c>
      <c r="AB291" t="s">
        <v>58</v>
      </c>
      <c r="AE291" t="s">
        <v>50</v>
      </c>
      <c r="AG291" t="s">
        <v>61</v>
      </c>
      <c r="AJ291" t="s">
        <v>703</v>
      </c>
      <c r="AL291" t="s">
        <v>704</v>
      </c>
      <c r="AM291" t="s">
        <v>199</v>
      </c>
      <c r="AQ291" t="s">
        <v>705</v>
      </c>
      <c r="AR291" t="s">
        <v>51</v>
      </c>
      <c r="AS291" t="s">
        <v>65</v>
      </c>
      <c r="AU291" t="s">
        <v>85</v>
      </c>
      <c r="AV291">
        <v>13</v>
      </c>
    </row>
    <row r="292" spans="2:48" x14ac:dyDescent="0.25">
      <c r="B292" t="s">
        <v>168</v>
      </c>
      <c r="E292" t="s">
        <v>166</v>
      </c>
      <c r="F292" t="s">
        <v>667</v>
      </c>
      <c r="G292" t="s">
        <v>680</v>
      </c>
      <c r="H292" t="s">
        <v>702</v>
      </c>
      <c r="N292" t="s">
        <v>169</v>
      </c>
      <c r="P292">
        <v>3162</v>
      </c>
      <c r="AE292" t="s">
        <v>50</v>
      </c>
      <c r="AJ292" t="s">
        <v>706</v>
      </c>
      <c r="AL292" t="s">
        <v>707</v>
      </c>
      <c r="AQ292" t="s">
        <v>708</v>
      </c>
      <c r="AR292" t="s">
        <v>51</v>
      </c>
      <c r="AS292" t="s">
        <v>65</v>
      </c>
      <c r="AU292" t="s">
        <v>85</v>
      </c>
      <c r="AV292">
        <v>13</v>
      </c>
    </row>
    <row r="293" spans="2:48" x14ac:dyDescent="0.25">
      <c r="B293" t="s">
        <v>168</v>
      </c>
      <c r="E293" t="s">
        <v>166</v>
      </c>
      <c r="F293" t="s">
        <v>667</v>
      </c>
      <c r="G293" t="s">
        <v>680</v>
      </c>
      <c r="H293" t="s">
        <v>702</v>
      </c>
      <c r="N293" t="s">
        <v>172</v>
      </c>
      <c r="P293">
        <v>3163</v>
      </c>
      <c r="AE293" t="s">
        <v>50</v>
      </c>
      <c r="AJ293" t="s">
        <v>709</v>
      </c>
      <c r="AL293" t="s">
        <v>710</v>
      </c>
      <c r="AQ293" t="s">
        <v>711</v>
      </c>
      <c r="AR293" t="s">
        <v>51</v>
      </c>
      <c r="AS293" t="s">
        <v>65</v>
      </c>
      <c r="AU293" t="s">
        <v>85</v>
      </c>
      <c r="AV293">
        <v>13</v>
      </c>
    </row>
    <row r="294" spans="2:48" x14ac:dyDescent="0.25">
      <c r="B294" t="s">
        <v>168</v>
      </c>
      <c r="E294" t="s">
        <v>166</v>
      </c>
      <c r="F294" t="s">
        <v>667</v>
      </c>
      <c r="G294" t="s">
        <v>680</v>
      </c>
      <c r="H294" t="s">
        <v>702</v>
      </c>
      <c r="N294" t="s">
        <v>175</v>
      </c>
      <c r="P294">
        <v>3164</v>
      </c>
      <c r="AE294" t="s">
        <v>50</v>
      </c>
      <c r="AJ294" t="s">
        <v>712</v>
      </c>
      <c r="AL294" t="s">
        <v>713</v>
      </c>
      <c r="AQ294" t="s">
        <v>714</v>
      </c>
      <c r="AR294" t="s">
        <v>51</v>
      </c>
      <c r="AS294" t="s">
        <v>65</v>
      </c>
      <c r="AU294" t="s">
        <v>85</v>
      </c>
      <c r="AV294">
        <v>13</v>
      </c>
    </row>
    <row r="295" spans="2:48" x14ac:dyDescent="0.25">
      <c r="B295" t="s">
        <v>56</v>
      </c>
      <c r="E295" t="s">
        <v>166</v>
      </c>
      <c r="F295" t="s">
        <v>667</v>
      </c>
      <c r="G295" t="s">
        <v>680</v>
      </c>
      <c r="H295" t="s">
        <v>715</v>
      </c>
      <c r="N295" t="s">
        <v>50</v>
      </c>
      <c r="P295">
        <v>3717</v>
      </c>
      <c r="Q295" t="s">
        <v>51</v>
      </c>
      <c r="R295" t="s">
        <v>85</v>
      </c>
      <c r="S295" t="s">
        <v>53</v>
      </c>
      <c r="T295" t="s">
        <v>54</v>
      </c>
      <c r="V295">
        <v>13</v>
      </c>
      <c r="W295">
        <v>44</v>
      </c>
      <c r="AB295" t="s">
        <v>58</v>
      </c>
      <c r="AE295" t="s">
        <v>50</v>
      </c>
      <c r="AG295" t="s">
        <v>61</v>
      </c>
      <c r="AL295" t="s">
        <v>716</v>
      </c>
      <c r="AM295" t="s">
        <v>199</v>
      </c>
      <c r="AQ295" t="s">
        <v>717</v>
      </c>
      <c r="AR295" t="s">
        <v>51</v>
      </c>
      <c r="AS295" t="s">
        <v>65</v>
      </c>
      <c r="AU295" t="s">
        <v>85</v>
      </c>
      <c r="AV295">
        <v>13</v>
      </c>
    </row>
    <row r="296" spans="2:48" x14ac:dyDescent="0.25">
      <c r="B296" t="s">
        <v>168</v>
      </c>
      <c r="E296" t="s">
        <v>166</v>
      </c>
      <c r="F296" t="s">
        <v>667</v>
      </c>
      <c r="G296" t="s">
        <v>680</v>
      </c>
      <c r="H296" t="s">
        <v>715</v>
      </c>
      <c r="N296" t="s">
        <v>169</v>
      </c>
      <c r="P296">
        <v>3718</v>
      </c>
      <c r="AE296" t="s">
        <v>50</v>
      </c>
      <c r="AL296" t="s">
        <v>718</v>
      </c>
      <c r="AQ296" t="s">
        <v>719</v>
      </c>
      <c r="AR296" t="s">
        <v>51</v>
      </c>
      <c r="AS296" t="s">
        <v>65</v>
      </c>
      <c r="AU296" t="s">
        <v>85</v>
      </c>
      <c r="AV296">
        <v>13</v>
      </c>
    </row>
    <row r="297" spans="2:48" x14ac:dyDescent="0.25">
      <c r="B297" t="s">
        <v>168</v>
      </c>
      <c r="E297" t="s">
        <v>166</v>
      </c>
      <c r="F297" t="s">
        <v>667</v>
      </c>
      <c r="G297" t="s">
        <v>680</v>
      </c>
      <c r="H297" t="s">
        <v>715</v>
      </c>
      <c r="N297" t="s">
        <v>172</v>
      </c>
      <c r="P297">
        <v>3719</v>
      </c>
      <c r="AE297" t="s">
        <v>50</v>
      </c>
      <c r="AL297" t="s">
        <v>720</v>
      </c>
      <c r="AQ297" t="s">
        <v>721</v>
      </c>
      <c r="AR297" t="s">
        <v>51</v>
      </c>
      <c r="AS297" t="s">
        <v>65</v>
      </c>
      <c r="AU297" t="s">
        <v>85</v>
      </c>
      <c r="AV297">
        <v>13</v>
      </c>
    </row>
    <row r="298" spans="2:48" x14ac:dyDescent="0.25">
      <c r="B298" t="s">
        <v>168</v>
      </c>
      <c r="E298" t="s">
        <v>166</v>
      </c>
      <c r="F298" t="s">
        <v>667</v>
      </c>
      <c r="G298" t="s">
        <v>680</v>
      </c>
      <c r="H298" t="s">
        <v>715</v>
      </c>
      <c r="N298" t="s">
        <v>175</v>
      </c>
      <c r="P298">
        <v>3720</v>
      </c>
      <c r="AE298" t="s">
        <v>50</v>
      </c>
      <c r="AL298" t="s">
        <v>722</v>
      </c>
      <c r="AQ298" t="s">
        <v>723</v>
      </c>
      <c r="AR298" t="s">
        <v>51</v>
      </c>
      <c r="AS298" t="s">
        <v>65</v>
      </c>
      <c r="AU298" t="s">
        <v>85</v>
      </c>
      <c r="AV298">
        <v>13</v>
      </c>
    </row>
    <row r="299" spans="2:48" x14ac:dyDescent="0.25">
      <c r="B299" t="s">
        <v>56</v>
      </c>
      <c r="E299" t="s">
        <v>166</v>
      </c>
      <c r="F299" t="s">
        <v>667</v>
      </c>
      <c r="G299" t="s">
        <v>680</v>
      </c>
      <c r="H299" t="s">
        <v>724</v>
      </c>
      <c r="N299" t="s">
        <v>50</v>
      </c>
      <c r="P299">
        <v>4328</v>
      </c>
      <c r="Q299" t="s">
        <v>51</v>
      </c>
      <c r="R299" t="s">
        <v>85</v>
      </c>
      <c r="S299" t="s">
        <v>53</v>
      </c>
      <c r="T299" t="s">
        <v>54</v>
      </c>
      <c r="V299">
        <v>13</v>
      </c>
      <c r="W299">
        <v>44</v>
      </c>
      <c r="AB299" t="s">
        <v>58</v>
      </c>
      <c r="AE299" t="s">
        <v>50</v>
      </c>
      <c r="AG299" t="s">
        <v>61</v>
      </c>
      <c r="AJ299" t="s">
        <v>725</v>
      </c>
      <c r="AL299" t="s">
        <v>726</v>
      </c>
      <c r="AM299" t="s">
        <v>199</v>
      </c>
      <c r="AQ299" t="s">
        <v>727</v>
      </c>
      <c r="AR299" t="s">
        <v>51</v>
      </c>
      <c r="AS299" t="s">
        <v>65</v>
      </c>
      <c r="AU299" t="s">
        <v>85</v>
      </c>
      <c r="AV299">
        <v>13</v>
      </c>
    </row>
    <row r="300" spans="2:48" x14ac:dyDescent="0.25">
      <c r="B300" t="s">
        <v>168</v>
      </c>
      <c r="E300" t="s">
        <v>166</v>
      </c>
      <c r="F300" t="s">
        <v>667</v>
      </c>
      <c r="G300" t="s">
        <v>680</v>
      </c>
      <c r="H300" t="s">
        <v>724</v>
      </c>
      <c r="N300" t="s">
        <v>169</v>
      </c>
      <c r="P300">
        <v>4326</v>
      </c>
      <c r="AE300" t="s">
        <v>50</v>
      </c>
      <c r="AL300" t="s">
        <v>728</v>
      </c>
      <c r="AQ300" t="s">
        <v>729</v>
      </c>
      <c r="AR300" t="s">
        <v>51</v>
      </c>
      <c r="AS300" t="s">
        <v>65</v>
      </c>
      <c r="AU300" t="s">
        <v>85</v>
      </c>
      <c r="AV300">
        <v>13</v>
      </c>
    </row>
    <row r="301" spans="2:48" x14ac:dyDescent="0.25">
      <c r="B301" t="s">
        <v>168</v>
      </c>
      <c r="E301" t="s">
        <v>166</v>
      </c>
      <c r="F301" t="s">
        <v>667</v>
      </c>
      <c r="G301" t="s">
        <v>680</v>
      </c>
      <c r="H301" t="s">
        <v>724</v>
      </c>
      <c r="N301" t="s">
        <v>172</v>
      </c>
      <c r="P301">
        <v>4327</v>
      </c>
      <c r="AE301" t="s">
        <v>50</v>
      </c>
      <c r="AL301" t="s">
        <v>730</v>
      </c>
      <c r="AQ301" t="s">
        <v>731</v>
      </c>
      <c r="AR301" t="s">
        <v>51</v>
      </c>
      <c r="AS301" t="s">
        <v>65</v>
      </c>
      <c r="AU301" t="s">
        <v>85</v>
      </c>
      <c r="AV301">
        <v>13</v>
      </c>
    </row>
    <row r="302" spans="2:48" x14ac:dyDescent="0.25">
      <c r="B302" t="s">
        <v>168</v>
      </c>
      <c r="E302" t="s">
        <v>166</v>
      </c>
      <c r="F302" t="s">
        <v>667</v>
      </c>
      <c r="G302" t="s">
        <v>680</v>
      </c>
      <c r="H302" t="s">
        <v>724</v>
      </c>
      <c r="N302" t="s">
        <v>175</v>
      </c>
      <c r="P302">
        <v>4329</v>
      </c>
      <c r="AE302" t="s">
        <v>50</v>
      </c>
      <c r="AL302" t="s">
        <v>732</v>
      </c>
      <c r="AQ302" t="s">
        <v>733</v>
      </c>
      <c r="AR302" t="s">
        <v>51</v>
      </c>
      <c r="AS302" t="s">
        <v>65</v>
      </c>
      <c r="AU302" t="s">
        <v>85</v>
      </c>
      <c r="AV302">
        <v>13</v>
      </c>
    </row>
    <row r="303" spans="2:48" x14ac:dyDescent="0.25">
      <c r="B303" t="s">
        <v>56</v>
      </c>
      <c r="E303" t="s">
        <v>166</v>
      </c>
      <c r="F303" t="s">
        <v>667</v>
      </c>
      <c r="G303" t="s">
        <v>680</v>
      </c>
      <c r="H303" t="s">
        <v>734</v>
      </c>
      <c r="N303" t="s">
        <v>50</v>
      </c>
      <c r="P303">
        <v>4839</v>
      </c>
      <c r="Q303" t="s">
        <v>51</v>
      </c>
      <c r="R303" t="s">
        <v>85</v>
      </c>
      <c r="S303" t="s">
        <v>53</v>
      </c>
      <c r="T303" t="s">
        <v>54</v>
      </c>
      <c r="V303">
        <v>13</v>
      </c>
      <c r="W303">
        <v>44</v>
      </c>
      <c r="AB303" t="s">
        <v>58</v>
      </c>
      <c r="AE303" t="s">
        <v>50</v>
      </c>
      <c r="AG303" t="s">
        <v>61</v>
      </c>
      <c r="AJ303" t="s">
        <v>735</v>
      </c>
      <c r="AL303" t="s">
        <v>736</v>
      </c>
      <c r="AM303" t="s">
        <v>199</v>
      </c>
      <c r="AQ303" t="s">
        <v>737</v>
      </c>
      <c r="AR303" t="s">
        <v>51</v>
      </c>
      <c r="AS303" t="s">
        <v>65</v>
      </c>
      <c r="AU303" t="s">
        <v>85</v>
      </c>
      <c r="AV303">
        <v>13</v>
      </c>
    </row>
    <row r="304" spans="2:48" x14ac:dyDescent="0.25">
      <c r="B304" t="s">
        <v>168</v>
      </c>
      <c r="E304" t="s">
        <v>166</v>
      </c>
      <c r="F304" t="s">
        <v>667</v>
      </c>
      <c r="G304" t="s">
        <v>680</v>
      </c>
      <c r="H304" t="s">
        <v>734</v>
      </c>
      <c r="N304" t="s">
        <v>169</v>
      </c>
      <c r="P304">
        <v>4837</v>
      </c>
      <c r="AE304" t="s">
        <v>50</v>
      </c>
      <c r="AL304" t="s">
        <v>738</v>
      </c>
      <c r="AQ304" t="s">
        <v>739</v>
      </c>
      <c r="AR304" t="s">
        <v>51</v>
      </c>
      <c r="AS304" t="s">
        <v>65</v>
      </c>
      <c r="AU304" t="s">
        <v>85</v>
      </c>
      <c r="AV304">
        <v>13</v>
      </c>
    </row>
    <row r="305" spans="1:48" x14ac:dyDescent="0.25">
      <c r="B305" t="s">
        <v>168</v>
      </c>
      <c r="E305" t="s">
        <v>166</v>
      </c>
      <c r="F305" t="s">
        <v>667</v>
      </c>
      <c r="G305" t="s">
        <v>680</v>
      </c>
      <c r="H305" t="s">
        <v>734</v>
      </c>
      <c r="N305" t="s">
        <v>172</v>
      </c>
      <c r="P305">
        <v>4838</v>
      </c>
      <c r="AE305" t="s">
        <v>50</v>
      </c>
      <c r="AL305" t="s">
        <v>740</v>
      </c>
      <c r="AQ305" t="s">
        <v>741</v>
      </c>
      <c r="AR305" t="s">
        <v>51</v>
      </c>
      <c r="AS305" t="s">
        <v>65</v>
      </c>
      <c r="AU305" t="s">
        <v>85</v>
      </c>
      <c r="AV305">
        <v>13</v>
      </c>
    </row>
    <row r="306" spans="1:48" x14ac:dyDescent="0.25">
      <c r="B306" t="s">
        <v>168</v>
      </c>
      <c r="E306" t="s">
        <v>166</v>
      </c>
      <c r="F306" t="s">
        <v>667</v>
      </c>
      <c r="G306" t="s">
        <v>680</v>
      </c>
      <c r="H306" t="s">
        <v>734</v>
      </c>
      <c r="N306" t="s">
        <v>175</v>
      </c>
      <c r="P306">
        <v>4840</v>
      </c>
      <c r="AE306" t="s">
        <v>50</v>
      </c>
      <c r="AL306" t="s">
        <v>742</v>
      </c>
      <c r="AQ306" t="s">
        <v>743</v>
      </c>
      <c r="AR306" t="s">
        <v>51</v>
      </c>
      <c r="AS306" t="s">
        <v>65</v>
      </c>
      <c r="AU306" t="s">
        <v>85</v>
      </c>
      <c r="AV306">
        <v>13</v>
      </c>
    </row>
    <row r="307" spans="1:48" x14ac:dyDescent="0.25">
      <c r="B307" t="s">
        <v>56</v>
      </c>
      <c r="E307" t="s">
        <v>166</v>
      </c>
      <c r="F307" t="s">
        <v>667</v>
      </c>
      <c r="G307" t="s">
        <v>680</v>
      </c>
      <c r="H307" t="s">
        <v>100</v>
      </c>
      <c r="N307" t="s">
        <v>50</v>
      </c>
      <c r="P307">
        <v>3589</v>
      </c>
      <c r="Q307" t="s">
        <v>51</v>
      </c>
      <c r="R307" t="s">
        <v>85</v>
      </c>
      <c r="S307" t="s">
        <v>53</v>
      </c>
      <c r="T307" t="s">
        <v>54</v>
      </c>
      <c r="V307">
        <v>13</v>
      </c>
      <c r="W307">
        <v>44</v>
      </c>
      <c r="AB307" t="s">
        <v>58</v>
      </c>
      <c r="AE307" t="s">
        <v>50</v>
      </c>
      <c r="AG307" t="s">
        <v>61</v>
      </c>
      <c r="AL307" t="s">
        <v>744</v>
      </c>
      <c r="AM307" t="s">
        <v>199</v>
      </c>
      <c r="AQ307" t="s">
        <v>745</v>
      </c>
      <c r="AR307" t="s">
        <v>51</v>
      </c>
      <c r="AS307" t="s">
        <v>65</v>
      </c>
      <c r="AU307" t="s">
        <v>85</v>
      </c>
      <c r="AV307">
        <v>13</v>
      </c>
    </row>
    <row r="308" spans="1:48" x14ac:dyDescent="0.25">
      <c r="B308" t="s">
        <v>168</v>
      </c>
      <c r="E308" t="s">
        <v>166</v>
      </c>
      <c r="F308" t="s">
        <v>667</v>
      </c>
      <c r="G308" t="s">
        <v>680</v>
      </c>
      <c r="H308" t="s">
        <v>100</v>
      </c>
      <c r="N308" t="s">
        <v>169</v>
      </c>
      <c r="P308">
        <v>3590</v>
      </c>
      <c r="AE308" t="s">
        <v>50</v>
      </c>
      <c r="AL308" t="s">
        <v>746</v>
      </c>
      <c r="AQ308" t="s">
        <v>747</v>
      </c>
      <c r="AR308" t="s">
        <v>51</v>
      </c>
      <c r="AS308" t="s">
        <v>65</v>
      </c>
      <c r="AU308" t="s">
        <v>85</v>
      </c>
      <c r="AV308">
        <v>13</v>
      </c>
    </row>
    <row r="309" spans="1:48" x14ac:dyDescent="0.25">
      <c r="B309" t="s">
        <v>168</v>
      </c>
      <c r="E309" t="s">
        <v>166</v>
      </c>
      <c r="F309" t="s">
        <v>667</v>
      </c>
      <c r="G309" t="s">
        <v>680</v>
      </c>
      <c r="H309" t="s">
        <v>100</v>
      </c>
      <c r="N309" t="s">
        <v>172</v>
      </c>
      <c r="P309">
        <v>3591</v>
      </c>
      <c r="AE309" t="s">
        <v>50</v>
      </c>
      <c r="AL309" t="s">
        <v>748</v>
      </c>
      <c r="AQ309" t="s">
        <v>749</v>
      </c>
      <c r="AR309" t="s">
        <v>51</v>
      </c>
      <c r="AS309" t="s">
        <v>65</v>
      </c>
      <c r="AU309" t="s">
        <v>85</v>
      </c>
      <c r="AV309">
        <v>13</v>
      </c>
    </row>
    <row r="310" spans="1:48" x14ac:dyDescent="0.25">
      <c r="B310" t="s">
        <v>168</v>
      </c>
      <c r="E310" t="s">
        <v>166</v>
      </c>
      <c r="F310" t="s">
        <v>667</v>
      </c>
      <c r="G310" t="s">
        <v>680</v>
      </c>
      <c r="H310" t="s">
        <v>100</v>
      </c>
      <c r="N310" t="s">
        <v>175</v>
      </c>
      <c r="P310">
        <v>3592</v>
      </c>
      <c r="AE310" t="s">
        <v>50</v>
      </c>
      <c r="AL310" t="s">
        <v>750</v>
      </c>
      <c r="AQ310" t="s">
        <v>751</v>
      </c>
      <c r="AR310" t="s">
        <v>51</v>
      </c>
      <c r="AS310" t="s">
        <v>65</v>
      </c>
      <c r="AU310" t="s">
        <v>85</v>
      </c>
      <c r="AV310">
        <v>13</v>
      </c>
    </row>
    <row r="311" spans="1:48" x14ac:dyDescent="0.25">
      <c r="B311" t="s">
        <v>56</v>
      </c>
      <c r="E311" t="s">
        <v>166</v>
      </c>
      <c r="F311" t="s">
        <v>667</v>
      </c>
      <c r="G311" t="s">
        <v>752</v>
      </c>
      <c r="N311" t="s">
        <v>50</v>
      </c>
      <c r="P311">
        <v>127</v>
      </c>
      <c r="Q311" t="s">
        <v>51</v>
      </c>
      <c r="R311" t="s">
        <v>85</v>
      </c>
      <c r="S311" t="s">
        <v>53</v>
      </c>
      <c r="T311" t="s">
        <v>54</v>
      </c>
      <c r="V311">
        <v>13</v>
      </c>
      <c r="W311">
        <v>44</v>
      </c>
      <c r="AB311" t="s">
        <v>58</v>
      </c>
      <c r="AE311" t="s">
        <v>50</v>
      </c>
      <c r="AG311" t="s">
        <v>61</v>
      </c>
      <c r="AL311" t="s">
        <v>753</v>
      </c>
      <c r="AM311" t="s">
        <v>199</v>
      </c>
      <c r="AQ311" t="s">
        <v>754</v>
      </c>
      <c r="AR311" t="s">
        <v>51</v>
      </c>
      <c r="AS311" t="s">
        <v>65</v>
      </c>
      <c r="AU311" t="s">
        <v>85</v>
      </c>
      <c r="AV311">
        <v>13</v>
      </c>
    </row>
    <row r="312" spans="1:48" x14ac:dyDescent="0.25">
      <c r="B312" t="s">
        <v>168</v>
      </c>
      <c r="E312" t="s">
        <v>166</v>
      </c>
      <c r="F312" t="s">
        <v>667</v>
      </c>
      <c r="G312" t="s">
        <v>752</v>
      </c>
      <c r="N312" t="s">
        <v>169</v>
      </c>
      <c r="P312">
        <v>128</v>
      </c>
      <c r="AE312" t="s">
        <v>50</v>
      </c>
      <c r="AL312" t="s">
        <v>755</v>
      </c>
      <c r="AQ312" t="s">
        <v>756</v>
      </c>
      <c r="AR312" t="s">
        <v>51</v>
      </c>
      <c r="AS312" t="s">
        <v>65</v>
      </c>
      <c r="AU312" t="s">
        <v>85</v>
      </c>
      <c r="AV312">
        <v>13</v>
      </c>
    </row>
    <row r="313" spans="1:48" x14ac:dyDescent="0.25">
      <c r="B313" t="s">
        <v>168</v>
      </c>
      <c r="E313" t="s">
        <v>166</v>
      </c>
      <c r="F313" t="s">
        <v>667</v>
      </c>
      <c r="G313" t="s">
        <v>752</v>
      </c>
      <c r="N313" t="s">
        <v>172</v>
      </c>
      <c r="P313">
        <v>129</v>
      </c>
      <c r="AE313" t="s">
        <v>50</v>
      </c>
      <c r="AL313" t="s">
        <v>757</v>
      </c>
      <c r="AQ313" t="s">
        <v>758</v>
      </c>
      <c r="AR313" t="s">
        <v>51</v>
      </c>
      <c r="AS313" t="s">
        <v>65</v>
      </c>
      <c r="AU313" t="s">
        <v>85</v>
      </c>
      <c r="AV313">
        <v>13</v>
      </c>
    </row>
    <row r="314" spans="1:48" x14ac:dyDescent="0.25">
      <c r="B314" t="s">
        <v>168</v>
      </c>
      <c r="E314" t="s">
        <v>166</v>
      </c>
      <c r="F314" t="s">
        <v>667</v>
      </c>
      <c r="G314" t="s">
        <v>752</v>
      </c>
      <c r="N314" t="s">
        <v>175</v>
      </c>
      <c r="P314">
        <v>130</v>
      </c>
      <c r="AE314" t="s">
        <v>50</v>
      </c>
      <c r="AL314" t="s">
        <v>759</v>
      </c>
      <c r="AQ314" t="s">
        <v>760</v>
      </c>
      <c r="AR314" t="s">
        <v>51</v>
      </c>
      <c r="AS314" t="s">
        <v>65</v>
      </c>
      <c r="AU314" t="s">
        <v>85</v>
      </c>
      <c r="AV314">
        <v>13</v>
      </c>
    </row>
    <row r="315" spans="1:48" s="3" customFormat="1" x14ac:dyDescent="0.25"/>
    <row r="316" spans="1:48" x14ac:dyDescent="0.25">
      <c r="A316">
        <f>5600</f>
        <v>5600</v>
      </c>
      <c r="B316" t="s">
        <v>48</v>
      </c>
      <c r="E316" t="s">
        <v>166</v>
      </c>
      <c r="F316" t="s">
        <v>761</v>
      </c>
      <c r="N316" t="s">
        <v>50</v>
      </c>
      <c r="Q316" t="s">
        <v>51</v>
      </c>
      <c r="R316" t="s">
        <v>85</v>
      </c>
      <c r="S316" t="s">
        <v>53</v>
      </c>
      <c r="T316" t="s">
        <v>54</v>
      </c>
      <c r="AB316" t="s">
        <v>58</v>
      </c>
      <c r="AE316" t="s">
        <v>50</v>
      </c>
      <c r="AG316" t="s">
        <v>61</v>
      </c>
      <c r="AL316" t="s">
        <v>762</v>
      </c>
      <c r="AM316" t="s">
        <v>199</v>
      </c>
      <c r="AQ316" t="s">
        <v>763</v>
      </c>
      <c r="AR316" t="s">
        <v>51</v>
      </c>
      <c r="AS316" t="s">
        <v>65</v>
      </c>
      <c r="AU316" t="s">
        <v>85</v>
      </c>
      <c r="AV316">
        <v>13</v>
      </c>
    </row>
    <row r="317" spans="1:48" x14ac:dyDescent="0.25">
      <c r="B317" t="s">
        <v>168</v>
      </c>
      <c r="E317" t="s">
        <v>166</v>
      </c>
      <c r="F317" t="s">
        <v>761</v>
      </c>
      <c r="N317" t="s">
        <v>169</v>
      </c>
      <c r="X317">
        <v>43</v>
      </c>
      <c r="AE317" t="s">
        <v>50</v>
      </c>
      <c r="AL317" t="s">
        <v>764</v>
      </c>
      <c r="AQ317" t="s">
        <v>765</v>
      </c>
      <c r="AR317" t="s">
        <v>51</v>
      </c>
      <c r="AS317" t="s">
        <v>65</v>
      </c>
      <c r="AU317" t="s">
        <v>85</v>
      </c>
      <c r="AV317">
        <v>13</v>
      </c>
    </row>
    <row r="318" spans="1:48" x14ac:dyDescent="0.25">
      <c r="B318" t="s">
        <v>168</v>
      </c>
      <c r="E318" t="s">
        <v>166</v>
      </c>
      <c r="F318" t="s">
        <v>761</v>
      </c>
      <c r="N318" t="s">
        <v>172</v>
      </c>
      <c r="X318">
        <v>43</v>
      </c>
      <c r="AE318" t="s">
        <v>50</v>
      </c>
      <c r="AL318" t="s">
        <v>766</v>
      </c>
      <c r="AQ318" t="s">
        <v>767</v>
      </c>
      <c r="AR318" t="s">
        <v>51</v>
      </c>
      <c r="AS318" t="s">
        <v>65</v>
      </c>
      <c r="AU318" t="s">
        <v>85</v>
      </c>
      <c r="AV318">
        <v>13</v>
      </c>
    </row>
    <row r="319" spans="1:48" x14ac:dyDescent="0.25">
      <c r="B319" t="s">
        <v>168</v>
      </c>
      <c r="E319" t="s">
        <v>166</v>
      </c>
      <c r="F319" t="s">
        <v>761</v>
      </c>
      <c r="N319" t="s">
        <v>175</v>
      </c>
      <c r="X319">
        <v>43</v>
      </c>
      <c r="AE319" t="s">
        <v>50</v>
      </c>
      <c r="AL319" t="s">
        <v>768</v>
      </c>
      <c r="AQ319" t="s">
        <v>769</v>
      </c>
      <c r="AR319" t="s">
        <v>51</v>
      </c>
      <c r="AS319" t="s">
        <v>65</v>
      </c>
      <c r="AU319" t="s">
        <v>85</v>
      </c>
      <c r="AV319">
        <v>13</v>
      </c>
    </row>
    <row r="320" spans="1:48" x14ac:dyDescent="0.25">
      <c r="B320" t="s">
        <v>48</v>
      </c>
      <c r="E320" t="s">
        <v>166</v>
      </c>
      <c r="F320" t="s">
        <v>761</v>
      </c>
      <c r="G320" t="s">
        <v>770</v>
      </c>
      <c r="N320" t="s">
        <v>50</v>
      </c>
      <c r="P320">
        <v>2057</v>
      </c>
      <c r="Q320" t="s">
        <v>51</v>
      </c>
      <c r="R320" t="s">
        <v>85</v>
      </c>
      <c r="S320" t="s">
        <v>53</v>
      </c>
      <c r="T320" t="s">
        <v>54</v>
      </c>
      <c r="V320">
        <v>13</v>
      </c>
      <c r="W320">
        <v>44</v>
      </c>
      <c r="AB320" t="s">
        <v>58</v>
      </c>
      <c r="AE320" t="s">
        <v>50</v>
      </c>
      <c r="AG320" t="s">
        <v>61</v>
      </c>
      <c r="AL320" t="s">
        <v>762</v>
      </c>
      <c r="AM320" t="s">
        <v>199</v>
      </c>
      <c r="AQ320" t="s">
        <v>763</v>
      </c>
      <c r="AR320" t="s">
        <v>51</v>
      </c>
      <c r="AS320" t="s">
        <v>65</v>
      </c>
      <c r="AU320" t="s">
        <v>85</v>
      </c>
      <c r="AV320">
        <v>13</v>
      </c>
    </row>
    <row r="321" spans="2:48" x14ac:dyDescent="0.25">
      <c r="B321" t="s">
        <v>168</v>
      </c>
      <c r="E321" t="s">
        <v>166</v>
      </c>
      <c r="F321" t="s">
        <v>761</v>
      </c>
      <c r="G321" t="s">
        <v>770</v>
      </c>
      <c r="N321" t="s">
        <v>169</v>
      </c>
      <c r="P321">
        <v>2058</v>
      </c>
      <c r="AE321" t="s">
        <v>50</v>
      </c>
      <c r="AL321" t="s">
        <v>764</v>
      </c>
      <c r="AQ321" t="s">
        <v>765</v>
      </c>
      <c r="AR321" t="s">
        <v>51</v>
      </c>
      <c r="AS321" t="s">
        <v>65</v>
      </c>
      <c r="AU321" t="s">
        <v>85</v>
      </c>
      <c r="AV321">
        <v>13</v>
      </c>
    </row>
    <row r="322" spans="2:48" x14ac:dyDescent="0.25">
      <c r="B322" t="s">
        <v>168</v>
      </c>
      <c r="E322" t="s">
        <v>166</v>
      </c>
      <c r="F322" t="s">
        <v>761</v>
      </c>
      <c r="G322" t="s">
        <v>770</v>
      </c>
      <c r="N322" t="s">
        <v>172</v>
      </c>
      <c r="P322">
        <v>2059</v>
      </c>
      <c r="AE322" t="s">
        <v>50</v>
      </c>
      <c r="AL322" t="s">
        <v>766</v>
      </c>
      <c r="AQ322" t="s">
        <v>767</v>
      </c>
      <c r="AR322" t="s">
        <v>51</v>
      </c>
      <c r="AS322" t="s">
        <v>65</v>
      </c>
      <c r="AU322" t="s">
        <v>85</v>
      </c>
      <c r="AV322">
        <v>13</v>
      </c>
    </row>
    <row r="323" spans="2:48" x14ac:dyDescent="0.25">
      <c r="B323" t="s">
        <v>168</v>
      </c>
      <c r="E323" t="s">
        <v>166</v>
      </c>
      <c r="F323" t="s">
        <v>761</v>
      </c>
      <c r="G323" t="s">
        <v>770</v>
      </c>
      <c r="N323" t="s">
        <v>175</v>
      </c>
      <c r="P323">
        <v>2060</v>
      </c>
      <c r="AE323" t="s">
        <v>50</v>
      </c>
      <c r="AL323" t="s">
        <v>768</v>
      </c>
      <c r="AQ323" t="s">
        <v>769</v>
      </c>
      <c r="AR323" t="s">
        <v>51</v>
      </c>
      <c r="AS323" t="s">
        <v>65</v>
      </c>
      <c r="AU323" t="s">
        <v>85</v>
      </c>
      <c r="AV323">
        <v>13</v>
      </c>
    </row>
    <row r="324" spans="2:48" x14ac:dyDescent="0.25">
      <c r="B324" t="s">
        <v>56</v>
      </c>
      <c r="E324" t="s">
        <v>166</v>
      </c>
      <c r="F324" t="s">
        <v>761</v>
      </c>
      <c r="G324" t="s">
        <v>770</v>
      </c>
      <c r="H324" t="s">
        <v>771</v>
      </c>
      <c r="N324" t="s">
        <v>50</v>
      </c>
      <c r="P324">
        <v>895</v>
      </c>
      <c r="Q324" t="s">
        <v>51</v>
      </c>
      <c r="R324" t="s">
        <v>85</v>
      </c>
      <c r="S324" t="s">
        <v>53</v>
      </c>
      <c r="T324" t="s">
        <v>54</v>
      </c>
      <c r="V324">
        <v>13</v>
      </c>
      <c r="W324">
        <v>44</v>
      </c>
      <c r="AB324" t="s">
        <v>58</v>
      </c>
      <c r="AE324" t="s">
        <v>50</v>
      </c>
      <c r="AG324" t="s">
        <v>61</v>
      </c>
      <c r="AL324" t="s">
        <v>772</v>
      </c>
      <c r="AM324" t="s">
        <v>199</v>
      </c>
      <c r="AQ324" t="s">
        <v>773</v>
      </c>
      <c r="AR324" t="s">
        <v>51</v>
      </c>
      <c r="AS324" t="s">
        <v>65</v>
      </c>
      <c r="AU324" t="s">
        <v>85</v>
      </c>
      <c r="AV324">
        <v>13</v>
      </c>
    </row>
    <row r="325" spans="2:48" x14ac:dyDescent="0.25">
      <c r="B325" t="s">
        <v>168</v>
      </c>
      <c r="E325" t="s">
        <v>166</v>
      </c>
      <c r="F325" t="s">
        <v>761</v>
      </c>
      <c r="G325" t="s">
        <v>770</v>
      </c>
      <c r="H325" t="s">
        <v>771</v>
      </c>
      <c r="N325" t="s">
        <v>169</v>
      </c>
      <c r="P325">
        <v>896</v>
      </c>
      <c r="AE325" t="s">
        <v>50</v>
      </c>
      <c r="AL325" t="s">
        <v>774</v>
      </c>
      <c r="AQ325" t="s">
        <v>775</v>
      </c>
      <c r="AR325" t="s">
        <v>51</v>
      </c>
      <c r="AS325" t="s">
        <v>65</v>
      </c>
      <c r="AU325" t="s">
        <v>85</v>
      </c>
      <c r="AV325">
        <v>13</v>
      </c>
    </row>
    <row r="326" spans="2:48" x14ac:dyDescent="0.25">
      <c r="B326" t="s">
        <v>168</v>
      </c>
      <c r="E326" t="s">
        <v>166</v>
      </c>
      <c r="F326" t="s">
        <v>761</v>
      </c>
      <c r="G326" t="s">
        <v>770</v>
      </c>
      <c r="H326" t="s">
        <v>771</v>
      </c>
      <c r="N326" t="s">
        <v>172</v>
      </c>
      <c r="P326">
        <v>897</v>
      </c>
      <c r="AE326" t="s">
        <v>50</v>
      </c>
      <c r="AL326" t="s">
        <v>776</v>
      </c>
      <c r="AQ326" t="s">
        <v>777</v>
      </c>
      <c r="AR326" t="s">
        <v>51</v>
      </c>
      <c r="AS326" t="s">
        <v>65</v>
      </c>
      <c r="AU326" t="s">
        <v>85</v>
      </c>
      <c r="AV326">
        <v>13</v>
      </c>
    </row>
    <row r="327" spans="2:48" x14ac:dyDescent="0.25">
      <c r="B327" t="s">
        <v>168</v>
      </c>
      <c r="E327" t="s">
        <v>166</v>
      </c>
      <c r="F327" t="s">
        <v>761</v>
      </c>
      <c r="G327" t="s">
        <v>770</v>
      </c>
      <c r="H327" t="s">
        <v>771</v>
      </c>
      <c r="N327" t="s">
        <v>175</v>
      </c>
      <c r="P327">
        <v>898</v>
      </c>
      <c r="AE327" t="s">
        <v>50</v>
      </c>
      <c r="AL327" t="s">
        <v>778</v>
      </c>
      <c r="AQ327" t="s">
        <v>779</v>
      </c>
      <c r="AR327" t="s">
        <v>51</v>
      </c>
      <c r="AS327" t="s">
        <v>65</v>
      </c>
      <c r="AU327" t="s">
        <v>85</v>
      </c>
      <c r="AV327">
        <v>13</v>
      </c>
    </row>
    <row r="328" spans="2:48" x14ac:dyDescent="0.25">
      <c r="B328" t="s">
        <v>56</v>
      </c>
      <c r="E328" t="s">
        <v>166</v>
      </c>
      <c r="F328" t="s">
        <v>761</v>
      </c>
      <c r="G328" t="s">
        <v>770</v>
      </c>
      <c r="H328" t="s">
        <v>780</v>
      </c>
      <c r="N328" t="s">
        <v>50</v>
      </c>
      <c r="P328">
        <v>3159</v>
      </c>
      <c r="Q328" t="s">
        <v>51</v>
      </c>
      <c r="R328" t="s">
        <v>85</v>
      </c>
      <c r="S328" t="s">
        <v>53</v>
      </c>
      <c r="T328" t="s">
        <v>54</v>
      </c>
      <c r="V328">
        <v>13</v>
      </c>
      <c r="W328">
        <v>44</v>
      </c>
      <c r="AB328" t="s">
        <v>58</v>
      </c>
      <c r="AE328" t="s">
        <v>50</v>
      </c>
      <c r="AG328" t="s">
        <v>61</v>
      </c>
      <c r="AL328" t="s">
        <v>781</v>
      </c>
      <c r="AM328" t="s">
        <v>199</v>
      </c>
      <c r="AQ328" t="s">
        <v>782</v>
      </c>
      <c r="AR328" t="s">
        <v>51</v>
      </c>
      <c r="AS328" t="s">
        <v>65</v>
      </c>
      <c r="AU328" t="s">
        <v>85</v>
      </c>
      <c r="AV328">
        <v>13</v>
      </c>
    </row>
    <row r="329" spans="2:48" x14ac:dyDescent="0.25">
      <c r="B329" t="s">
        <v>168</v>
      </c>
      <c r="E329" t="s">
        <v>166</v>
      </c>
      <c r="F329" t="s">
        <v>761</v>
      </c>
      <c r="G329" t="s">
        <v>770</v>
      </c>
      <c r="H329" t="s">
        <v>780</v>
      </c>
      <c r="N329" t="s">
        <v>169</v>
      </c>
      <c r="P329">
        <v>3156</v>
      </c>
      <c r="AE329" t="s">
        <v>50</v>
      </c>
      <c r="AL329" t="s">
        <v>783</v>
      </c>
      <c r="AQ329" t="s">
        <v>784</v>
      </c>
      <c r="AR329" t="s">
        <v>51</v>
      </c>
      <c r="AS329" t="s">
        <v>65</v>
      </c>
      <c r="AU329" t="s">
        <v>85</v>
      </c>
      <c r="AV329">
        <v>13</v>
      </c>
    </row>
    <row r="330" spans="2:48" x14ac:dyDescent="0.25">
      <c r="B330" t="s">
        <v>168</v>
      </c>
      <c r="E330" t="s">
        <v>166</v>
      </c>
      <c r="F330" t="s">
        <v>761</v>
      </c>
      <c r="G330" t="s">
        <v>770</v>
      </c>
      <c r="H330" t="s">
        <v>780</v>
      </c>
      <c r="N330" t="s">
        <v>172</v>
      </c>
      <c r="P330">
        <v>3157</v>
      </c>
      <c r="AE330" t="s">
        <v>50</v>
      </c>
      <c r="AL330" t="s">
        <v>785</v>
      </c>
      <c r="AQ330" t="s">
        <v>786</v>
      </c>
      <c r="AR330" t="s">
        <v>51</v>
      </c>
      <c r="AS330" t="s">
        <v>65</v>
      </c>
      <c r="AU330" t="s">
        <v>85</v>
      </c>
      <c r="AV330">
        <v>13</v>
      </c>
    </row>
    <row r="331" spans="2:48" x14ac:dyDescent="0.25">
      <c r="B331" t="s">
        <v>168</v>
      </c>
      <c r="E331" t="s">
        <v>166</v>
      </c>
      <c r="F331" t="s">
        <v>761</v>
      </c>
      <c r="G331" t="s">
        <v>770</v>
      </c>
      <c r="H331" t="s">
        <v>780</v>
      </c>
      <c r="N331" t="s">
        <v>175</v>
      </c>
      <c r="P331">
        <v>3158</v>
      </c>
      <c r="AE331" t="s">
        <v>50</v>
      </c>
      <c r="AL331" t="s">
        <v>787</v>
      </c>
      <c r="AQ331" t="s">
        <v>788</v>
      </c>
      <c r="AR331" t="s">
        <v>51</v>
      </c>
      <c r="AS331" t="s">
        <v>65</v>
      </c>
      <c r="AU331" t="s">
        <v>85</v>
      </c>
      <c r="AV331">
        <v>13</v>
      </c>
    </row>
    <row r="332" spans="2:48" x14ac:dyDescent="0.25">
      <c r="B332" t="s">
        <v>56</v>
      </c>
      <c r="E332" t="s">
        <v>166</v>
      </c>
      <c r="F332" t="s">
        <v>761</v>
      </c>
      <c r="G332" t="s">
        <v>770</v>
      </c>
      <c r="H332" t="s">
        <v>789</v>
      </c>
      <c r="N332" t="s">
        <v>50</v>
      </c>
      <c r="P332">
        <v>2384</v>
      </c>
      <c r="Q332" t="s">
        <v>51</v>
      </c>
      <c r="R332" t="s">
        <v>85</v>
      </c>
      <c r="S332" t="s">
        <v>53</v>
      </c>
      <c r="T332" t="s">
        <v>54</v>
      </c>
      <c r="V332">
        <v>13</v>
      </c>
      <c r="W332">
        <v>44</v>
      </c>
      <c r="AB332" t="s">
        <v>58</v>
      </c>
      <c r="AE332" t="s">
        <v>50</v>
      </c>
      <c r="AG332" t="s">
        <v>61</v>
      </c>
      <c r="AL332" t="s">
        <v>790</v>
      </c>
      <c r="AM332" t="s">
        <v>199</v>
      </c>
      <c r="AQ332" t="s">
        <v>791</v>
      </c>
      <c r="AR332" t="s">
        <v>51</v>
      </c>
      <c r="AS332" t="s">
        <v>65</v>
      </c>
      <c r="AU332" t="s">
        <v>85</v>
      </c>
      <c r="AV332">
        <v>13</v>
      </c>
    </row>
    <row r="333" spans="2:48" x14ac:dyDescent="0.25">
      <c r="B333" t="s">
        <v>168</v>
      </c>
      <c r="E333" t="s">
        <v>166</v>
      </c>
      <c r="F333" t="s">
        <v>761</v>
      </c>
      <c r="G333" t="s">
        <v>770</v>
      </c>
      <c r="H333" t="s">
        <v>789</v>
      </c>
      <c r="N333" t="s">
        <v>169</v>
      </c>
      <c r="P333">
        <v>2381</v>
      </c>
      <c r="AE333" t="s">
        <v>50</v>
      </c>
      <c r="AL333" t="s">
        <v>792</v>
      </c>
      <c r="AQ333" t="s">
        <v>793</v>
      </c>
      <c r="AR333" t="s">
        <v>51</v>
      </c>
      <c r="AS333" t="s">
        <v>65</v>
      </c>
      <c r="AU333" t="s">
        <v>85</v>
      </c>
      <c r="AV333">
        <v>13</v>
      </c>
    </row>
    <row r="334" spans="2:48" x14ac:dyDescent="0.25">
      <c r="B334" t="s">
        <v>168</v>
      </c>
      <c r="E334" t="s">
        <v>166</v>
      </c>
      <c r="F334" t="s">
        <v>761</v>
      </c>
      <c r="G334" t="s">
        <v>770</v>
      </c>
      <c r="H334" t="s">
        <v>789</v>
      </c>
      <c r="N334" t="s">
        <v>172</v>
      </c>
      <c r="P334">
        <v>2382</v>
      </c>
      <c r="AE334" t="s">
        <v>50</v>
      </c>
      <c r="AL334" t="s">
        <v>794</v>
      </c>
      <c r="AQ334" t="s">
        <v>795</v>
      </c>
      <c r="AR334" t="s">
        <v>51</v>
      </c>
      <c r="AS334" t="s">
        <v>65</v>
      </c>
      <c r="AU334" t="s">
        <v>85</v>
      </c>
      <c r="AV334">
        <v>13</v>
      </c>
    </row>
    <row r="335" spans="2:48" x14ac:dyDescent="0.25">
      <c r="B335" t="s">
        <v>168</v>
      </c>
      <c r="E335" t="s">
        <v>166</v>
      </c>
      <c r="F335" t="s">
        <v>761</v>
      </c>
      <c r="G335" t="s">
        <v>770</v>
      </c>
      <c r="H335" t="s">
        <v>789</v>
      </c>
      <c r="N335" t="s">
        <v>175</v>
      </c>
      <c r="P335">
        <v>2383</v>
      </c>
      <c r="AE335" t="s">
        <v>50</v>
      </c>
      <c r="AL335" t="s">
        <v>796</v>
      </c>
      <c r="AQ335" t="s">
        <v>797</v>
      </c>
      <c r="AR335" t="s">
        <v>51</v>
      </c>
      <c r="AS335" t="s">
        <v>65</v>
      </c>
      <c r="AU335" t="s">
        <v>85</v>
      </c>
      <c r="AV335">
        <v>13</v>
      </c>
    </row>
    <row r="336" spans="2:48" x14ac:dyDescent="0.25">
      <c r="B336" t="s">
        <v>56</v>
      </c>
      <c r="E336" t="s">
        <v>166</v>
      </c>
      <c r="F336" t="s">
        <v>761</v>
      </c>
      <c r="G336" t="s">
        <v>770</v>
      </c>
      <c r="H336" t="s">
        <v>798</v>
      </c>
      <c r="N336" t="s">
        <v>50</v>
      </c>
      <c r="P336">
        <v>3740</v>
      </c>
      <c r="Q336" t="s">
        <v>51</v>
      </c>
      <c r="R336" t="s">
        <v>85</v>
      </c>
      <c r="S336" t="s">
        <v>53</v>
      </c>
      <c r="T336" t="s">
        <v>54</v>
      </c>
      <c r="V336">
        <v>13</v>
      </c>
      <c r="W336">
        <v>44</v>
      </c>
      <c r="AB336" t="s">
        <v>58</v>
      </c>
      <c r="AE336" t="s">
        <v>50</v>
      </c>
      <c r="AG336" t="s">
        <v>61</v>
      </c>
      <c r="AL336" t="s">
        <v>799</v>
      </c>
      <c r="AM336" t="s">
        <v>199</v>
      </c>
      <c r="AQ336" t="s">
        <v>800</v>
      </c>
      <c r="AR336" t="s">
        <v>51</v>
      </c>
      <c r="AS336" t="s">
        <v>65</v>
      </c>
      <c r="AU336" t="s">
        <v>85</v>
      </c>
      <c r="AV336">
        <v>13</v>
      </c>
    </row>
    <row r="337" spans="2:48" x14ac:dyDescent="0.25">
      <c r="B337" t="s">
        <v>168</v>
      </c>
      <c r="E337" t="s">
        <v>166</v>
      </c>
      <c r="F337" t="s">
        <v>761</v>
      </c>
      <c r="G337" t="s">
        <v>770</v>
      </c>
      <c r="H337" t="s">
        <v>798</v>
      </c>
      <c r="N337" t="s">
        <v>169</v>
      </c>
      <c r="P337">
        <v>3737</v>
      </c>
      <c r="AE337" t="s">
        <v>50</v>
      </c>
      <c r="AL337" t="s">
        <v>801</v>
      </c>
      <c r="AQ337" t="s">
        <v>802</v>
      </c>
      <c r="AR337" t="s">
        <v>51</v>
      </c>
      <c r="AS337" t="s">
        <v>65</v>
      </c>
      <c r="AU337" t="s">
        <v>85</v>
      </c>
      <c r="AV337">
        <v>13</v>
      </c>
    </row>
    <row r="338" spans="2:48" x14ac:dyDescent="0.25">
      <c r="B338" t="s">
        <v>168</v>
      </c>
      <c r="E338" t="s">
        <v>166</v>
      </c>
      <c r="F338" t="s">
        <v>761</v>
      </c>
      <c r="G338" t="s">
        <v>770</v>
      </c>
      <c r="H338" t="s">
        <v>798</v>
      </c>
      <c r="N338" t="s">
        <v>172</v>
      </c>
      <c r="P338">
        <v>3738</v>
      </c>
      <c r="AE338" t="s">
        <v>50</v>
      </c>
      <c r="AL338" t="s">
        <v>803</v>
      </c>
      <c r="AQ338" t="s">
        <v>804</v>
      </c>
      <c r="AR338" t="s">
        <v>51</v>
      </c>
      <c r="AS338" t="s">
        <v>65</v>
      </c>
      <c r="AU338" t="s">
        <v>85</v>
      </c>
      <c r="AV338">
        <v>13</v>
      </c>
    </row>
    <row r="339" spans="2:48" x14ac:dyDescent="0.25">
      <c r="B339" t="s">
        <v>168</v>
      </c>
      <c r="E339" t="s">
        <v>166</v>
      </c>
      <c r="F339" t="s">
        <v>761</v>
      </c>
      <c r="G339" t="s">
        <v>770</v>
      </c>
      <c r="H339" t="s">
        <v>798</v>
      </c>
      <c r="N339" t="s">
        <v>175</v>
      </c>
      <c r="P339">
        <v>3739</v>
      </c>
      <c r="AE339" t="s">
        <v>50</v>
      </c>
      <c r="AL339" t="s">
        <v>805</v>
      </c>
      <c r="AQ339" t="s">
        <v>806</v>
      </c>
      <c r="AR339" t="s">
        <v>51</v>
      </c>
      <c r="AS339" t="s">
        <v>65</v>
      </c>
      <c r="AU339" t="s">
        <v>85</v>
      </c>
      <c r="AV339">
        <v>13</v>
      </c>
    </row>
    <row r="340" spans="2:48" x14ac:dyDescent="0.25">
      <c r="B340" t="s">
        <v>56</v>
      </c>
      <c r="E340" t="s">
        <v>166</v>
      </c>
      <c r="F340" t="s">
        <v>761</v>
      </c>
      <c r="G340" t="s">
        <v>770</v>
      </c>
      <c r="H340" t="s">
        <v>807</v>
      </c>
      <c r="N340" t="s">
        <v>50</v>
      </c>
      <c r="P340">
        <v>3029</v>
      </c>
      <c r="Q340" t="s">
        <v>51</v>
      </c>
      <c r="R340" t="s">
        <v>85</v>
      </c>
      <c r="S340" t="s">
        <v>53</v>
      </c>
      <c r="T340" t="s">
        <v>54</v>
      </c>
      <c r="V340">
        <v>13</v>
      </c>
      <c r="W340">
        <v>44</v>
      </c>
      <c r="AB340" t="s">
        <v>58</v>
      </c>
      <c r="AE340" t="s">
        <v>50</v>
      </c>
      <c r="AG340" t="s">
        <v>61</v>
      </c>
      <c r="AL340" t="s">
        <v>808</v>
      </c>
      <c r="AM340" t="s">
        <v>199</v>
      </c>
      <c r="AQ340" t="s">
        <v>809</v>
      </c>
      <c r="AR340" t="s">
        <v>51</v>
      </c>
      <c r="AS340" t="s">
        <v>65</v>
      </c>
      <c r="AU340" t="s">
        <v>85</v>
      </c>
      <c r="AV340">
        <v>13</v>
      </c>
    </row>
    <row r="341" spans="2:48" x14ac:dyDescent="0.25">
      <c r="B341" t="s">
        <v>168</v>
      </c>
      <c r="E341" t="s">
        <v>166</v>
      </c>
      <c r="F341" t="s">
        <v>761</v>
      </c>
      <c r="G341" t="s">
        <v>770</v>
      </c>
      <c r="H341" t="s">
        <v>807</v>
      </c>
      <c r="N341" t="s">
        <v>169</v>
      </c>
      <c r="P341">
        <v>3026</v>
      </c>
      <c r="AE341" t="s">
        <v>50</v>
      </c>
      <c r="AL341" t="s">
        <v>810</v>
      </c>
      <c r="AQ341" t="s">
        <v>811</v>
      </c>
      <c r="AR341" t="s">
        <v>51</v>
      </c>
      <c r="AS341" t="s">
        <v>65</v>
      </c>
      <c r="AU341" t="s">
        <v>85</v>
      </c>
      <c r="AV341">
        <v>13</v>
      </c>
    </row>
    <row r="342" spans="2:48" x14ac:dyDescent="0.25">
      <c r="B342" t="s">
        <v>168</v>
      </c>
      <c r="E342" t="s">
        <v>166</v>
      </c>
      <c r="F342" t="s">
        <v>761</v>
      </c>
      <c r="G342" t="s">
        <v>770</v>
      </c>
      <c r="H342" t="s">
        <v>807</v>
      </c>
      <c r="N342" t="s">
        <v>172</v>
      </c>
      <c r="P342">
        <v>3027</v>
      </c>
      <c r="AE342" t="s">
        <v>50</v>
      </c>
      <c r="AL342" t="s">
        <v>812</v>
      </c>
      <c r="AQ342" t="s">
        <v>813</v>
      </c>
      <c r="AR342" t="s">
        <v>51</v>
      </c>
      <c r="AS342" t="s">
        <v>65</v>
      </c>
      <c r="AU342" t="s">
        <v>85</v>
      </c>
      <c r="AV342">
        <v>13</v>
      </c>
    </row>
    <row r="343" spans="2:48" x14ac:dyDescent="0.25">
      <c r="B343" t="s">
        <v>168</v>
      </c>
      <c r="E343" t="s">
        <v>166</v>
      </c>
      <c r="F343" t="s">
        <v>761</v>
      </c>
      <c r="G343" t="s">
        <v>770</v>
      </c>
      <c r="H343" t="s">
        <v>807</v>
      </c>
      <c r="N343" t="s">
        <v>175</v>
      </c>
      <c r="P343">
        <v>3028</v>
      </c>
      <c r="AE343" t="s">
        <v>50</v>
      </c>
      <c r="AL343" t="s">
        <v>814</v>
      </c>
      <c r="AQ343" t="s">
        <v>815</v>
      </c>
      <c r="AR343" t="s">
        <v>51</v>
      </c>
      <c r="AS343" t="s">
        <v>65</v>
      </c>
      <c r="AU343" t="s">
        <v>85</v>
      </c>
      <c r="AV343">
        <v>13</v>
      </c>
    </row>
    <row r="344" spans="2:48" x14ac:dyDescent="0.25">
      <c r="B344" t="s">
        <v>56</v>
      </c>
      <c r="E344" t="s">
        <v>166</v>
      </c>
      <c r="F344" t="s">
        <v>761</v>
      </c>
      <c r="G344" t="s">
        <v>770</v>
      </c>
      <c r="H344" t="s">
        <v>816</v>
      </c>
      <c r="N344" t="s">
        <v>50</v>
      </c>
      <c r="P344">
        <v>42</v>
      </c>
      <c r="Q344" t="s">
        <v>51</v>
      </c>
      <c r="R344" t="s">
        <v>85</v>
      </c>
      <c r="S344" t="s">
        <v>53</v>
      </c>
      <c r="T344" t="s">
        <v>54</v>
      </c>
      <c r="V344">
        <v>13</v>
      </c>
      <c r="W344">
        <v>44</v>
      </c>
      <c r="AB344" t="s">
        <v>58</v>
      </c>
      <c r="AE344" t="s">
        <v>50</v>
      </c>
      <c r="AG344" t="s">
        <v>61</v>
      </c>
      <c r="AL344" t="s">
        <v>817</v>
      </c>
      <c r="AM344" t="s">
        <v>199</v>
      </c>
      <c r="AQ344" t="s">
        <v>818</v>
      </c>
      <c r="AR344" t="s">
        <v>51</v>
      </c>
      <c r="AS344" t="s">
        <v>65</v>
      </c>
      <c r="AU344" t="s">
        <v>85</v>
      </c>
      <c r="AV344">
        <v>13</v>
      </c>
    </row>
    <row r="345" spans="2:48" x14ac:dyDescent="0.25">
      <c r="B345" t="s">
        <v>168</v>
      </c>
      <c r="E345" t="s">
        <v>166</v>
      </c>
      <c r="F345" t="s">
        <v>761</v>
      </c>
      <c r="G345" t="s">
        <v>770</v>
      </c>
      <c r="H345" t="s">
        <v>816</v>
      </c>
      <c r="N345" t="s">
        <v>169</v>
      </c>
      <c r="P345">
        <v>39</v>
      </c>
      <c r="AE345" t="s">
        <v>50</v>
      </c>
      <c r="AL345" t="s">
        <v>819</v>
      </c>
      <c r="AQ345" t="s">
        <v>820</v>
      </c>
      <c r="AR345" t="s">
        <v>51</v>
      </c>
      <c r="AS345" t="s">
        <v>65</v>
      </c>
      <c r="AU345" t="s">
        <v>85</v>
      </c>
      <c r="AV345">
        <v>13</v>
      </c>
    </row>
    <row r="346" spans="2:48" x14ac:dyDescent="0.25">
      <c r="B346" t="s">
        <v>168</v>
      </c>
      <c r="E346" t="s">
        <v>166</v>
      </c>
      <c r="F346" t="s">
        <v>761</v>
      </c>
      <c r="G346" t="s">
        <v>770</v>
      </c>
      <c r="H346" t="s">
        <v>816</v>
      </c>
      <c r="N346" t="s">
        <v>172</v>
      </c>
      <c r="P346">
        <v>40</v>
      </c>
      <c r="AE346" t="s">
        <v>50</v>
      </c>
      <c r="AL346" t="s">
        <v>821</v>
      </c>
      <c r="AQ346" t="s">
        <v>822</v>
      </c>
      <c r="AR346" t="s">
        <v>51</v>
      </c>
      <c r="AS346" t="s">
        <v>65</v>
      </c>
      <c r="AU346" t="s">
        <v>85</v>
      </c>
      <c r="AV346">
        <v>13</v>
      </c>
    </row>
    <row r="347" spans="2:48" x14ac:dyDescent="0.25">
      <c r="B347" t="s">
        <v>168</v>
      </c>
      <c r="E347" t="s">
        <v>166</v>
      </c>
      <c r="F347" t="s">
        <v>761</v>
      </c>
      <c r="G347" t="s">
        <v>770</v>
      </c>
      <c r="H347" t="s">
        <v>816</v>
      </c>
      <c r="N347" t="s">
        <v>175</v>
      </c>
      <c r="P347">
        <v>41</v>
      </c>
      <c r="AE347" t="s">
        <v>50</v>
      </c>
      <c r="AL347" t="s">
        <v>823</v>
      </c>
      <c r="AQ347" t="s">
        <v>824</v>
      </c>
      <c r="AR347" t="s">
        <v>51</v>
      </c>
      <c r="AS347" t="s">
        <v>65</v>
      </c>
      <c r="AU347" t="s">
        <v>85</v>
      </c>
      <c r="AV347">
        <v>13</v>
      </c>
    </row>
    <row r="348" spans="2:48" x14ac:dyDescent="0.25">
      <c r="B348" t="s">
        <v>56</v>
      </c>
      <c r="E348" t="s">
        <v>166</v>
      </c>
      <c r="F348" t="s">
        <v>761</v>
      </c>
      <c r="G348" t="s">
        <v>770</v>
      </c>
      <c r="H348" t="s">
        <v>825</v>
      </c>
      <c r="N348" t="s">
        <v>50</v>
      </c>
      <c r="P348">
        <v>3585</v>
      </c>
      <c r="Q348" t="s">
        <v>51</v>
      </c>
      <c r="R348" t="s">
        <v>85</v>
      </c>
      <c r="S348" t="s">
        <v>53</v>
      </c>
      <c r="T348" t="s">
        <v>54</v>
      </c>
      <c r="V348">
        <v>13</v>
      </c>
      <c r="W348">
        <v>44</v>
      </c>
      <c r="AB348" t="s">
        <v>58</v>
      </c>
      <c r="AE348" t="s">
        <v>50</v>
      </c>
      <c r="AG348" t="s">
        <v>61</v>
      </c>
      <c r="AL348" t="s">
        <v>826</v>
      </c>
      <c r="AM348" t="s">
        <v>199</v>
      </c>
      <c r="AQ348" t="s">
        <v>827</v>
      </c>
      <c r="AR348" t="s">
        <v>51</v>
      </c>
      <c r="AS348" t="s">
        <v>65</v>
      </c>
      <c r="AU348" t="s">
        <v>85</v>
      </c>
      <c r="AV348">
        <v>13</v>
      </c>
    </row>
    <row r="349" spans="2:48" x14ac:dyDescent="0.25">
      <c r="B349" t="s">
        <v>168</v>
      </c>
      <c r="E349" t="s">
        <v>166</v>
      </c>
      <c r="F349" t="s">
        <v>761</v>
      </c>
      <c r="G349" t="s">
        <v>770</v>
      </c>
      <c r="H349" t="s">
        <v>825</v>
      </c>
      <c r="N349" t="s">
        <v>169</v>
      </c>
      <c r="P349">
        <v>3582</v>
      </c>
      <c r="AE349" t="s">
        <v>50</v>
      </c>
      <c r="AL349" t="s">
        <v>828</v>
      </c>
      <c r="AQ349" t="s">
        <v>829</v>
      </c>
      <c r="AR349" t="s">
        <v>51</v>
      </c>
      <c r="AS349" t="s">
        <v>65</v>
      </c>
      <c r="AU349" t="s">
        <v>85</v>
      </c>
      <c r="AV349">
        <v>13</v>
      </c>
    </row>
    <row r="350" spans="2:48" x14ac:dyDescent="0.25">
      <c r="B350" t="s">
        <v>168</v>
      </c>
      <c r="E350" t="s">
        <v>166</v>
      </c>
      <c r="F350" t="s">
        <v>761</v>
      </c>
      <c r="G350" t="s">
        <v>770</v>
      </c>
      <c r="H350" t="s">
        <v>825</v>
      </c>
      <c r="N350" t="s">
        <v>172</v>
      </c>
      <c r="P350">
        <v>3583</v>
      </c>
      <c r="AE350" t="s">
        <v>50</v>
      </c>
      <c r="AL350" t="s">
        <v>830</v>
      </c>
      <c r="AQ350" t="s">
        <v>831</v>
      </c>
      <c r="AR350" t="s">
        <v>51</v>
      </c>
      <c r="AS350" t="s">
        <v>65</v>
      </c>
      <c r="AU350" t="s">
        <v>85</v>
      </c>
      <c r="AV350">
        <v>13</v>
      </c>
    </row>
    <row r="351" spans="2:48" x14ac:dyDescent="0.25">
      <c r="B351" t="s">
        <v>168</v>
      </c>
      <c r="E351" t="s">
        <v>166</v>
      </c>
      <c r="F351" t="s">
        <v>761</v>
      </c>
      <c r="G351" t="s">
        <v>770</v>
      </c>
      <c r="H351" t="s">
        <v>825</v>
      </c>
      <c r="N351" t="s">
        <v>175</v>
      </c>
      <c r="P351">
        <v>3584</v>
      </c>
      <c r="AE351" t="s">
        <v>50</v>
      </c>
      <c r="AL351" t="s">
        <v>832</v>
      </c>
      <c r="AQ351" t="s">
        <v>833</v>
      </c>
      <c r="AR351" t="s">
        <v>51</v>
      </c>
      <c r="AS351" t="s">
        <v>65</v>
      </c>
      <c r="AU351" t="s">
        <v>85</v>
      </c>
      <c r="AV351">
        <v>13</v>
      </c>
    </row>
    <row r="352" spans="2:48" x14ac:dyDescent="0.25">
      <c r="B352" t="s">
        <v>48</v>
      </c>
      <c r="E352" t="s">
        <v>166</v>
      </c>
      <c r="F352" t="s">
        <v>761</v>
      </c>
      <c r="G352" t="s">
        <v>834</v>
      </c>
      <c r="N352" t="s">
        <v>50</v>
      </c>
      <c r="P352">
        <v>3963</v>
      </c>
      <c r="Q352" t="s">
        <v>51</v>
      </c>
      <c r="R352" t="s">
        <v>85</v>
      </c>
      <c r="S352" t="s">
        <v>53</v>
      </c>
      <c r="T352" t="s">
        <v>54</v>
      </c>
      <c r="V352">
        <v>13</v>
      </c>
      <c r="W352">
        <v>44</v>
      </c>
      <c r="AB352" t="s">
        <v>58</v>
      </c>
      <c r="AE352" t="s">
        <v>50</v>
      </c>
      <c r="AG352" t="s">
        <v>61</v>
      </c>
      <c r="AJ352" t="s">
        <v>835</v>
      </c>
      <c r="AL352" t="s">
        <v>836</v>
      </c>
      <c r="AM352" t="s">
        <v>199</v>
      </c>
      <c r="AQ352" t="s">
        <v>837</v>
      </c>
      <c r="AR352" t="s">
        <v>51</v>
      </c>
      <c r="AS352" t="s">
        <v>65</v>
      </c>
      <c r="AU352" t="s">
        <v>85</v>
      </c>
      <c r="AV352">
        <v>13</v>
      </c>
    </row>
    <row r="353" spans="2:48" x14ac:dyDescent="0.25">
      <c r="B353" t="s">
        <v>168</v>
      </c>
      <c r="E353" t="s">
        <v>166</v>
      </c>
      <c r="F353" t="s">
        <v>761</v>
      </c>
      <c r="G353" t="s">
        <v>834</v>
      </c>
      <c r="N353" t="s">
        <v>169</v>
      </c>
      <c r="P353">
        <v>3961</v>
      </c>
      <c r="AE353" t="s">
        <v>50</v>
      </c>
      <c r="AL353" t="s">
        <v>838</v>
      </c>
      <c r="AQ353" t="s">
        <v>839</v>
      </c>
      <c r="AR353" t="s">
        <v>51</v>
      </c>
      <c r="AS353" t="s">
        <v>65</v>
      </c>
      <c r="AU353" t="s">
        <v>85</v>
      </c>
      <c r="AV353">
        <v>13</v>
      </c>
    </row>
    <row r="354" spans="2:48" x14ac:dyDescent="0.25">
      <c r="B354" t="s">
        <v>168</v>
      </c>
      <c r="E354" t="s">
        <v>166</v>
      </c>
      <c r="F354" t="s">
        <v>761</v>
      </c>
      <c r="G354" t="s">
        <v>834</v>
      </c>
      <c r="N354" t="s">
        <v>172</v>
      </c>
      <c r="P354">
        <v>3962</v>
      </c>
      <c r="AE354" t="s">
        <v>50</v>
      </c>
      <c r="AL354" t="s">
        <v>840</v>
      </c>
      <c r="AQ354" t="s">
        <v>841</v>
      </c>
      <c r="AR354" t="s">
        <v>51</v>
      </c>
      <c r="AS354" t="s">
        <v>65</v>
      </c>
      <c r="AU354" t="s">
        <v>85</v>
      </c>
      <c r="AV354">
        <v>13</v>
      </c>
    </row>
    <row r="355" spans="2:48" x14ac:dyDescent="0.25">
      <c r="B355" t="s">
        <v>168</v>
      </c>
      <c r="E355" t="s">
        <v>166</v>
      </c>
      <c r="F355" t="s">
        <v>761</v>
      </c>
      <c r="G355" t="s">
        <v>834</v>
      </c>
      <c r="N355" t="s">
        <v>175</v>
      </c>
      <c r="P355">
        <v>3964</v>
      </c>
      <c r="AE355" t="s">
        <v>50</v>
      </c>
      <c r="AL355" t="s">
        <v>842</v>
      </c>
      <c r="AQ355" t="s">
        <v>843</v>
      </c>
      <c r="AR355" t="s">
        <v>51</v>
      </c>
      <c r="AS355" t="s">
        <v>65</v>
      </c>
      <c r="AU355" t="s">
        <v>85</v>
      </c>
      <c r="AV355">
        <v>13</v>
      </c>
    </row>
    <row r="356" spans="2:48" x14ac:dyDescent="0.25">
      <c r="B356" t="s">
        <v>48</v>
      </c>
      <c r="E356" t="s">
        <v>166</v>
      </c>
      <c r="F356" t="s">
        <v>761</v>
      </c>
      <c r="G356" t="s">
        <v>834</v>
      </c>
      <c r="H356" t="s">
        <v>844</v>
      </c>
      <c r="N356" t="s">
        <v>50</v>
      </c>
      <c r="P356">
        <v>3957</v>
      </c>
      <c r="Q356" t="s">
        <v>51</v>
      </c>
      <c r="R356" t="s">
        <v>85</v>
      </c>
      <c r="S356" t="s">
        <v>53</v>
      </c>
      <c r="T356" t="s">
        <v>54</v>
      </c>
      <c r="V356">
        <v>13</v>
      </c>
      <c r="W356">
        <v>44</v>
      </c>
      <c r="AB356" t="s">
        <v>58</v>
      </c>
      <c r="AE356" t="s">
        <v>50</v>
      </c>
      <c r="AG356" t="s">
        <v>61</v>
      </c>
      <c r="AJ356" t="s">
        <v>845</v>
      </c>
      <c r="AL356" t="s">
        <v>846</v>
      </c>
      <c r="AM356" t="s">
        <v>199</v>
      </c>
      <c r="AQ356" t="s">
        <v>847</v>
      </c>
      <c r="AR356" t="s">
        <v>51</v>
      </c>
      <c r="AS356" t="s">
        <v>65</v>
      </c>
      <c r="AU356" t="s">
        <v>85</v>
      </c>
      <c r="AV356">
        <v>13</v>
      </c>
    </row>
    <row r="357" spans="2:48" x14ac:dyDescent="0.25">
      <c r="B357" t="s">
        <v>168</v>
      </c>
      <c r="E357" t="s">
        <v>166</v>
      </c>
      <c r="F357" t="s">
        <v>761</v>
      </c>
      <c r="G357" t="s">
        <v>834</v>
      </c>
      <c r="H357" t="s">
        <v>844</v>
      </c>
      <c r="N357" t="s">
        <v>169</v>
      </c>
      <c r="P357">
        <v>3958</v>
      </c>
      <c r="AE357" t="s">
        <v>50</v>
      </c>
      <c r="AJ357" t="s">
        <v>848</v>
      </c>
      <c r="AL357" t="s">
        <v>849</v>
      </c>
      <c r="AQ357" t="s">
        <v>850</v>
      </c>
      <c r="AR357" t="s">
        <v>51</v>
      </c>
      <c r="AS357" t="s">
        <v>65</v>
      </c>
      <c r="AU357" t="s">
        <v>85</v>
      </c>
      <c r="AV357">
        <v>13</v>
      </c>
    </row>
    <row r="358" spans="2:48" x14ac:dyDescent="0.25">
      <c r="B358" t="s">
        <v>168</v>
      </c>
      <c r="E358" t="s">
        <v>166</v>
      </c>
      <c r="F358" t="s">
        <v>761</v>
      </c>
      <c r="G358" t="s">
        <v>834</v>
      </c>
      <c r="H358" t="s">
        <v>844</v>
      </c>
      <c r="N358" t="s">
        <v>172</v>
      </c>
      <c r="P358">
        <v>3959</v>
      </c>
      <c r="AE358" t="s">
        <v>50</v>
      </c>
      <c r="AJ358" t="s">
        <v>851</v>
      </c>
      <c r="AL358" t="s">
        <v>852</v>
      </c>
      <c r="AQ358" t="s">
        <v>853</v>
      </c>
      <c r="AR358" t="s">
        <v>51</v>
      </c>
      <c r="AS358" t="s">
        <v>65</v>
      </c>
      <c r="AU358" t="s">
        <v>85</v>
      </c>
      <c r="AV358">
        <v>13</v>
      </c>
    </row>
    <row r="359" spans="2:48" x14ac:dyDescent="0.25">
      <c r="B359" t="s">
        <v>168</v>
      </c>
      <c r="E359" t="s">
        <v>166</v>
      </c>
      <c r="F359" t="s">
        <v>761</v>
      </c>
      <c r="G359" t="s">
        <v>834</v>
      </c>
      <c r="H359" t="s">
        <v>844</v>
      </c>
      <c r="N359" t="s">
        <v>175</v>
      </c>
      <c r="P359">
        <v>3960</v>
      </c>
      <c r="AE359" t="s">
        <v>50</v>
      </c>
      <c r="AJ359" t="s">
        <v>854</v>
      </c>
      <c r="AL359" t="s">
        <v>855</v>
      </c>
      <c r="AQ359" t="s">
        <v>856</v>
      </c>
      <c r="AR359" t="s">
        <v>51</v>
      </c>
      <c r="AS359" t="s">
        <v>65</v>
      </c>
      <c r="AU359" t="s">
        <v>85</v>
      </c>
      <c r="AV359">
        <v>13</v>
      </c>
    </row>
    <row r="360" spans="2:48" x14ac:dyDescent="0.25">
      <c r="B360" t="s">
        <v>56</v>
      </c>
      <c r="E360" t="s">
        <v>166</v>
      </c>
      <c r="F360" t="s">
        <v>761</v>
      </c>
      <c r="G360" t="s">
        <v>834</v>
      </c>
      <c r="H360" t="s">
        <v>844</v>
      </c>
      <c r="I360" t="s">
        <v>834</v>
      </c>
      <c r="N360" t="s">
        <v>50</v>
      </c>
      <c r="P360">
        <v>3953</v>
      </c>
      <c r="Q360" t="s">
        <v>51</v>
      </c>
      <c r="R360" t="s">
        <v>85</v>
      </c>
      <c r="S360" t="s">
        <v>53</v>
      </c>
      <c r="T360" t="s">
        <v>54</v>
      </c>
      <c r="V360">
        <v>13</v>
      </c>
      <c r="W360">
        <v>44</v>
      </c>
      <c r="AB360" t="s">
        <v>58</v>
      </c>
      <c r="AE360" t="s">
        <v>50</v>
      </c>
      <c r="AG360" t="s">
        <v>61</v>
      </c>
      <c r="AJ360" t="s">
        <v>834</v>
      </c>
      <c r="AL360" t="s">
        <v>857</v>
      </c>
      <c r="AM360" t="s">
        <v>199</v>
      </c>
      <c r="AQ360" t="s">
        <v>858</v>
      </c>
      <c r="AR360" t="s">
        <v>51</v>
      </c>
      <c r="AS360" t="s">
        <v>65</v>
      </c>
      <c r="AU360" t="s">
        <v>85</v>
      </c>
      <c r="AV360">
        <v>13</v>
      </c>
    </row>
    <row r="361" spans="2:48" x14ac:dyDescent="0.25">
      <c r="B361" t="s">
        <v>168</v>
      </c>
      <c r="E361" t="s">
        <v>166</v>
      </c>
      <c r="F361" t="s">
        <v>761</v>
      </c>
      <c r="G361" t="s">
        <v>834</v>
      </c>
      <c r="H361" t="s">
        <v>844</v>
      </c>
      <c r="I361" t="s">
        <v>834</v>
      </c>
      <c r="N361" t="s">
        <v>169</v>
      </c>
      <c r="P361">
        <v>3954</v>
      </c>
      <c r="AE361" t="s">
        <v>50</v>
      </c>
      <c r="AJ361" t="s">
        <v>859</v>
      </c>
      <c r="AL361" t="s">
        <v>860</v>
      </c>
      <c r="AQ361" t="s">
        <v>861</v>
      </c>
      <c r="AR361" t="s">
        <v>51</v>
      </c>
      <c r="AS361" t="s">
        <v>65</v>
      </c>
      <c r="AU361" t="s">
        <v>85</v>
      </c>
      <c r="AV361">
        <v>13</v>
      </c>
    </row>
    <row r="362" spans="2:48" x14ac:dyDescent="0.25">
      <c r="B362" t="s">
        <v>168</v>
      </c>
      <c r="E362" t="s">
        <v>166</v>
      </c>
      <c r="F362" t="s">
        <v>761</v>
      </c>
      <c r="G362" t="s">
        <v>834</v>
      </c>
      <c r="H362" t="s">
        <v>844</v>
      </c>
      <c r="I362" t="s">
        <v>834</v>
      </c>
      <c r="N362" t="s">
        <v>172</v>
      </c>
      <c r="P362">
        <v>3955</v>
      </c>
      <c r="AE362" t="s">
        <v>50</v>
      </c>
      <c r="AJ362" t="s">
        <v>862</v>
      </c>
      <c r="AL362" t="s">
        <v>863</v>
      </c>
      <c r="AQ362" t="s">
        <v>864</v>
      </c>
      <c r="AR362" t="s">
        <v>51</v>
      </c>
      <c r="AS362" t="s">
        <v>65</v>
      </c>
      <c r="AU362" t="s">
        <v>85</v>
      </c>
      <c r="AV362">
        <v>13</v>
      </c>
    </row>
    <row r="363" spans="2:48" x14ac:dyDescent="0.25">
      <c r="B363" t="s">
        <v>168</v>
      </c>
      <c r="E363" t="s">
        <v>166</v>
      </c>
      <c r="F363" t="s">
        <v>761</v>
      </c>
      <c r="G363" t="s">
        <v>834</v>
      </c>
      <c r="H363" t="s">
        <v>844</v>
      </c>
      <c r="I363" t="s">
        <v>834</v>
      </c>
      <c r="N363" t="s">
        <v>175</v>
      </c>
      <c r="P363">
        <v>3956</v>
      </c>
      <c r="AE363" t="s">
        <v>50</v>
      </c>
      <c r="AJ363" t="s">
        <v>865</v>
      </c>
      <c r="AL363" t="s">
        <v>866</v>
      </c>
      <c r="AQ363" t="s">
        <v>867</v>
      </c>
      <c r="AR363" t="s">
        <v>51</v>
      </c>
      <c r="AS363" t="s">
        <v>65</v>
      </c>
      <c r="AU363" t="s">
        <v>85</v>
      </c>
      <c r="AV363">
        <v>13</v>
      </c>
    </row>
    <row r="364" spans="2:48" x14ac:dyDescent="0.25">
      <c r="B364" t="s">
        <v>56</v>
      </c>
      <c r="E364" t="s">
        <v>166</v>
      </c>
      <c r="F364" t="s">
        <v>761</v>
      </c>
      <c r="G364" t="s">
        <v>834</v>
      </c>
      <c r="H364" t="s">
        <v>844</v>
      </c>
      <c r="I364" t="s">
        <v>868</v>
      </c>
      <c r="N364" t="s">
        <v>50</v>
      </c>
      <c r="P364">
        <v>3859</v>
      </c>
      <c r="Q364" t="s">
        <v>51</v>
      </c>
      <c r="R364" t="s">
        <v>85</v>
      </c>
      <c r="S364" t="s">
        <v>53</v>
      </c>
      <c r="T364" t="s">
        <v>54</v>
      </c>
      <c r="V364">
        <v>13</v>
      </c>
      <c r="W364">
        <v>44</v>
      </c>
      <c r="AB364" t="s">
        <v>58</v>
      </c>
      <c r="AE364" t="s">
        <v>50</v>
      </c>
      <c r="AG364" t="s">
        <v>61</v>
      </c>
      <c r="AJ364" t="s">
        <v>868</v>
      </c>
      <c r="AL364" t="s">
        <v>869</v>
      </c>
      <c r="AM364" t="s">
        <v>199</v>
      </c>
      <c r="AQ364" t="s">
        <v>870</v>
      </c>
      <c r="AR364" t="s">
        <v>51</v>
      </c>
      <c r="AS364" t="s">
        <v>65</v>
      </c>
      <c r="AU364" t="s">
        <v>85</v>
      </c>
      <c r="AV364">
        <v>13</v>
      </c>
    </row>
    <row r="365" spans="2:48" x14ac:dyDescent="0.25">
      <c r="B365" t="s">
        <v>168</v>
      </c>
      <c r="E365" t="s">
        <v>166</v>
      </c>
      <c r="F365" t="s">
        <v>761</v>
      </c>
      <c r="G365" t="s">
        <v>834</v>
      </c>
      <c r="H365" t="s">
        <v>844</v>
      </c>
      <c r="I365" t="s">
        <v>868</v>
      </c>
      <c r="N365" t="s">
        <v>169</v>
      </c>
      <c r="P365">
        <v>3860</v>
      </c>
      <c r="AE365" t="s">
        <v>50</v>
      </c>
      <c r="AJ365" t="s">
        <v>871</v>
      </c>
      <c r="AL365" t="s">
        <v>872</v>
      </c>
      <c r="AQ365" t="s">
        <v>873</v>
      </c>
      <c r="AR365" t="s">
        <v>51</v>
      </c>
      <c r="AS365" t="s">
        <v>65</v>
      </c>
      <c r="AU365" t="s">
        <v>85</v>
      </c>
      <c r="AV365">
        <v>13</v>
      </c>
    </row>
    <row r="366" spans="2:48" x14ac:dyDescent="0.25">
      <c r="B366" t="s">
        <v>168</v>
      </c>
      <c r="E366" t="s">
        <v>166</v>
      </c>
      <c r="F366" t="s">
        <v>761</v>
      </c>
      <c r="G366" t="s">
        <v>834</v>
      </c>
      <c r="H366" t="s">
        <v>844</v>
      </c>
      <c r="I366" t="s">
        <v>868</v>
      </c>
      <c r="N366" t="s">
        <v>172</v>
      </c>
      <c r="P366">
        <v>3861</v>
      </c>
      <c r="AE366" t="s">
        <v>50</v>
      </c>
      <c r="AJ366" t="s">
        <v>874</v>
      </c>
      <c r="AL366" t="s">
        <v>875</v>
      </c>
      <c r="AQ366" t="s">
        <v>876</v>
      </c>
      <c r="AR366" t="s">
        <v>51</v>
      </c>
      <c r="AS366" t="s">
        <v>65</v>
      </c>
      <c r="AU366" t="s">
        <v>85</v>
      </c>
      <c r="AV366">
        <v>13</v>
      </c>
    </row>
    <row r="367" spans="2:48" x14ac:dyDescent="0.25">
      <c r="B367" t="s">
        <v>168</v>
      </c>
      <c r="E367" t="s">
        <v>166</v>
      </c>
      <c r="F367" t="s">
        <v>761</v>
      </c>
      <c r="G367" t="s">
        <v>834</v>
      </c>
      <c r="H367" t="s">
        <v>844</v>
      </c>
      <c r="I367" t="s">
        <v>868</v>
      </c>
      <c r="N367" t="s">
        <v>175</v>
      </c>
      <c r="P367">
        <v>3862</v>
      </c>
      <c r="AE367" t="s">
        <v>50</v>
      </c>
      <c r="AJ367" t="s">
        <v>877</v>
      </c>
      <c r="AL367" t="s">
        <v>878</v>
      </c>
      <c r="AQ367" t="s">
        <v>879</v>
      </c>
      <c r="AR367" t="s">
        <v>51</v>
      </c>
      <c r="AS367" t="s">
        <v>65</v>
      </c>
      <c r="AU367" t="s">
        <v>85</v>
      </c>
      <c r="AV367">
        <v>13</v>
      </c>
    </row>
    <row r="368" spans="2:48" x14ac:dyDescent="0.25">
      <c r="B368" t="s">
        <v>56</v>
      </c>
      <c r="E368" t="s">
        <v>166</v>
      </c>
      <c r="F368" t="s">
        <v>761</v>
      </c>
      <c r="G368" t="s">
        <v>834</v>
      </c>
      <c r="H368" t="s">
        <v>880</v>
      </c>
      <c r="N368" t="s">
        <v>50</v>
      </c>
      <c r="P368">
        <v>3891</v>
      </c>
      <c r="Q368" t="s">
        <v>51</v>
      </c>
      <c r="R368" t="s">
        <v>85</v>
      </c>
      <c r="S368" t="s">
        <v>53</v>
      </c>
      <c r="T368" t="s">
        <v>54</v>
      </c>
      <c r="V368">
        <v>13</v>
      </c>
      <c r="W368">
        <v>44</v>
      </c>
      <c r="AB368" t="s">
        <v>58</v>
      </c>
      <c r="AE368" t="s">
        <v>50</v>
      </c>
      <c r="AG368" t="s">
        <v>61</v>
      </c>
      <c r="AJ368" t="s">
        <v>880</v>
      </c>
      <c r="AL368" t="s">
        <v>881</v>
      </c>
      <c r="AM368" t="s">
        <v>199</v>
      </c>
      <c r="AQ368" t="s">
        <v>882</v>
      </c>
      <c r="AR368" t="s">
        <v>51</v>
      </c>
      <c r="AS368" t="s">
        <v>65</v>
      </c>
      <c r="AU368" t="s">
        <v>85</v>
      </c>
      <c r="AV368">
        <v>13</v>
      </c>
    </row>
    <row r="369" spans="2:48" x14ac:dyDescent="0.25">
      <c r="B369" t="s">
        <v>168</v>
      </c>
      <c r="E369" t="s">
        <v>166</v>
      </c>
      <c r="F369" t="s">
        <v>761</v>
      </c>
      <c r="G369" t="s">
        <v>834</v>
      </c>
      <c r="H369" t="s">
        <v>880</v>
      </c>
      <c r="N369" t="s">
        <v>169</v>
      </c>
      <c r="P369">
        <v>3892</v>
      </c>
      <c r="AE369" t="s">
        <v>50</v>
      </c>
      <c r="AJ369" t="s">
        <v>883</v>
      </c>
      <c r="AL369" t="s">
        <v>884</v>
      </c>
      <c r="AQ369" t="s">
        <v>885</v>
      </c>
      <c r="AR369" t="s">
        <v>51</v>
      </c>
      <c r="AS369" t="s">
        <v>65</v>
      </c>
      <c r="AU369" t="s">
        <v>85</v>
      </c>
      <c r="AV369">
        <v>13</v>
      </c>
    </row>
    <row r="370" spans="2:48" x14ac:dyDescent="0.25">
      <c r="B370" t="s">
        <v>168</v>
      </c>
      <c r="E370" t="s">
        <v>166</v>
      </c>
      <c r="F370" t="s">
        <v>761</v>
      </c>
      <c r="G370" t="s">
        <v>834</v>
      </c>
      <c r="H370" t="s">
        <v>880</v>
      </c>
      <c r="N370" t="s">
        <v>172</v>
      </c>
      <c r="P370">
        <v>3893</v>
      </c>
      <c r="AE370" t="s">
        <v>50</v>
      </c>
      <c r="AJ370" t="s">
        <v>886</v>
      </c>
      <c r="AL370" t="s">
        <v>887</v>
      </c>
      <c r="AQ370" t="s">
        <v>888</v>
      </c>
      <c r="AR370" t="s">
        <v>51</v>
      </c>
      <c r="AS370" t="s">
        <v>65</v>
      </c>
      <c r="AU370" t="s">
        <v>85</v>
      </c>
      <c r="AV370">
        <v>13</v>
      </c>
    </row>
    <row r="371" spans="2:48" x14ac:dyDescent="0.25">
      <c r="B371" t="s">
        <v>168</v>
      </c>
      <c r="E371" t="s">
        <v>166</v>
      </c>
      <c r="F371" t="s">
        <v>761</v>
      </c>
      <c r="G371" t="s">
        <v>834</v>
      </c>
      <c r="H371" t="s">
        <v>880</v>
      </c>
      <c r="N371" t="s">
        <v>175</v>
      </c>
      <c r="P371">
        <v>3894</v>
      </c>
      <c r="AE371" t="s">
        <v>50</v>
      </c>
      <c r="AJ371" t="s">
        <v>889</v>
      </c>
      <c r="AL371" t="s">
        <v>890</v>
      </c>
      <c r="AQ371" t="s">
        <v>891</v>
      </c>
      <c r="AR371" t="s">
        <v>51</v>
      </c>
      <c r="AS371" t="s">
        <v>65</v>
      </c>
      <c r="AU371" t="s">
        <v>85</v>
      </c>
      <c r="AV371">
        <v>13</v>
      </c>
    </row>
    <row r="372" spans="2:48" x14ac:dyDescent="0.25">
      <c r="B372" t="s">
        <v>56</v>
      </c>
      <c r="E372" t="s">
        <v>166</v>
      </c>
      <c r="F372" t="s">
        <v>761</v>
      </c>
      <c r="G372" t="s">
        <v>834</v>
      </c>
      <c r="H372" t="s">
        <v>892</v>
      </c>
      <c r="N372" t="s">
        <v>50</v>
      </c>
      <c r="P372">
        <v>4530</v>
      </c>
      <c r="Q372" t="s">
        <v>51</v>
      </c>
      <c r="R372" t="s">
        <v>85</v>
      </c>
      <c r="S372" t="s">
        <v>53</v>
      </c>
      <c r="T372" t="s">
        <v>54</v>
      </c>
      <c r="V372">
        <v>13</v>
      </c>
      <c r="W372">
        <v>44</v>
      </c>
      <c r="AB372" t="s">
        <v>58</v>
      </c>
      <c r="AE372" t="s">
        <v>50</v>
      </c>
      <c r="AG372" t="s">
        <v>61</v>
      </c>
      <c r="AJ372" t="s">
        <v>892</v>
      </c>
      <c r="AL372" t="s">
        <v>893</v>
      </c>
      <c r="AM372" t="s">
        <v>199</v>
      </c>
      <c r="AQ372" t="s">
        <v>894</v>
      </c>
      <c r="AR372" t="s">
        <v>51</v>
      </c>
      <c r="AS372" t="s">
        <v>65</v>
      </c>
      <c r="AU372" t="s">
        <v>85</v>
      </c>
      <c r="AV372">
        <v>13</v>
      </c>
    </row>
    <row r="373" spans="2:48" x14ac:dyDescent="0.25">
      <c r="B373" t="s">
        <v>168</v>
      </c>
      <c r="E373" t="s">
        <v>166</v>
      </c>
      <c r="F373" t="s">
        <v>761</v>
      </c>
      <c r="G373" t="s">
        <v>834</v>
      </c>
      <c r="H373" t="s">
        <v>892</v>
      </c>
      <c r="N373" t="s">
        <v>169</v>
      </c>
      <c r="P373">
        <v>4528</v>
      </c>
      <c r="AE373" t="s">
        <v>50</v>
      </c>
      <c r="AL373" t="s">
        <v>895</v>
      </c>
      <c r="AQ373" t="s">
        <v>896</v>
      </c>
      <c r="AR373" t="s">
        <v>51</v>
      </c>
      <c r="AS373" t="s">
        <v>65</v>
      </c>
      <c r="AU373" t="s">
        <v>85</v>
      </c>
      <c r="AV373">
        <v>13</v>
      </c>
    </row>
    <row r="374" spans="2:48" x14ac:dyDescent="0.25">
      <c r="B374" t="s">
        <v>168</v>
      </c>
      <c r="E374" t="s">
        <v>166</v>
      </c>
      <c r="F374" t="s">
        <v>761</v>
      </c>
      <c r="G374" t="s">
        <v>834</v>
      </c>
      <c r="H374" t="s">
        <v>892</v>
      </c>
      <c r="N374" t="s">
        <v>172</v>
      </c>
      <c r="P374">
        <v>4529</v>
      </c>
      <c r="AE374" t="s">
        <v>50</v>
      </c>
      <c r="AL374" t="s">
        <v>897</v>
      </c>
      <c r="AQ374" t="s">
        <v>898</v>
      </c>
      <c r="AR374" t="s">
        <v>51</v>
      </c>
      <c r="AS374" t="s">
        <v>65</v>
      </c>
      <c r="AU374" t="s">
        <v>85</v>
      </c>
      <c r="AV374">
        <v>13</v>
      </c>
    </row>
    <row r="375" spans="2:48" x14ac:dyDescent="0.25">
      <c r="B375" t="s">
        <v>168</v>
      </c>
      <c r="E375" t="s">
        <v>166</v>
      </c>
      <c r="F375" t="s">
        <v>761</v>
      </c>
      <c r="G375" t="s">
        <v>834</v>
      </c>
      <c r="H375" t="s">
        <v>892</v>
      </c>
      <c r="N375" t="s">
        <v>175</v>
      </c>
      <c r="P375">
        <v>4531</v>
      </c>
      <c r="AE375" t="s">
        <v>50</v>
      </c>
      <c r="AL375" t="s">
        <v>899</v>
      </c>
      <c r="AQ375" t="s">
        <v>900</v>
      </c>
      <c r="AR375" t="s">
        <v>51</v>
      </c>
      <c r="AS375" t="s">
        <v>65</v>
      </c>
      <c r="AU375" t="s">
        <v>85</v>
      </c>
      <c r="AV375">
        <v>13</v>
      </c>
    </row>
    <row r="376" spans="2:48" x14ac:dyDescent="0.25">
      <c r="B376" t="s">
        <v>56</v>
      </c>
      <c r="E376" t="s">
        <v>166</v>
      </c>
      <c r="F376" t="s">
        <v>761</v>
      </c>
      <c r="G376" t="s">
        <v>901</v>
      </c>
      <c r="N376" t="s">
        <v>50</v>
      </c>
      <c r="P376">
        <v>4298</v>
      </c>
      <c r="Q376" t="s">
        <v>51</v>
      </c>
      <c r="R376" t="s">
        <v>85</v>
      </c>
      <c r="S376" t="s">
        <v>53</v>
      </c>
      <c r="T376" t="s">
        <v>54</v>
      </c>
      <c r="V376">
        <v>13</v>
      </c>
      <c r="W376">
        <v>44</v>
      </c>
      <c r="AB376" t="s">
        <v>58</v>
      </c>
      <c r="AE376" t="s">
        <v>50</v>
      </c>
      <c r="AG376" t="s">
        <v>61</v>
      </c>
      <c r="AL376" t="s">
        <v>902</v>
      </c>
      <c r="AM376" t="s">
        <v>199</v>
      </c>
      <c r="AQ376" t="s">
        <v>903</v>
      </c>
      <c r="AR376" t="s">
        <v>51</v>
      </c>
      <c r="AS376" t="s">
        <v>65</v>
      </c>
      <c r="AU376" t="s">
        <v>85</v>
      </c>
      <c r="AV376">
        <v>13</v>
      </c>
    </row>
    <row r="377" spans="2:48" x14ac:dyDescent="0.25">
      <c r="B377" t="s">
        <v>168</v>
      </c>
      <c r="E377" t="s">
        <v>166</v>
      </c>
      <c r="F377" t="s">
        <v>761</v>
      </c>
      <c r="G377" t="s">
        <v>901</v>
      </c>
      <c r="N377" t="s">
        <v>169</v>
      </c>
      <c r="P377">
        <v>4299</v>
      </c>
      <c r="AE377" t="s">
        <v>50</v>
      </c>
      <c r="AL377" t="s">
        <v>904</v>
      </c>
      <c r="AQ377" t="s">
        <v>905</v>
      </c>
      <c r="AR377" t="s">
        <v>51</v>
      </c>
      <c r="AS377" t="s">
        <v>65</v>
      </c>
      <c r="AU377" t="s">
        <v>85</v>
      </c>
      <c r="AV377">
        <v>13</v>
      </c>
    </row>
    <row r="378" spans="2:48" x14ac:dyDescent="0.25">
      <c r="B378" t="s">
        <v>168</v>
      </c>
      <c r="E378" t="s">
        <v>166</v>
      </c>
      <c r="F378" t="s">
        <v>761</v>
      </c>
      <c r="G378" t="s">
        <v>901</v>
      </c>
      <c r="N378" t="s">
        <v>172</v>
      </c>
      <c r="P378">
        <v>4300</v>
      </c>
      <c r="AE378" t="s">
        <v>50</v>
      </c>
      <c r="AL378" t="s">
        <v>906</v>
      </c>
      <c r="AQ378" t="s">
        <v>907</v>
      </c>
      <c r="AR378" t="s">
        <v>51</v>
      </c>
      <c r="AS378" t="s">
        <v>65</v>
      </c>
      <c r="AU378" t="s">
        <v>85</v>
      </c>
      <c r="AV378">
        <v>13</v>
      </c>
    </row>
    <row r="379" spans="2:48" x14ac:dyDescent="0.25">
      <c r="B379" t="s">
        <v>168</v>
      </c>
      <c r="E379" t="s">
        <v>166</v>
      </c>
      <c r="F379" t="s">
        <v>761</v>
      </c>
      <c r="G379" t="s">
        <v>901</v>
      </c>
      <c r="N379" t="s">
        <v>175</v>
      </c>
      <c r="P379">
        <v>4301</v>
      </c>
      <c r="AE379" t="s">
        <v>50</v>
      </c>
      <c r="AL379" t="s">
        <v>908</v>
      </c>
      <c r="AQ379" t="s">
        <v>909</v>
      </c>
      <c r="AR379" t="s">
        <v>51</v>
      </c>
      <c r="AS379" t="s">
        <v>65</v>
      </c>
      <c r="AU379" t="s">
        <v>85</v>
      </c>
      <c r="AV379">
        <v>13</v>
      </c>
    </row>
    <row r="380" spans="2:48" x14ac:dyDescent="0.25">
      <c r="B380" t="s">
        <v>48</v>
      </c>
      <c r="E380" t="s">
        <v>166</v>
      </c>
      <c r="F380" t="s">
        <v>761</v>
      </c>
      <c r="G380" t="s">
        <v>910</v>
      </c>
      <c r="N380" t="s">
        <v>50</v>
      </c>
      <c r="P380">
        <v>4352</v>
      </c>
      <c r="Q380" t="s">
        <v>51</v>
      </c>
      <c r="R380" t="s">
        <v>85</v>
      </c>
      <c r="S380" t="s">
        <v>53</v>
      </c>
      <c r="T380" t="s">
        <v>54</v>
      </c>
      <c r="V380">
        <v>13</v>
      </c>
      <c r="W380">
        <v>44</v>
      </c>
      <c r="AB380" t="s">
        <v>58</v>
      </c>
      <c r="AE380" t="s">
        <v>50</v>
      </c>
      <c r="AG380" t="s">
        <v>61</v>
      </c>
      <c r="AJ380" t="s">
        <v>910</v>
      </c>
      <c r="AL380" t="s">
        <v>911</v>
      </c>
      <c r="AM380" t="s">
        <v>199</v>
      </c>
      <c r="AQ380" t="s">
        <v>912</v>
      </c>
      <c r="AR380" t="s">
        <v>51</v>
      </c>
      <c r="AS380" t="s">
        <v>65</v>
      </c>
      <c r="AU380" t="s">
        <v>85</v>
      </c>
      <c r="AV380">
        <v>13</v>
      </c>
    </row>
    <row r="381" spans="2:48" x14ac:dyDescent="0.25">
      <c r="B381" t="s">
        <v>168</v>
      </c>
      <c r="E381" t="s">
        <v>166</v>
      </c>
      <c r="F381" t="s">
        <v>761</v>
      </c>
      <c r="G381" t="s">
        <v>910</v>
      </c>
      <c r="N381" t="s">
        <v>169</v>
      </c>
      <c r="P381">
        <v>4353</v>
      </c>
      <c r="AE381" t="s">
        <v>50</v>
      </c>
      <c r="AJ381" t="s">
        <v>913</v>
      </c>
      <c r="AL381" t="s">
        <v>914</v>
      </c>
      <c r="AQ381" t="s">
        <v>915</v>
      </c>
      <c r="AR381" t="s">
        <v>51</v>
      </c>
      <c r="AS381" t="s">
        <v>65</v>
      </c>
      <c r="AU381" t="s">
        <v>85</v>
      </c>
      <c r="AV381">
        <v>13</v>
      </c>
    </row>
    <row r="382" spans="2:48" x14ac:dyDescent="0.25">
      <c r="B382" t="s">
        <v>168</v>
      </c>
      <c r="E382" t="s">
        <v>166</v>
      </c>
      <c r="F382" t="s">
        <v>761</v>
      </c>
      <c r="G382" t="s">
        <v>910</v>
      </c>
      <c r="N382" t="s">
        <v>172</v>
      </c>
      <c r="P382">
        <v>4354</v>
      </c>
      <c r="AE382" t="s">
        <v>50</v>
      </c>
      <c r="AJ382" t="s">
        <v>916</v>
      </c>
      <c r="AL382" t="s">
        <v>917</v>
      </c>
      <c r="AQ382" t="s">
        <v>918</v>
      </c>
      <c r="AR382" t="s">
        <v>51</v>
      </c>
      <c r="AS382" t="s">
        <v>65</v>
      </c>
      <c r="AU382" t="s">
        <v>85</v>
      </c>
      <c r="AV382">
        <v>13</v>
      </c>
    </row>
    <row r="383" spans="2:48" x14ac:dyDescent="0.25">
      <c r="B383" t="s">
        <v>168</v>
      </c>
      <c r="E383" t="s">
        <v>166</v>
      </c>
      <c r="F383" t="s">
        <v>761</v>
      </c>
      <c r="G383" t="s">
        <v>910</v>
      </c>
      <c r="N383" t="s">
        <v>175</v>
      </c>
      <c r="P383">
        <v>4355</v>
      </c>
      <c r="AE383" t="s">
        <v>50</v>
      </c>
      <c r="AJ383" t="s">
        <v>919</v>
      </c>
      <c r="AL383" t="s">
        <v>920</v>
      </c>
      <c r="AQ383" t="s">
        <v>921</v>
      </c>
      <c r="AR383" t="s">
        <v>51</v>
      </c>
      <c r="AS383" t="s">
        <v>65</v>
      </c>
      <c r="AU383" t="s">
        <v>85</v>
      </c>
      <c r="AV383">
        <v>13</v>
      </c>
    </row>
    <row r="384" spans="2:48" x14ac:dyDescent="0.25">
      <c r="B384" t="s">
        <v>56</v>
      </c>
      <c r="E384" t="s">
        <v>166</v>
      </c>
      <c r="F384" t="s">
        <v>761</v>
      </c>
      <c r="G384" t="s">
        <v>910</v>
      </c>
      <c r="H384" t="s">
        <v>922</v>
      </c>
      <c r="N384" t="s">
        <v>50</v>
      </c>
      <c r="P384">
        <v>59</v>
      </c>
      <c r="Q384" t="s">
        <v>51</v>
      </c>
      <c r="R384" t="s">
        <v>85</v>
      </c>
      <c r="S384" t="s">
        <v>53</v>
      </c>
      <c r="T384" t="s">
        <v>54</v>
      </c>
      <c r="V384">
        <v>13</v>
      </c>
      <c r="W384">
        <v>44</v>
      </c>
      <c r="AB384" t="s">
        <v>58</v>
      </c>
      <c r="AE384" t="s">
        <v>50</v>
      </c>
      <c r="AG384" t="s">
        <v>61</v>
      </c>
      <c r="AJ384" t="s">
        <v>923</v>
      </c>
      <c r="AL384" t="s">
        <v>924</v>
      </c>
      <c r="AM384" t="s">
        <v>199</v>
      </c>
      <c r="AQ384" t="s">
        <v>925</v>
      </c>
      <c r="AR384" t="s">
        <v>51</v>
      </c>
      <c r="AS384" t="s">
        <v>65</v>
      </c>
      <c r="AU384" t="s">
        <v>85</v>
      </c>
      <c r="AV384">
        <v>13</v>
      </c>
    </row>
    <row r="385" spans="2:48" x14ac:dyDescent="0.25">
      <c r="B385" t="s">
        <v>168</v>
      </c>
      <c r="E385" t="s">
        <v>166</v>
      </c>
      <c r="F385" t="s">
        <v>761</v>
      </c>
      <c r="G385" t="s">
        <v>910</v>
      </c>
      <c r="H385" t="s">
        <v>922</v>
      </c>
      <c r="N385" t="s">
        <v>169</v>
      </c>
      <c r="P385">
        <v>57</v>
      </c>
      <c r="AE385" t="s">
        <v>50</v>
      </c>
      <c r="AL385" t="s">
        <v>926</v>
      </c>
      <c r="AQ385" t="s">
        <v>927</v>
      </c>
      <c r="AR385" t="s">
        <v>51</v>
      </c>
      <c r="AS385" t="s">
        <v>65</v>
      </c>
      <c r="AU385" t="s">
        <v>85</v>
      </c>
      <c r="AV385">
        <v>13</v>
      </c>
    </row>
    <row r="386" spans="2:48" x14ac:dyDescent="0.25">
      <c r="B386" t="s">
        <v>168</v>
      </c>
      <c r="E386" t="s">
        <v>166</v>
      </c>
      <c r="F386" t="s">
        <v>761</v>
      </c>
      <c r="G386" t="s">
        <v>910</v>
      </c>
      <c r="H386" t="s">
        <v>922</v>
      </c>
      <c r="N386" t="s">
        <v>172</v>
      </c>
      <c r="P386">
        <v>58</v>
      </c>
      <c r="AE386" t="s">
        <v>50</v>
      </c>
      <c r="AL386" t="s">
        <v>928</v>
      </c>
      <c r="AQ386" t="s">
        <v>929</v>
      </c>
      <c r="AR386" t="s">
        <v>51</v>
      </c>
      <c r="AS386" t="s">
        <v>65</v>
      </c>
      <c r="AU386" t="s">
        <v>85</v>
      </c>
      <c r="AV386">
        <v>13</v>
      </c>
    </row>
    <row r="387" spans="2:48" x14ac:dyDescent="0.25">
      <c r="B387" t="s">
        <v>168</v>
      </c>
      <c r="E387" t="s">
        <v>166</v>
      </c>
      <c r="F387" t="s">
        <v>761</v>
      </c>
      <c r="G387" t="s">
        <v>910</v>
      </c>
      <c r="H387" t="s">
        <v>922</v>
      </c>
      <c r="N387" t="s">
        <v>175</v>
      </c>
      <c r="P387">
        <v>60</v>
      </c>
      <c r="AE387" t="s">
        <v>50</v>
      </c>
      <c r="AL387" t="s">
        <v>930</v>
      </c>
      <c r="AQ387" t="s">
        <v>931</v>
      </c>
      <c r="AR387" t="s">
        <v>51</v>
      </c>
      <c r="AS387" t="s">
        <v>65</v>
      </c>
      <c r="AU387" t="s">
        <v>85</v>
      </c>
      <c r="AV387">
        <v>13</v>
      </c>
    </row>
    <row r="388" spans="2:48" x14ac:dyDescent="0.25">
      <c r="B388" t="s">
        <v>56</v>
      </c>
      <c r="E388" t="s">
        <v>166</v>
      </c>
      <c r="F388" t="s">
        <v>761</v>
      </c>
      <c r="G388" t="s">
        <v>910</v>
      </c>
      <c r="H388" t="s">
        <v>932</v>
      </c>
      <c r="N388" t="s">
        <v>50</v>
      </c>
      <c r="P388">
        <v>1013</v>
      </c>
      <c r="Q388" t="s">
        <v>51</v>
      </c>
      <c r="R388" t="s">
        <v>85</v>
      </c>
      <c r="S388" t="s">
        <v>53</v>
      </c>
      <c r="T388" t="s">
        <v>54</v>
      </c>
      <c r="V388">
        <v>13</v>
      </c>
      <c r="W388">
        <v>44</v>
      </c>
      <c r="AB388" t="s">
        <v>58</v>
      </c>
      <c r="AE388" t="s">
        <v>50</v>
      </c>
      <c r="AG388" t="s">
        <v>61</v>
      </c>
      <c r="AJ388" t="s">
        <v>933</v>
      </c>
      <c r="AL388" t="s">
        <v>934</v>
      </c>
      <c r="AM388" t="s">
        <v>199</v>
      </c>
      <c r="AQ388" t="s">
        <v>935</v>
      </c>
      <c r="AR388" t="s">
        <v>51</v>
      </c>
      <c r="AS388" t="s">
        <v>65</v>
      </c>
      <c r="AU388" t="s">
        <v>85</v>
      </c>
      <c r="AV388">
        <v>13</v>
      </c>
    </row>
    <row r="389" spans="2:48" x14ac:dyDescent="0.25">
      <c r="B389" t="s">
        <v>168</v>
      </c>
      <c r="E389" t="s">
        <v>166</v>
      </c>
      <c r="F389" t="s">
        <v>761</v>
      </c>
      <c r="G389" t="s">
        <v>910</v>
      </c>
      <c r="H389" t="s">
        <v>932</v>
      </c>
      <c r="N389" t="s">
        <v>169</v>
      </c>
      <c r="P389">
        <v>1011</v>
      </c>
      <c r="AE389" t="s">
        <v>50</v>
      </c>
      <c r="AL389" t="s">
        <v>936</v>
      </c>
      <c r="AQ389" t="s">
        <v>937</v>
      </c>
      <c r="AR389" t="s">
        <v>51</v>
      </c>
      <c r="AS389" t="s">
        <v>65</v>
      </c>
      <c r="AU389" t="s">
        <v>85</v>
      </c>
      <c r="AV389">
        <v>13</v>
      </c>
    </row>
    <row r="390" spans="2:48" x14ac:dyDescent="0.25">
      <c r="B390" t="s">
        <v>168</v>
      </c>
      <c r="E390" t="s">
        <v>166</v>
      </c>
      <c r="F390" t="s">
        <v>761</v>
      </c>
      <c r="G390" t="s">
        <v>910</v>
      </c>
      <c r="H390" t="s">
        <v>932</v>
      </c>
      <c r="N390" t="s">
        <v>172</v>
      </c>
      <c r="P390">
        <v>1012</v>
      </c>
      <c r="AE390" t="s">
        <v>50</v>
      </c>
      <c r="AL390" t="s">
        <v>938</v>
      </c>
      <c r="AQ390" t="s">
        <v>939</v>
      </c>
      <c r="AR390" t="s">
        <v>51</v>
      </c>
      <c r="AS390" t="s">
        <v>65</v>
      </c>
      <c r="AU390" t="s">
        <v>85</v>
      </c>
      <c r="AV390">
        <v>13</v>
      </c>
    </row>
    <row r="391" spans="2:48" x14ac:dyDescent="0.25">
      <c r="B391" t="s">
        <v>168</v>
      </c>
      <c r="E391" t="s">
        <v>166</v>
      </c>
      <c r="F391" t="s">
        <v>761</v>
      </c>
      <c r="G391" t="s">
        <v>910</v>
      </c>
      <c r="H391" t="s">
        <v>932</v>
      </c>
      <c r="N391" t="s">
        <v>175</v>
      </c>
      <c r="P391">
        <v>1014</v>
      </c>
      <c r="AE391" t="s">
        <v>50</v>
      </c>
      <c r="AL391" t="s">
        <v>940</v>
      </c>
      <c r="AQ391" t="s">
        <v>941</v>
      </c>
      <c r="AR391" t="s">
        <v>51</v>
      </c>
      <c r="AS391" t="s">
        <v>65</v>
      </c>
      <c r="AU391" t="s">
        <v>85</v>
      </c>
      <c r="AV391">
        <v>13</v>
      </c>
    </row>
    <row r="392" spans="2:48" x14ac:dyDescent="0.25">
      <c r="B392" t="s">
        <v>56</v>
      </c>
      <c r="E392" t="s">
        <v>166</v>
      </c>
      <c r="F392" t="s">
        <v>761</v>
      </c>
      <c r="G392" t="s">
        <v>910</v>
      </c>
      <c r="H392" t="s">
        <v>942</v>
      </c>
      <c r="N392" t="s">
        <v>50</v>
      </c>
      <c r="P392">
        <v>2906</v>
      </c>
      <c r="Q392" t="s">
        <v>51</v>
      </c>
      <c r="R392" t="s">
        <v>85</v>
      </c>
      <c r="S392" t="s">
        <v>53</v>
      </c>
      <c r="T392" t="s">
        <v>54</v>
      </c>
      <c r="V392">
        <v>13</v>
      </c>
      <c r="W392">
        <v>44</v>
      </c>
      <c r="AB392" t="s">
        <v>58</v>
      </c>
      <c r="AE392" t="s">
        <v>50</v>
      </c>
      <c r="AG392" t="s">
        <v>61</v>
      </c>
      <c r="AJ392" t="s">
        <v>943</v>
      </c>
      <c r="AL392" t="s">
        <v>944</v>
      </c>
      <c r="AM392" t="s">
        <v>199</v>
      </c>
      <c r="AQ392" t="s">
        <v>945</v>
      </c>
      <c r="AR392" t="s">
        <v>51</v>
      </c>
      <c r="AS392" t="s">
        <v>65</v>
      </c>
      <c r="AU392" t="s">
        <v>85</v>
      </c>
      <c r="AV392">
        <v>13</v>
      </c>
    </row>
    <row r="393" spans="2:48" x14ac:dyDescent="0.25">
      <c r="B393" t="s">
        <v>168</v>
      </c>
      <c r="E393" t="s">
        <v>166</v>
      </c>
      <c r="F393" t="s">
        <v>761</v>
      </c>
      <c r="G393" t="s">
        <v>910</v>
      </c>
      <c r="H393" t="s">
        <v>942</v>
      </c>
      <c r="N393" t="s">
        <v>169</v>
      </c>
      <c r="P393">
        <v>2904</v>
      </c>
      <c r="AE393" t="s">
        <v>50</v>
      </c>
      <c r="AL393" t="s">
        <v>946</v>
      </c>
      <c r="AQ393" t="s">
        <v>947</v>
      </c>
      <c r="AR393" t="s">
        <v>51</v>
      </c>
      <c r="AS393" t="s">
        <v>65</v>
      </c>
      <c r="AU393" t="s">
        <v>85</v>
      </c>
      <c r="AV393">
        <v>13</v>
      </c>
    </row>
    <row r="394" spans="2:48" x14ac:dyDescent="0.25">
      <c r="B394" t="s">
        <v>168</v>
      </c>
      <c r="E394" t="s">
        <v>166</v>
      </c>
      <c r="F394" t="s">
        <v>761</v>
      </c>
      <c r="G394" t="s">
        <v>910</v>
      </c>
      <c r="H394" t="s">
        <v>942</v>
      </c>
      <c r="N394" t="s">
        <v>172</v>
      </c>
      <c r="P394">
        <v>2905</v>
      </c>
      <c r="AE394" t="s">
        <v>50</v>
      </c>
      <c r="AL394" t="s">
        <v>948</v>
      </c>
      <c r="AQ394" t="s">
        <v>949</v>
      </c>
      <c r="AR394" t="s">
        <v>51</v>
      </c>
      <c r="AS394" t="s">
        <v>65</v>
      </c>
      <c r="AU394" t="s">
        <v>85</v>
      </c>
      <c r="AV394">
        <v>13</v>
      </c>
    </row>
    <row r="395" spans="2:48" x14ac:dyDescent="0.25">
      <c r="B395" t="s">
        <v>168</v>
      </c>
      <c r="E395" t="s">
        <v>166</v>
      </c>
      <c r="F395" t="s">
        <v>761</v>
      </c>
      <c r="G395" t="s">
        <v>910</v>
      </c>
      <c r="H395" t="s">
        <v>942</v>
      </c>
      <c r="N395" t="s">
        <v>175</v>
      </c>
      <c r="P395">
        <v>2907</v>
      </c>
      <c r="AE395" t="s">
        <v>50</v>
      </c>
      <c r="AL395" t="s">
        <v>950</v>
      </c>
      <c r="AQ395" t="s">
        <v>951</v>
      </c>
      <c r="AR395" t="s">
        <v>51</v>
      </c>
      <c r="AS395" t="s">
        <v>65</v>
      </c>
      <c r="AU395" t="s">
        <v>85</v>
      </c>
      <c r="AV395">
        <v>13</v>
      </c>
    </row>
    <row r="396" spans="2:48" x14ac:dyDescent="0.25">
      <c r="B396" t="s">
        <v>56</v>
      </c>
      <c r="E396" t="s">
        <v>166</v>
      </c>
      <c r="F396" t="s">
        <v>761</v>
      </c>
      <c r="G396" t="s">
        <v>910</v>
      </c>
      <c r="H396" t="s">
        <v>952</v>
      </c>
      <c r="N396" t="s">
        <v>50</v>
      </c>
      <c r="P396">
        <v>3079</v>
      </c>
      <c r="Q396" t="s">
        <v>51</v>
      </c>
      <c r="R396" t="s">
        <v>85</v>
      </c>
      <c r="S396" t="s">
        <v>53</v>
      </c>
      <c r="T396" t="s">
        <v>54</v>
      </c>
      <c r="V396">
        <v>13</v>
      </c>
      <c r="W396">
        <v>44</v>
      </c>
      <c r="AB396" t="s">
        <v>58</v>
      </c>
      <c r="AE396" t="s">
        <v>50</v>
      </c>
      <c r="AG396" t="s">
        <v>61</v>
      </c>
      <c r="AJ396" t="s">
        <v>953</v>
      </c>
      <c r="AL396" t="s">
        <v>954</v>
      </c>
      <c r="AM396" t="s">
        <v>199</v>
      </c>
      <c r="AQ396" t="s">
        <v>955</v>
      </c>
      <c r="AR396" t="s">
        <v>51</v>
      </c>
      <c r="AS396" t="s">
        <v>65</v>
      </c>
      <c r="AU396" t="s">
        <v>85</v>
      </c>
      <c r="AV396">
        <v>13</v>
      </c>
    </row>
    <row r="397" spans="2:48" x14ac:dyDescent="0.25">
      <c r="B397" t="s">
        <v>168</v>
      </c>
      <c r="E397" t="s">
        <v>166</v>
      </c>
      <c r="F397" t="s">
        <v>761</v>
      </c>
      <c r="G397" t="s">
        <v>910</v>
      </c>
      <c r="H397" t="s">
        <v>952</v>
      </c>
      <c r="N397" t="s">
        <v>169</v>
      </c>
      <c r="P397">
        <v>3077</v>
      </c>
      <c r="AE397" t="s">
        <v>50</v>
      </c>
      <c r="AL397" t="s">
        <v>956</v>
      </c>
      <c r="AQ397" t="s">
        <v>957</v>
      </c>
      <c r="AR397" t="s">
        <v>51</v>
      </c>
      <c r="AS397" t="s">
        <v>65</v>
      </c>
      <c r="AU397" t="s">
        <v>85</v>
      </c>
      <c r="AV397">
        <v>13</v>
      </c>
    </row>
    <row r="398" spans="2:48" x14ac:dyDescent="0.25">
      <c r="B398" t="s">
        <v>168</v>
      </c>
      <c r="E398" t="s">
        <v>166</v>
      </c>
      <c r="F398" t="s">
        <v>761</v>
      </c>
      <c r="G398" t="s">
        <v>910</v>
      </c>
      <c r="H398" t="s">
        <v>952</v>
      </c>
      <c r="N398" t="s">
        <v>172</v>
      </c>
      <c r="P398">
        <v>3078</v>
      </c>
      <c r="AE398" t="s">
        <v>50</v>
      </c>
      <c r="AL398" t="s">
        <v>958</v>
      </c>
      <c r="AQ398" t="s">
        <v>959</v>
      </c>
      <c r="AR398" t="s">
        <v>51</v>
      </c>
      <c r="AS398" t="s">
        <v>65</v>
      </c>
      <c r="AU398" t="s">
        <v>85</v>
      </c>
      <c r="AV398">
        <v>13</v>
      </c>
    </row>
    <row r="399" spans="2:48" x14ac:dyDescent="0.25">
      <c r="B399" t="s">
        <v>168</v>
      </c>
      <c r="E399" t="s">
        <v>166</v>
      </c>
      <c r="F399" t="s">
        <v>761</v>
      </c>
      <c r="G399" t="s">
        <v>910</v>
      </c>
      <c r="H399" t="s">
        <v>952</v>
      </c>
      <c r="N399" t="s">
        <v>175</v>
      </c>
      <c r="P399">
        <v>3080</v>
      </c>
      <c r="AE399" t="s">
        <v>50</v>
      </c>
      <c r="AL399" t="s">
        <v>960</v>
      </c>
      <c r="AQ399" t="s">
        <v>961</v>
      </c>
      <c r="AR399" t="s">
        <v>51</v>
      </c>
      <c r="AS399" t="s">
        <v>65</v>
      </c>
      <c r="AU399" t="s">
        <v>85</v>
      </c>
      <c r="AV399">
        <v>13</v>
      </c>
    </row>
    <row r="400" spans="2:48" x14ac:dyDescent="0.25">
      <c r="B400" t="s">
        <v>56</v>
      </c>
      <c r="E400" t="s">
        <v>166</v>
      </c>
      <c r="F400" t="s">
        <v>761</v>
      </c>
      <c r="G400" t="s">
        <v>910</v>
      </c>
      <c r="H400" t="s">
        <v>100</v>
      </c>
      <c r="N400" t="s">
        <v>50</v>
      </c>
      <c r="P400">
        <v>3646</v>
      </c>
      <c r="Q400" t="s">
        <v>51</v>
      </c>
      <c r="R400" t="s">
        <v>85</v>
      </c>
      <c r="S400" t="s">
        <v>53</v>
      </c>
      <c r="T400" t="s">
        <v>54</v>
      </c>
      <c r="V400">
        <v>13</v>
      </c>
      <c r="W400">
        <v>44</v>
      </c>
      <c r="AB400" t="s">
        <v>58</v>
      </c>
      <c r="AE400" t="s">
        <v>50</v>
      </c>
      <c r="AG400" t="s">
        <v>61</v>
      </c>
      <c r="AJ400" t="s">
        <v>962</v>
      </c>
      <c r="AL400" t="s">
        <v>963</v>
      </c>
      <c r="AM400" t="s">
        <v>199</v>
      </c>
      <c r="AQ400" t="s">
        <v>964</v>
      </c>
      <c r="AR400" t="s">
        <v>51</v>
      </c>
      <c r="AS400" t="s">
        <v>65</v>
      </c>
      <c r="AU400" t="s">
        <v>85</v>
      </c>
      <c r="AV400">
        <v>13</v>
      </c>
    </row>
    <row r="401" spans="2:48" x14ac:dyDescent="0.25">
      <c r="B401" t="s">
        <v>168</v>
      </c>
      <c r="E401" t="s">
        <v>166</v>
      </c>
      <c r="F401" t="s">
        <v>761</v>
      </c>
      <c r="G401" t="s">
        <v>910</v>
      </c>
      <c r="H401" t="s">
        <v>100</v>
      </c>
      <c r="N401" t="s">
        <v>169</v>
      </c>
      <c r="P401">
        <v>3644</v>
      </c>
      <c r="AE401" t="s">
        <v>50</v>
      </c>
      <c r="AL401" t="s">
        <v>965</v>
      </c>
      <c r="AQ401" t="s">
        <v>966</v>
      </c>
      <c r="AR401" t="s">
        <v>51</v>
      </c>
      <c r="AS401" t="s">
        <v>65</v>
      </c>
      <c r="AU401" t="s">
        <v>85</v>
      </c>
      <c r="AV401">
        <v>13</v>
      </c>
    </row>
    <row r="402" spans="2:48" x14ac:dyDescent="0.25">
      <c r="B402" t="s">
        <v>168</v>
      </c>
      <c r="E402" t="s">
        <v>166</v>
      </c>
      <c r="F402" t="s">
        <v>761</v>
      </c>
      <c r="G402" t="s">
        <v>910</v>
      </c>
      <c r="H402" t="s">
        <v>100</v>
      </c>
      <c r="N402" t="s">
        <v>172</v>
      </c>
      <c r="P402">
        <v>3645</v>
      </c>
      <c r="AE402" t="s">
        <v>50</v>
      </c>
      <c r="AL402" t="s">
        <v>967</v>
      </c>
      <c r="AQ402" t="s">
        <v>968</v>
      </c>
      <c r="AR402" t="s">
        <v>51</v>
      </c>
      <c r="AS402" t="s">
        <v>65</v>
      </c>
      <c r="AU402" t="s">
        <v>85</v>
      </c>
      <c r="AV402">
        <v>13</v>
      </c>
    </row>
    <row r="403" spans="2:48" x14ac:dyDescent="0.25">
      <c r="B403" t="s">
        <v>168</v>
      </c>
      <c r="E403" t="s">
        <v>166</v>
      </c>
      <c r="F403" t="s">
        <v>761</v>
      </c>
      <c r="G403" t="s">
        <v>910</v>
      </c>
      <c r="H403" t="s">
        <v>100</v>
      </c>
      <c r="N403" t="s">
        <v>175</v>
      </c>
      <c r="P403">
        <v>3647</v>
      </c>
      <c r="AE403" t="s">
        <v>50</v>
      </c>
      <c r="AL403" t="s">
        <v>969</v>
      </c>
      <c r="AQ403" t="s">
        <v>970</v>
      </c>
      <c r="AR403" t="s">
        <v>51</v>
      </c>
      <c r="AS403" t="s">
        <v>65</v>
      </c>
      <c r="AU403" t="s">
        <v>85</v>
      </c>
      <c r="AV403">
        <v>13</v>
      </c>
    </row>
    <row r="404" spans="2:48" x14ac:dyDescent="0.25">
      <c r="B404" t="s">
        <v>56</v>
      </c>
      <c r="E404" t="s">
        <v>166</v>
      </c>
      <c r="F404" t="s">
        <v>761</v>
      </c>
      <c r="G404" t="s">
        <v>910</v>
      </c>
      <c r="H404" t="s">
        <v>971</v>
      </c>
      <c r="N404" t="s">
        <v>50</v>
      </c>
      <c r="P404">
        <v>4169</v>
      </c>
      <c r="Q404" t="s">
        <v>51</v>
      </c>
      <c r="R404" t="s">
        <v>85</v>
      </c>
      <c r="S404" t="s">
        <v>53</v>
      </c>
      <c r="T404" t="s">
        <v>54</v>
      </c>
      <c r="V404">
        <v>13</v>
      </c>
      <c r="W404">
        <v>44</v>
      </c>
      <c r="AB404" t="s">
        <v>58</v>
      </c>
      <c r="AE404" t="s">
        <v>50</v>
      </c>
      <c r="AG404" t="s">
        <v>61</v>
      </c>
      <c r="AJ404" t="s">
        <v>972</v>
      </c>
      <c r="AL404" t="s">
        <v>973</v>
      </c>
      <c r="AM404" t="s">
        <v>199</v>
      </c>
      <c r="AQ404" t="s">
        <v>974</v>
      </c>
      <c r="AR404" t="s">
        <v>51</v>
      </c>
      <c r="AS404" t="s">
        <v>65</v>
      </c>
      <c r="AU404" t="s">
        <v>85</v>
      </c>
      <c r="AV404">
        <v>13</v>
      </c>
    </row>
    <row r="405" spans="2:48" x14ac:dyDescent="0.25">
      <c r="B405" t="s">
        <v>168</v>
      </c>
      <c r="E405" t="s">
        <v>166</v>
      </c>
      <c r="F405" t="s">
        <v>761</v>
      </c>
      <c r="G405" t="s">
        <v>910</v>
      </c>
      <c r="H405" t="s">
        <v>971</v>
      </c>
      <c r="N405" t="s">
        <v>169</v>
      </c>
      <c r="P405">
        <v>4167</v>
      </c>
      <c r="AE405" t="s">
        <v>50</v>
      </c>
      <c r="AL405" t="s">
        <v>975</v>
      </c>
      <c r="AQ405" t="s">
        <v>976</v>
      </c>
      <c r="AR405" t="s">
        <v>51</v>
      </c>
      <c r="AS405" t="s">
        <v>65</v>
      </c>
      <c r="AU405" t="s">
        <v>85</v>
      </c>
      <c r="AV405">
        <v>13</v>
      </c>
    </row>
    <row r="406" spans="2:48" x14ac:dyDescent="0.25">
      <c r="B406" t="s">
        <v>168</v>
      </c>
      <c r="E406" t="s">
        <v>166</v>
      </c>
      <c r="F406" t="s">
        <v>761</v>
      </c>
      <c r="G406" t="s">
        <v>910</v>
      </c>
      <c r="H406" t="s">
        <v>971</v>
      </c>
      <c r="N406" t="s">
        <v>172</v>
      </c>
      <c r="P406">
        <v>4168</v>
      </c>
      <c r="AE406" t="s">
        <v>50</v>
      </c>
      <c r="AL406" t="s">
        <v>977</v>
      </c>
      <c r="AQ406" t="s">
        <v>978</v>
      </c>
      <c r="AR406" t="s">
        <v>51</v>
      </c>
      <c r="AS406" t="s">
        <v>65</v>
      </c>
      <c r="AU406" t="s">
        <v>85</v>
      </c>
      <c r="AV406">
        <v>13</v>
      </c>
    </row>
    <row r="407" spans="2:48" x14ac:dyDescent="0.25">
      <c r="B407" t="s">
        <v>168</v>
      </c>
      <c r="E407" t="s">
        <v>166</v>
      </c>
      <c r="F407" t="s">
        <v>761</v>
      </c>
      <c r="G407" t="s">
        <v>910</v>
      </c>
      <c r="H407" t="s">
        <v>971</v>
      </c>
      <c r="N407" t="s">
        <v>175</v>
      </c>
      <c r="P407">
        <v>4170</v>
      </c>
      <c r="AE407" t="s">
        <v>50</v>
      </c>
      <c r="AL407" t="s">
        <v>979</v>
      </c>
      <c r="AQ407" t="s">
        <v>980</v>
      </c>
      <c r="AR407" t="s">
        <v>51</v>
      </c>
      <c r="AS407" t="s">
        <v>65</v>
      </c>
      <c r="AU407" t="s">
        <v>85</v>
      </c>
      <c r="AV407">
        <v>13</v>
      </c>
    </row>
    <row r="408" spans="2:48" x14ac:dyDescent="0.25">
      <c r="B408" t="s">
        <v>48</v>
      </c>
      <c r="E408" t="s">
        <v>166</v>
      </c>
      <c r="F408" t="s">
        <v>761</v>
      </c>
      <c r="G408" t="s">
        <v>910</v>
      </c>
      <c r="H408" t="s">
        <v>981</v>
      </c>
      <c r="N408" t="s">
        <v>50</v>
      </c>
      <c r="P408">
        <v>4725</v>
      </c>
      <c r="Q408" t="s">
        <v>51</v>
      </c>
      <c r="R408" t="s">
        <v>85</v>
      </c>
      <c r="S408" t="s">
        <v>53</v>
      </c>
      <c r="T408" t="s">
        <v>54</v>
      </c>
      <c r="V408">
        <v>13</v>
      </c>
      <c r="W408">
        <v>44</v>
      </c>
      <c r="AB408" t="s">
        <v>58</v>
      </c>
      <c r="AE408" t="s">
        <v>50</v>
      </c>
      <c r="AG408" t="s">
        <v>61</v>
      </c>
      <c r="AJ408" t="s">
        <v>982</v>
      </c>
      <c r="AL408" t="s">
        <v>983</v>
      </c>
      <c r="AM408" t="s">
        <v>199</v>
      </c>
      <c r="AQ408" t="s">
        <v>984</v>
      </c>
      <c r="AR408" t="s">
        <v>51</v>
      </c>
      <c r="AS408" t="s">
        <v>65</v>
      </c>
      <c r="AU408" t="s">
        <v>85</v>
      </c>
      <c r="AV408">
        <v>13</v>
      </c>
    </row>
    <row r="409" spans="2:48" x14ac:dyDescent="0.25">
      <c r="B409" t="s">
        <v>168</v>
      </c>
      <c r="E409" t="s">
        <v>166</v>
      </c>
      <c r="F409" t="s">
        <v>761</v>
      </c>
      <c r="G409" t="s">
        <v>910</v>
      </c>
      <c r="H409" t="s">
        <v>981</v>
      </c>
      <c r="N409" t="s">
        <v>169</v>
      </c>
      <c r="P409">
        <v>4723</v>
      </c>
      <c r="AE409" t="s">
        <v>50</v>
      </c>
      <c r="AL409" t="s">
        <v>985</v>
      </c>
      <c r="AQ409" t="s">
        <v>986</v>
      </c>
      <c r="AR409" t="s">
        <v>51</v>
      </c>
      <c r="AS409" t="s">
        <v>65</v>
      </c>
      <c r="AU409" t="s">
        <v>85</v>
      </c>
      <c r="AV409">
        <v>13</v>
      </c>
    </row>
    <row r="410" spans="2:48" x14ac:dyDescent="0.25">
      <c r="B410" t="s">
        <v>168</v>
      </c>
      <c r="E410" t="s">
        <v>166</v>
      </c>
      <c r="F410" t="s">
        <v>761</v>
      </c>
      <c r="G410" t="s">
        <v>910</v>
      </c>
      <c r="H410" t="s">
        <v>981</v>
      </c>
      <c r="N410" t="s">
        <v>172</v>
      </c>
      <c r="P410">
        <v>4724</v>
      </c>
      <c r="AE410" t="s">
        <v>50</v>
      </c>
      <c r="AL410" t="s">
        <v>987</v>
      </c>
      <c r="AQ410" t="s">
        <v>988</v>
      </c>
      <c r="AR410" t="s">
        <v>51</v>
      </c>
      <c r="AS410" t="s">
        <v>65</v>
      </c>
      <c r="AU410" t="s">
        <v>85</v>
      </c>
      <c r="AV410">
        <v>13</v>
      </c>
    </row>
    <row r="411" spans="2:48" x14ac:dyDescent="0.25">
      <c r="B411" t="s">
        <v>168</v>
      </c>
      <c r="E411" t="s">
        <v>166</v>
      </c>
      <c r="F411" t="s">
        <v>761</v>
      </c>
      <c r="G411" t="s">
        <v>910</v>
      </c>
      <c r="H411" t="s">
        <v>981</v>
      </c>
      <c r="N411" t="s">
        <v>175</v>
      </c>
      <c r="P411">
        <v>4726</v>
      </c>
      <c r="AE411" t="s">
        <v>50</v>
      </c>
      <c r="AL411" t="s">
        <v>989</v>
      </c>
      <c r="AQ411" t="s">
        <v>990</v>
      </c>
      <c r="AR411" t="s">
        <v>51</v>
      </c>
      <c r="AS411" t="s">
        <v>65</v>
      </c>
      <c r="AU411" t="s">
        <v>85</v>
      </c>
      <c r="AV411">
        <v>13</v>
      </c>
    </row>
    <row r="412" spans="2:48" x14ac:dyDescent="0.25">
      <c r="B412" t="s">
        <v>56</v>
      </c>
      <c r="E412" t="s">
        <v>166</v>
      </c>
      <c r="F412" t="s">
        <v>761</v>
      </c>
      <c r="G412" t="s">
        <v>910</v>
      </c>
      <c r="H412" t="s">
        <v>981</v>
      </c>
      <c r="I412" t="s">
        <v>991</v>
      </c>
      <c r="N412" t="s">
        <v>50</v>
      </c>
      <c r="P412">
        <v>2549</v>
      </c>
      <c r="Q412" t="s">
        <v>51</v>
      </c>
      <c r="R412" t="s">
        <v>85</v>
      </c>
      <c r="S412" t="s">
        <v>53</v>
      </c>
      <c r="T412" t="s">
        <v>54</v>
      </c>
      <c r="V412">
        <v>13</v>
      </c>
      <c r="W412">
        <v>44</v>
      </c>
      <c r="AB412" t="s">
        <v>58</v>
      </c>
      <c r="AE412" t="s">
        <v>50</v>
      </c>
      <c r="AG412" t="s">
        <v>61</v>
      </c>
      <c r="AJ412" t="s">
        <v>992</v>
      </c>
      <c r="AL412" t="s">
        <v>993</v>
      </c>
      <c r="AM412" t="s">
        <v>199</v>
      </c>
      <c r="AQ412" t="s">
        <v>994</v>
      </c>
      <c r="AR412" t="s">
        <v>51</v>
      </c>
      <c r="AS412" t="s">
        <v>65</v>
      </c>
      <c r="AU412" t="s">
        <v>85</v>
      </c>
      <c r="AV412">
        <v>13</v>
      </c>
    </row>
    <row r="413" spans="2:48" x14ac:dyDescent="0.25">
      <c r="B413" t="s">
        <v>168</v>
      </c>
      <c r="E413" t="s">
        <v>166</v>
      </c>
      <c r="F413" t="s">
        <v>761</v>
      </c>
      <c r="G413" t="s">
        <v>910</v>
      </c>
      <c r="H413" t="s">
        <v>981</v>
      </c>
      <c r="I413" t="s">
        <v>991</v>
      </c>
      <c r="N413" t="s">
        <v>169</v>
      </c>
      <c r="P413">
        <v>2547</v>
      </c>
      <c r="AE413" t="s">
        <v>50</v>
      </c>
      <c r="AL413" t="s">
        <v>995</v>
      </c>
      <c r="AQ413" t="s">
        <v>996</v>
      </c>
      <c r="AR413" t="s">
        <v>51</v>
      </c>
      <c r="AS413" t="s">
        <v>65</v>
      </c>
      <c r="AU413" t="s">
        <v>85</v>
      </c>
      <c r="AV413">
        <v>13</v>
      </c>
    </row>
    <row r="414" spans="2:48" x14ac:dyDescent="0.25">
      <c r="B414" t="s">
        <v>168</v>
      </c>
      <c r="E414" t="s">
        <v>166</v>
      </c>
      <c r="F414" t="s">
        <v>761</v>
      </c>
      <c r="G414" t="s">
        <v>910</v>
      </c>
      <c r="H414" t="s">
        <v>981</v>
      </c>
      <c r="I414" t="s">
        <v>991</v>
      </c>
      <c r="N414" t="s">
        <v>172</v>
      </c>
      <c r="P414">
        <v>2548</v>
      </c>
      <c r="AE414" t="s">
        <v>50</v>
      </c>
      <c r="AL414" t="s">
        <v>997</v>
      </c>
      <c r="AQ414" t="s">
        <v>998</v>
      </c>
      <c r="AR414" t="s">
        <v>51</v>
      </c>
      <c r="AS414" t="s">
        <v>65</v>
      </c>
      <c r="AU414" t="s">
        <v>85</v>
      </c>
      <c r="AV414">
        <v>13</v>
      </c>
    </row>
    <row r="415" spans="2:48" x14ac:dyDescent="0.25">
      <c r="B415" t="s">
        <v>168</v>
      </c>
      <c r="E415" t="s">
        <v>166</v>
      </c>
      <c r="F415" t="s">
        <v>761</v>
      </c>
      <c r="G415" t="s">
        <v>910</v>
      </c>
      <c r="H415" t="s">
        <v>981</v>
      </c>
      <c r="I415" t="s">
        <v>991</v>
      </c>
      <c r="N415" t="s">
        <v>175</v>
      </c>
      <c r="P415">
        <v>2550</v>
      </c>
      <c r="AE415" t="s">
        <v>50</v>
      </c>
      <c r="AL415" t="s">
        <v>999</v>
      </c>
      <c r="AQ415" t="s">
        <v>1000</v>
      </c>
      <c r="AR415" t="s">
        <v>51</v>
      </c>
      <c r="AS415" t="s">
        <v>65</v>
      </c>
      <c r="AU415" t="s">
        <v>85</v>
      </c>
      <c r="AV415">
        <v>13</v>
      </c>
    </row>
    <row r="416" spans="2:48" x14ac:dyDescent="0.25">
      <c r="B416" t="s">
        <v>56</v>
      </c>
      <c r="E416" t="s">
        <v>166</v>
      </c>
      <c r="F416" t="s">
        <v>761</v>
      </c>
      <c r="G416" t="s">
        <v>910</v>
      </c>
      <c r="H416" t="s">
        <v>1001</v>
      </c>
      <c r="N416" t="s">
        <v>50</v>
      </c>
      <c r="P416">
        <v>5004</v>
      </c>
      <c r="Q416" t="s">
        <v>51</v>
      </c>
      <c r="R416" t="s">
        <v>85</v>
      </c>
      <c r="S416" t="s">
        <v>53</v>
      </c>
      <c r="T416" t="s">
        <v>54</v>
      </c>
      <c r="V416">
        <v>13</v>
      </c>
      <c r="W416">
        <v>44</v>
      </c>
      <c r="AB416" t="s">
        <v>58</v>
      </c>
      <c r="AE416" t="s">
        <v>50</v>
      </c>
      <c r="AG416" t="s">
        <v>61</v>
      </c>
      <c r="AJ416" t="s">
        <v>1002</v>
      </c>
      <c r="AL416" t="s">
        <v>1003</v>
      </c>
      <c r="AM416" t="s">
        <v>199</v>
      </c>
      <c r="AQ416" t="s">
        <v>1004</v>
      </c>
      <c r="AR416" t="s">
        <v>51</v>
      </c>
      <c r="AS416" t="s">
        <v>65</v>
      </c>
      <c r="AU416" t="s">
        <v>85</v>
      </c>
      <c r="AV416">
        <v>13</v>
      </c>
    </row>
    <row r="417" spans="2:48" x14ac:dyDescent="0.25">
      <c r="B417" t="s">
        <v>168</v>
      </c>
      <c r="E417" t="s">
        <v>166</v>
      </c>
      <c r="F417" t="s">
        <v>761</v>
      </c>
      <c r="G417" t="s">
        <v>910</v>
      </c>
      <c r="H417" t="s">
        <v>1001</v>
      </c>
      <c r="N417" t="s">
        <v>169</v>
      </c>
      <c r="P417">
        <v>5002</v>
      </c>
      <c r="AE417" t="s">
        <v>50</v>
      </c>
      <c r="AL417" t="s">
        <v>1005</v>
      </c>
      <c r="AQ417" t="s">
        <v>1006</v>
      </c>
      <c r="AR417" t="s">
        <v>51</v>
      </c>
      <c r="AS417" t="s">
        <v>65</v>
      </c>
      <c r="AU417" t="s">
        <v>85</v>
      </c>
      <c r="AV417">
        <v>13</v>
      </c>
    </row>
    <row r="418" spans="2:48" x14ac:dyDescent="0.25">
      <c r="B418" t="s">
        <v>168</v>
      </c>
      <c r="E418" t="s">
        <v>166</v>
      </c>
      <c r="F418" t="s">
        <v>761</v>
      </c>
      <c r="G418" t="s">
        <v>910</v>
      </c>
      <c r="H418" t="s">
        <v>1001</v>
      </c>
      <c r="N418" t="s">
        <v>172</v>
      </c>
      <c r="P418">
        <v>5003</v>
      </c>
      <c r="AE418" t="s">
        <v>50</v>
      </c>
      <c r="AL418" t="s">
        <v>1007</v>
      </c>
      <c r="AQ418" t="s">
        <v>1008</v>
      </c>
      <c r="AR418" t="s">
        <v>51</v>
      </c>
      <c r="AS418" t="s">
        <v>65</v>
      </c>
      <c r="AU418" t="s">
        <v>85</v>
      </c>
      <c r="AV418">
        <v>13</v>
      </c>
    </row>
    <row r="419" spans="2:48" x14ac:dyDescent="0.25">
      <c r="B419" t="s">
        <v>168</v>
      </c>
      <c r="E419" t="s">
        <v>166</v>
      </c>
      <c r="F419" t="s">
        <v>761</v>
      </c>
      <c r="G419" t="s">
        <v>910</v>
      </c>
      <c r="H419" t="s">
        <v>1001</v>
      </c>
      <c r="N419" t="s">
        <v>175</v>
      </c>
      <c r="P419">
        <v>5005</v>
      </c>
      <c r="AE419" t="s">
        <v>50</v>
      </c>
      <c r="AL419" t="s">
        <v>1009</v>
      </c>
      <c r="AQ419" t="s">
        <v>1010</v>
      </c>
      <c r="AR419" t="s">
        <v>51</v>
      </c>
      <c r="AS419" t="s">
        <v>65</v>
      </c>
      <c r="AU419" t="s">
        <v>85</v>
      </c>
      <c r="AV419">
        <v>13</v>
      </c>
    </row>
    <row r="420" spans="2:48" x14ac:dyDescent="0.25">
      <c r="B420" t="s">
        <v>48</v>
      </c>
      <c r="E420" t="s">
        <v>166</v>
      </c>
      <c r="F420" t="s">
        <v>761</v>
      </c>
      <c r="G420" t="s">
        <v>1011</v>
      </c>
      <c r="N420" t="s">
        <v>50</v>
      </c>
      <c r="P420">
        <v>4629</v>
      </c>
      <c r="Q420" t="s">
        <v>51</v>
      </c>
      <c r="R420" t="s">
        <v>85</v>
      </c>
      <c r="S420" t="s">
        <v>53</v>
      </c>
      <c r="T420" t="s">
        <v>54</v>
      </c>
      <c r="V420">
        <v>13</v>
      </c>
      <c r="W420">
        <v>44</v>
      </c>
      <c r="AB420" t="s">
        <v>58</v>
      </c>
      <c r="AE420" t="s">
        <v>50</v>
      </c>
      <c r="AG420" t="s">
        <v>61</v>
      </c>
      <c r="AJ420" t="s">
        <v>1012</v>
      </c>
      <c r="AL420" t="s">
        <v>1013</v>
      </c>
      <c r="AM420" t="s">
        <v>199</v>
      </c>
      <c r="AQ420" t="s">
        <v>1014</v>
      </c>
      <c r="AR420" t="s">
        <v>51</v>
      </c>
      <c r="AS420" t="s">
        <v>65</v>
      </c>
      <c r="AU420" t="s">
        <v>85</v>
      </c>
      <c r="AV420">
        <v>13</v>
      </c>
    </row>
    <row r="421" spans="2:48" x14ac:dyDescent="0.25">
      <c r="B421" t="s">
        <v>168</v>
      </c>
      <c r="E421" t="s">
        <v>166</v>
      </c>
      <c r="F421" t="s">
        <v>761</v>
      </c>
      <c r="G421" t="s">
        <v>1011</v>
      </c>
      <c r="N421" t="s">
        <v>169</v>
      </c>
      <c r="P421">
        <v>4630</v>
      </c>
      <c r="AE421" t="s">
        <v>50</v>
      </c>
      <c r="AJ421" t="s">
        <v>1015</v>
      </c>
      <c r="AL421" t="s">
        <v>1016</v>
      </c>
      <c r="AQ421" t="s">
        <v>1017</v>
      </c>
      <c r="AR421" t="s">
        <v>51</v>
      </c>
      <c r="AS421" t="s">
        <v>65</v>
      </c>
      <c r="AU421" t="s">
        <v>85</v>
      </c>
      <c r="AV421">
        <v>13</v>
      </c>
    </row>
    <row r="422" spans="2:48" x14ac:dyDescent="0.25">
      <c r="B422" t="s">
        <v>168</v>
      </c>
      <c r="E422" t="s">
        <v>166</v>
      </c>
      <c r="F422" t="s">
        <v>761</v>
      </c>
      <c r="G422" t="s">
        <v>1011</v>
      </c>
      <c r="N422" t="s">
        <v>172</v>
      </c>
      <c r="P422">
        <v>4631</v>
      </c>
      <c r="AE422" t="s">
        <v>50</v>
      </c>
      <c r="AJ422" t="s">
        <v>1018</v>
      </c>
      <c r="AL422" t="s">
        <v>1019</v>
      </c>
      <c r="AQ422" t="s">
        <v>1020</v>
      </c>
      <c r="AR422" t="s">
        <v>51</v>
      </c>
      <c r="AS422" t="s">
        <v>65</v>
      </c>
      <c r="AU422" t="s">
        <v>85</v>
      </c>
      <c r="AV422">
        <v>13</v>
      </c>
    </row>
    <row r="423" spans="2:48" x14ac:dyDescent="0.25">
      <c r="B423" t="s">
        <v>168</v>
      </c>
      <c r="E423" t="s">
        <v>166</v>
      </c>
      <c r="F423" t="s">
        <v>761</v>
      </c>
      <c r="G423" t="s">
        <v>1011</v>
      </c>
      <c r="N423" t="s">
        <v>175</v>
      </c>
      <c r="P423">
        <v>4632</v>
      </c>
      <c r="AE423" t="s">
        <v>50</v>
      </c>
      <c r="AJ423" t="s">
        <v>1021</v>
      </c>
      <c r="AL423" t="s">
        <v>1022</v>
      </c>
      <c r="AQ423" t="s">
        <v>1023</v>
      </c>
      <c r="AR423" t="s">
        <v>51</v>
      </c>
      <c r="AS423" t="s">
        <v>65</v>
      </c>
      <c r="AU423" t="s">
        <v>85</v>
      </c>
      <c r="AV423">
        <v>13</v>
      </c>
    </row>
    <row r="424" spans="2:48" x14ac:dyDescent="0.25">
      <c r="B424" t="s">
        <v>56</v>
      </c>
      <c r="E424" t="s">
        <v>166</v>
      </c>
      <c r="F424" t="s">
        <v>761</v>
      </c>
      <c r="G424" t="s">
        <v>1011</v>
      </c>
      <c r="H424" t="s">
        <v>1024</v>
      </c>
      <c r="N424" t="s">
        <v>50</v>
      </c>
      <c r="P424">
        <v>1134</v>
      </c>
      <c r="Q424" t="s">
        <v>51</v>
      </c>
      <c r="R424" t="s">
        <v>85</v>
      </c>
      <c r="S424" t="s">
        <v>53</v>
      </c>
      <c r="T424" t="s">
        <v>54</v>
      </c>
      <c r="V424">
        <v>13</v>
      </c>
      <c r="W424">
        <v>44</v>
      </c>
      <c r="AB424" t="s">
        <v>58</v>
      </c>
      <c r="AE424" t="s">
        <v>50</v>
      </c>
      <c r="AG424" t="s">
        <v>61</v>
      </c>
      <c r="AJ424" t="s">
        <v>1025</v>
      </c>
      <c r="AL424" t="s">
        <v>1026</v>
      </c>
      <c r="AM424" t="s">
        <v>199</v>
      </c>
      <c r="AQ424" t="s">
        <v>1027</v>
      </c>
      <c r="AR424" t="s">
        <v>51</v>
      </c>
      <c r="AS424" t="s">
        <v>65</v>
      </c>
      <c r="AU424" t="s">
        <v>85</v>
      </c>
      <c r="AV424">
        <v>13</v>
      </c>
    </row>
    <row r="425" spans="2:48" x14ac:dyDescent="0.25">
      <c r="B425" t="s">
        <v>168</v>
      </c>
      <c r="E425" t="s">
        <v>166</v>
      </c>
      <c r="F425" t="s">
        <v>761</v>
      </c>
      <c r="G425" t="s">
        <v>1011</v>
      </c>
      <c r="H425" t="s">
        <v>1024</v>
      </c>
      <c r="N425" t="s">
        <v>169</v>
      </c>
      <c r="P425">
        <v>1132</v>
      </c>
      <c r="AE425" t="s">
        <v>50</v>
      </c>
      <c r="AL425" t="s">
        <v>1028</v>
      </c>
      <c r="AQ425" t="s">
        <v>1029</v>
      </c>
      <c r="AR425" t="s">
        <v>51</v>
      </c>
      <c r="AS425" t="s">
        <v>65</v>
      </c>
      <c r="AU425" t="s">
        <v>85</v>
      </c>
      <c r="AV425">
        <v>13</v>
      </c>
    </row>
    <row r="426" spans="2:48" x14ac:dyDescent="0.25">
      <c r="B426" t="s">
        <v>168</v>
      </c>
      <c r="E426" t="s">
        <v>166</v>
      </c>
      <c r="F426" t="s">
        <v>761</v>
      </c>
      <c r="G426" t="s">
        <v>1011</v>
      </c>
      <c r="H426" t="s">
        <v>1024</v>
      </c>
      <c r="N426" t="s">
        <v>172</v>
      </c>
      <c r="P426">
        <v>1133</v>
      </c>
      <c r="AE426" t="s">
        <v>50</v>
      </c>
      <c r="AL426" t="s">
        <v>1030</v>
      </c>
      <c r="AQ426" t="s">
        <v>1031</v>
      </c>
      <c r="AR426" t="s">
        <v>51</v>
      </c>
      <c r="AS426" t="s">
        <v>65</v>
      </c>
      <c r="AU426" t="s">
        <v>85</v>
      </c>
      <c r="AV426">
        <v>13</v>
      </c>
    </row>
    <row r="427" spans="2:48" x14ac:dyDescent="0.25">
      <c r="B427" t="s">
        <v>168</v>
      </c>
      <c r="E427" t="s">
        <v>166</v>
      </c>
      <c r="F427" t="s">
        <v>761</v>
      </c>
      <c r="G427" t="s">
        <v>1011</v>
      </c>
      <c r="H427" t="s">
        <v>1024</v>
      </c>
      <c r="N427" t="s">
        <v>175</v>
      </c>
      <c r="P427">
        <v>1135</v>
      </c>
      <c r="AE427" t="s">
        <v>50</v>
      </c>
      <c r="AL427" t="s">
        <v>1032</v>
      </c>
      <c r="AQ427" t="s">
        <v>1033</v>
      </c>
      <c r="AR427" t="s">
        <v>51</v>
      </c>
      <c r="AS427" t="s">
        <v>65</v>
      </c>
      <c r="AU427" t="s">
        <v>85</v>
      </c>
      <c r="AV427">
        <v>13</v>
      </c>
    </row>
    <row r="428" spans="2:48" x14ac:dyDescent="0.25">
      <c r="B428" t="s">
        <v>56</v>
      </c>
      <c r="E428" t="s">
        <v>166</v>
      </c>
      <c r="F428" t="s">
        <v>761</v>
      </c>
      <c r="G428" t="s">
        <v>1011</v>
      </c>
      <c r="H428" t="s">
        <v>1034</v>
      </c>
      <c r="N428" t="s">
        <v>50</v>
      </c>
      <c r="P428">
        <v>2458</v>
      </c>
      <c r="Q428" t="s">
        <v>51</v>
      </c>
      <c r="R428" t="s">
        <v>85</v>
      </c>
      <c r="S428" t="s">
        <v>53</v>
      </c>
      <c r="T428" t="s">
        <v>54</v>
      </c>
      <c r="V428">
        <v>13</v>
      </c>
      <c r="W428">
        <v>44</v>
      </c>
      <c r="AB428" t="s">
        <v>58</v>
      </c>
      <c r="AE428" t="s">
        <v>50</v>
      </c>
      <c r="AG428" t="s">
        <v>61</v>
      </c>
      <c r="AJ428" t="s">
        <v>1035</v>
      </c>
      <c r="AL428" t="s">
        <v>1036</v>
      </c>
      <c r="AM428" t="s">
        <v>199</v>
      </c>
      <c r="AQ428" t="s">
        <v>1037</v>
      </c>
      <c r="AR428" t="s">
        <v>51</v>
      </c>
      <c r="AS428" t="s">
        <v>65</v>
      </c>
      <c r="AU428" t="s">
        <v>85</v>
      </c>
      <c r="AV428">
        <v>13</v>
      </c>
    </row>
    <row r="429" spans="2:48" x14ac:dyDescent="0.25">
      <c r="B429" t="s">
        <v>168</v>
      </c>
      <c r="E429" t="s">
        <v>166</v>
      </c>
      <c r="F429" t="s">
        <v>761</v>
      </c>
      <c r="G429" t="s">
        <v>1011</v>
      </c>
      <c r="H429" t="s">
        <v>1034</v>
      </c>
      <c r="N429" t="s">
        <v>169</v>
      </c>
      <c r="P429">
        <v>2459</v>
      </c>
      <c r="AE429" t="s">
        <v>50</v>
      </c>
      <c r="AJ429" t="s">
        <v>1038</v>
      </c>
      <c r="AL429" t="s">
        <v>1039</v>
      </c>
      <c r="AQ429" t="s">
        <v>1040</v>
      </c>
      <c r="AR429" t="s">
        <v>51</v>
      </c>
      <c r="AS429" t="s">
        <v>65</v>
      </c>
      <c r="AU429" t="s">
        <v>85</v>
      </c>
      <c r="AV429">
        <v>13</v>
      </c>
    </row>
    <row r="430" spans="2:48" x14ac:dyDescent="0.25">
      <c r="B430" t="s">
        <v>168</v>
      </c>
      <c r="E430" t="s">
        <v>166</v>
      </c>
      <c r="F430" t="s">
        <v>761</v>
      </c>
      <c r="G430" t="s">
        <v>1011</v>
      </c>
      <c r="H430" t="s">
        <v>1034</v>
      </c>
      <c r="N430" t="s">
        <v>172</v>
      </c>
      <c r="P430">
        <v>2460</v>
      </c>
      <c r="AE430" t="s">
        <v>50</v>
      </c>
      <c r="AJ430" t="s">
        <v>1041</v>
      </c>
      <c r="AL430" t="s">
        <v>1042</v>
      </c>
      <c r="AQ430" t="s">
        <v>1043</v>
      </c>
      <c r="AR430" t="s">
        <v>51</v>
      </c>
      <c r="AS430" t="s">
        <v>65</v>
      </c>
      <c r="AU430" t="s">
        <v>85</v>
      </c>
      <c r="AV430">
        <v>13</v>
      </c>
    </row>
    <row r="431" spans="2:48" x14ac:dyDescent="0.25">
      <c r="B431" t="s">
        <v>168</v>
      </c>
      <c r="E431" t="s">
        <v>166</v>
      </c>
      <c r="F431" t="s">
        <v>761</v>
      </c>
      <c r="G431" t="s">
        <v>1011</v>
      </c>
      <c r="H431" t="s">
        <v>1034</v>
      </c>
      <c r="N431" t="s">
        <v>175</v>
      </c>
      <c r="P431">
        <v>2461</v>
      </c>
      <c r="AE431" t="s">
        <v>50</v>
      </c>
      <c r="AJ431" t="s">
        <v>1044</v>
      </c>
      <c r="AL431" t="s">
        <v>1045</v>
      </c>
      <c r="AQ431" t="s">
        <v>1046</v>
      </c>
      <c r="AR431" t="s">
        <v>51</v>
      </c>
      <c r="AS431" t="s">
        <v>65</v>
      </c>
      <c r="AU431" t="s">
        <v>85</v>
      </c>
      <c r="AV431">
        <v>13</v>
      </c>
    </row>
    <row r="432" spans="2:48" x14ac:dyDescent="0.25">
      <c r="B432" t="s">
        <v>56</v>
      </c>
      <c r="E432" t="s">
        <v>166</v>
      </c>
      <c r="F432" t="s">
        <v>761</v>
      </c>
      <c r="G432" t="s">
        <v>1011</v>
      </c>
      <c r="H432" t="s">
        <v>1047</v>
      </c>
      <c r="N432" t="s">
        <v>50</v>
      </c>
      <c r="P432">
        <v>3756</v>
      </c>
      <c r="Q432" t="s">
        <v>51</v>
      </c>
      <c r="R432" t="s">
        <v>85</v>
      </c>
      <c r="S432" t="s">
        <v>53</v>
      </c>
      <c r="T432" t="s">
        <v>54</v>
      </c>
      <c r="V432">
        <v>13</v>
      </c>
      <c r="W432">
        <v>44</v>
      </c>
      <c r="AB432" t="s">
        <v>58</v>
      </c>
      <c r="AE432" t="s">
        <v>50</v>
      </c>
      <c r="AG432" t="s">
        <v>61</v>
      </c>
      <c r="AJ432" t="s">
        <v>1048</v>
      </c>
      <c r="AL432" t="s">
        <v>1049</v>
      </c>
      <c r="AM432" t="s">
        <v>199</v>
      </c>
      <c r="AQ432" t="s">
        <v>1050</v>
      </c>
      <c r="AR432" t="s">
        <v>51</v>
      </c>
      <c r="AS432" t="s">
        <v>65</v>
      </c>
      <c r="AU432" t="s">
        <v>85</v>
      </c>
      <c r="AV432">
        <v>13</v>
      </c>
    </row>
    <row r="433" spans="1:48" x14ac:dyDescent="0.25">
      <c r="B433" t="s">
        <v>168</v>
      </c>
      <c r="E433" t="s">
        <v>166</v>
      </c>
      <c r="F433" t="s">
        <v>761</v>
      </c>
      <c r="G433" t="s">
        <v>1011</v>
      </c>
      <c r="H433" t="s">
        <v>1047</v>
      </c>
      <c r="N433" t="s">
        <v>169</v>
      </c>
      <c r="P433">
        <v>3754</v>
      </c>
      <c r="AE433" t="s">
        <v>50</v>
      </c>
      <c r="AL433" t="s">
        <v>1051</v>
      </c>
      <c r="AQ433" t="s">
        <v>1052</v>
      </c>
      <c r="AR433" t="s">
        <v>51</v>
      </c>
      <c r="AS433" t="s">
        <v>65</v>
      </c>
      <c r="AU433" t="s">
        <v>85</v>
      </c>
      <c r="AV433">
        <v>13</v>
      </c>
    </row>
    <row r="434" spans="1:48" x14ac:dyDescent="0.25">
      <c r="B434" t="s">
        <v>168</v>
      </c>
      <c r="E434" t="s">
        <v>166</v>
      </c>
      <c r="F434" t="s">
        <v>761</v>
      </c>
      <c r="G434" t="s">
        <v>1011</v>
      </c>
      <c r="H434" t="s">
        <v>1047</v>
      </c>
      <c r="N434" t="s">
        <v>172</v>
      </c>
      <c r="P434">
        <v>3755</v>
      </c>
      <c r="AE434" t="s">
        <v>50</v>
      </c>
      <c r="AL434" t="s">
        <v>1053</v>
      </c>
      <c r="AQ434" t="s">
        <v>1054</v>
      </c>
      <c r="AR434" t="s">
        <v>51</v>
      </c>
      <c r="AS434" t="s">
        <v>65</v>
      </c>
      <c r="AU434" t="s">
        <v>85</v>
      </c>
      <c r="AV434">
        <v>13</v>
      </c>
    </row>
    <row r="435" spans="1:48" x14ac:dyDescent="0.25">
      <c r="B435" t="s">
        <v>168</v>
      </c>
      <c r="E435" t="s">
        <v>166</v>
      </c>
      <c r="F435" t="s">
        <v>761</v>
      </c>
      <c r="G435" t="s">
        <v>1011</v>
      </c>
      <c r="H435" t="s">
        <v>1047</v>
      </c>
      <c r="N435" t="s">
        <v>175</v>
      </c>
      <c r="P435">
        <v>3757</v>
      </c>
      <c r="AE435" t="s">
        <v>50</v>
      </c>
      <c r="AL435" t="s">
        <v>1055</v>
      </c>
      <c r="AQ435" t="s">
        <v>1056</v>
      </c>
      <c r="AR435" t="s">
        <v>51</v>
      </c>
      <c r="AS435" t="s">
        <v>65</v>
      </c>
      <c r="AU435" t="s">
        <v>85</v>
      </c>
      <c r="AV435">
        <v>13</v>
      </c>
    </row>
    <row r="436" spans="1:48" s="3" customFormat="1" x14ac:dyDescent="0.25"/>
    <row r="437" spans="1:48" s="4" customFormat="1" x14ac:dyDescent="0.25">
      <c r="A437" s="4">
        <f>5700</f>
        <v>5700</v>
      </c>
      <c r="B437" s="4" t="s">
        <v>48</v>
      </c>
      <c r="E437" s="4" t="s">
        <v>166</v>
      </c>
      <c r="F437" s="4" t="s">
        <v>100</v>
      </c>
      <c r="N437" t="s">
        <v>50</v>
      </c>
      <c r="Q437" t="s">
        <v>51</v>
      </c>
      <c r="R437" t="s">
        <v>85</v>
      </c>
      <c r="S437" t="s">
        <v>53</v>
      </c>
      <c r="T437" t="s">
        <v>54</v>
      </c>
      <c r="U437"/>
      <c r="V437"/>
      <c r="W437"/>
      <c r="X437"/>
      <c r="Y437"/>
      <c r="Z437"/>
      <c r="AA437"/>
      <c r="AB437" t="s">
        <v>58</v>
      </c>
      <c r="AC437"/>
      <c r="AD437"/>
      <c r="AE437" t="s">
        <v>50</v>
      </c>
      <c r="AF437"/>
      <c r="AG437" t="s">
        <v>61</v>
      </c>
    </row>
    <row r="438" spans="1:48" s="4" customFormat="1" x14ac:dyDescent="0.25">
      <c r="B438" s="4" t="s">
        <v>168</v>
      </c>
      <c r="E438" s="4" t="s">
        <v>166</v>
      </c>
      <c r="F438" s="4" t="s">
        <v>100</v>
      </c>
      <c r="N438" t="s">
        <v>169</v>
      </c>
      <c r="X438">
        <v>43</v>
      </c>
    </row>
    <row r="439" spans="1:48" s="4" customFormat="1" x14ac:dyDescent="0.25">
      <c r="B439" s="4" t="s">
        <v>168</v>
      </c>
      <c r="E439" s="4" t="s">
        <v>166</v>
      </c>
      <c r="F439" s="4" t="s">
        <v>100</v>
      </c>
      <c r="N439" t="s">
        <v>172</v>
      </c>
      <c r="X439">
        <v>43</v>
      </c>
    </row>
    <row r="440" spans="1:48" s="4" customFormat="1" x14ac:dyDescent="0.25">
      <c r="B440" s="4" t="s">
        <v>168</v>
      </c>
      <c r="E440" s="4" t="s">
        <v>166</v>
      </c>
      <c r="F440" s="4" t="s">
        <v>100</v>
      </c>
      <c r="N440" t="s">
        <v>175</v>
      </c>
      <c r="X440">
        <v>43</v>
      </c>
    </row>
    <row r="441" spans="1:48" s="4" customFormat="1" x14ac:dyDescent="0.25">
      <c r="B441" s="4" t="s">
        <v>48</v>
      </c>
      <c r="E441" s="4" t="s">
        <v>166</v>
      </c>
      <c r="F441" s="4" t="s">
        <v>100</v>
      </c>
      <c r="G441" s="4" t="s">
        <v>1057</v>
      </c>
      <c r="N441" t="s">
        <v>50</v>
      </c>
      <c r="Q441" t="s">
        <v>51</v>
      </c>
      <c r="R441" t="s">
        <v>85</v>
      </c>
      <c r="S441" t="s">
        <v>53</v>
      </c>
      <c r="T441" t="s">
        <v>54</v>
      </c>
      <c r="U441"/>
      <c r="V441"/>
      <c r="W441"/>
      <c r="X441"/>
      <c r="Y441"/>
      <c r="Z441"/>
      <c r="AA441"/>
      <c r="AB441" t="s">
        <v>58</v>
      </c>
      <c r="AC441"/>
      <c r="AD441"/>
      <c r="AE441" t="s">
        <v>50</v>
      </c>
      <c r="AF441"/>
      <c r="AG441" t="s">
        <v>61</v>
      </c>
    </row>
    <row r="442" spans="1:48" s="4" customFormat="1" x14ac:dyDescent="0.25">
      <c r="B442" s="4" t="s">
        <v>168</v>
      </c>
      <c r="E442" s="4" t="s">
        <v>166</v>
      </c>
      <c r="F442" s="4" t="s">
        <v>100</v>
      </c>
      <c r="G442" s="4" t="s">
        <v>1057</v>
      </c>
      <c r="N442" t="s">
        <v>169</v>
      </c>
      <c r="X442">
        <v>43</v>
      </c>
    </row>
    <row r="443" spans="1:48" s="4" customFormat="1" x14ac:dyDescent="0.25">
      <c r="B443" s="4" t="s">
        <v>168</v>
      </c>
      <c r="E443" s="4" t="s">
        <v>166</v>
      </c>
      <c r="F443" s="4" t="s">
        <v>100</v>
      </c>
      <c r="G443" s="4" t="s">
        <v>1057</v>
      </c>
      <c r="N443" t="s">
        <v>172</v>
      </c>
      <c r="X443">
        <v>43</v>
      </c>
    </row>
    <row r="444" spans="1:48" s="4" customFormat="1" x14ac:dyDescent="0.25">
      <c r="B444" s="4" t="s">
        <v>168</v>
      </c>
      <c r="E444" s="4" t="s">
        <v>166</v>
      </c>
      <c r="F444" s="4" t="s">
        <v>100</v>
      </c>
      <c r="G444" s="4" t="s">
        <v>1057</v>
      </c>
      <c r="N444" t="s">
        <v>175</v>
      </c>
      <c r="X444">
        <v>43</v>
      </c>
    </row>
    <row r="445" spans="1:48" x14ac:dyDescent="0.25">
      <c r="B445" t="s">
        <v>56</v>
      </c>
      <c r="E445" t="s">
        <v>166</v>
      </c>
      <c r="F445" t="s">
        <v>100</v>
      </c>
      <c r="G445" t="s">
        <v>1057</v>
      </c>
      <c r="H445" t="s">
        <v>1058</v>
      </c>
      <c r="N445" t="s">
        <v>50</v>
      </c>
      <c r="P445">
        <v>869</v>
      </c>
      <c r="Q445" t="s">
        <v>51</v>
      </c>
      <c r="R445" t="s">
        <v>85</v>
      </c>
      <c r="S445" t="s">
        <v>53</v>
      </c>
      <c r="T445" t="s">
        <v>54</v>
      </c>
      <c r="V445">
        <v>13</v>
      </c>
      <c r="W445">
        <v>44</v>
      </c>
      <c r="AB445" t="s">
        <v>58</v>
      </c>
      <c r="AE445" t="s">
        <v>50</v>
      </c>
      <c r="AG445" t="s">
        <v>61</v>
      </c>
      <c r="AL445" t="s">
        <v>1059</v>
      </c>
      <c r="AM445" t="s">
        <v>199</v>
      </c>
      <c r="AQ445" t="s">
        <v>1060</v>
      </c>
      <c r="AR445" t="s">
        <v>51</v>
      </c>
      <c r="AS445" t="s">
        <v>65</v>
      </c>
      <c r="AU445" t="s">
        <v>85</v>
      </c>
      <c r="AV445">
        <v>13</v>
      </c>
    </row>
    <row r="446" spans="1:48" x14ac:dyDescent="0.25">
      <c r="B446" t="s">
        <v>168</v>
      </c>
      <c r="E446" t="s">
        <v>166</v>
      </c>
      <c r="F446" t="s">
        <v>100</v>
      </c>
      <c r="G446" t="s">
        <v>1057</v>
      </c>
      <c r="H446" t="s">
        <v>1058</v>
      </c>
      <c r="N446" t="s">
        <v>169</v>
      </c>
      <c r="P446">
        <v>870</v>
      </c>
      <c r="AE446" t="s">
        <v>50</v>
      </c>
      <c r="AL446" t="s">
        <v>1061</v>
      </c>
      <c r="AQ446" t="s">
        <v>1062</v>
      </c>
      <c r="AR446" t="s">
        <v>51</v>
      </c>
      <c r="AS446" t="s">
        <v>65</v>
      </c>
      <c r="AU446" t="s">
        <v>85</v>
      </c>
      <c r="AV446">
        <v>13</v>
      </c>
    </row>
    <row r="447" spans="1:48" x14ac:dyDescent="0.25">
      <c r="B447" t="s">
        <v>168</v>
      </c>
      <c r="E447" t="s">
        <v>166</v>
      </c>
      <c r="F447" t="s">
        <v>100</v>
      </c>
      <c r="G447" t="s">
        <v>1057</v>
      </c>
      <c r="H447" t="s">
        <v>1058</v>
      </c>
      <c r="N447" t="s">
        <v>172</v>
      </c>
      <c r="P447">
        <v>871</v>
      </c>
      <c r="AE447" t="s">
        <v>50</v>
      </c>
      <c r="AL447" t="s">
        <v>1063</v>
      </c>
      <c r="AQ447" t="s">
        <v>1064</v>
      </c>
      <c r="AR447" t="s">
        <v>51</v>
      </c>
      <c r="AS447" t="s">
        <v>65</v>
      </c>
      <c r="AU447" t="s">
        <v>85</v>
      </c>
      <c r="AV447">
        <v>13</v>
      </c>
    </row>
    <row r="448" spans="1:48" x14ac:dyDescent="0.25">
      <c r="B448" t="s">
        <v>168</v>
      </c>
      <c r="E448" t="s">
        <v>166</v>
      </c>
      <c r="F448" t="s">
        <v>100</v>
      </c>
      <c r="G448" t="s">
        <v>1057</v>
      </c>
      <c r="H448" t="s">
        <v>1058</v>
      </c>
      <c r="N448" t="s">
        <v>175</v>
      </c>
      <c r="P448">
        <v>872</v>
      </c>
      <c r="AE448" t="s">
        <v>50</v>
      </c>
      <c r="AL448" t="s">
        <v>1065</v>
      </c>
      <c r="AQ448" t="s">
        <v>1066</v>
      </c>
      <c r="AR448" t="s">
        <v>51</v>
      </c>
      <c r="AS448" t="s">
        <v>65</v>
      </c>
      <c r="AU448" t="s">
        <v>85</v>
      </c>
      <c r="AV448">
        <v>13</v>
      </c>
    </row>
    <row r="449" spans="2:48" x14ac:dyDescent="0.25">
      <c r="B449" t="s">
        <v>56</v>
      </c>
      <c r="E449" t="s">
        <v>166</v>
      </c>
      <c r="F449" t="s">
        <v>100</v>
      </c>
      <c r="G449" t="s">
        <v>1057</v>
      </c>
      <c r="H449" t="s">
        <v>1067</v>
      </c>
      <c r="N449" t="s">
        <v>50</v>
      </c>
      <c r="P449">
        <v>3882</v>
      </c>
      <c r="Q449" t="s">
        <v>51</v>
      </c>
      <c r="R449" t="s">
        <v>85</v>
      </c>
      <c r="S449" t="s">
        <v>53</v>
      </c>
      <c r="T449" t="s">
        <v>54</v>
      </c>
      <c r="V449">
        <v>13</v>
      </c>
      <c r="W449">
        <v>44</v>
      </c>
      <c r="AB449" t="s">
        <v>58</v>
      </c>
      <c r="AE449" t="s">
        <v>50</v>
      </c>
      <c r="AG449" t="s">
        <v>61</v>
      </c>
      <c r="AJ449" t="s">
        <v>1068</v>
      </c>
      <c r="AL449" t="s">
        <v>1069</v>
      </c>
      <c r="AM449" t="s">
        <v>199</v>
      </c>
      <c r="AQ449" t="s">
        <v>1070</v>
      </c>
      <c r="AR449" t="s">
        <v>51</v>
      </c>
      <c r="AS449" t="s">
        <v>65</v>
      </c>
      <c r="AU449" t="s">
        <v>85</v>
      </c>
      <c r="AV449">
        <v>13</v>
      </c>
    </row>
    <row r="450" spans="2:48" x14ac:dyDescent="0.25">
      <c r="B450" t="s">
        <v>168</v>
      </c>
      <c r="E450" t="s">
        <v>166</v>
      </c>
      <c r="F450" t="s">
        <v>100</v>
      </c>
      <c r="G450" t="s">
        <v>1057</v>
      </c>
      <c r="H450" t="s">
        <v>1067</v>
      </c>
      <c r="N450" t="s">
        <v>169</v>
      </c>
      <c r="P450">
        <v>3880</v>
      </c>
      <c r="AE450" t="s">
        <v>50</v>
      </c>
      <c r="AL450" t="s">
        <v>1071</v>
      </c>
      <c r="AQ450" t="s">
        <v>1072</v>
      </c>
      <c r="AR450" t="s">
        <v>51</v>
      </c>
      <c r="AS450" t="s">
        <v>65</v>
      </c>
      <c r="AU450" t="s">
        <v>85</v>
      </c>
      <c r="AV450">
        <v>13</v>
      </c>
    </row>
    <row r="451" spans="2:48" x14ac:dyDescent="0.25">
      <c r="B451" t="s">
        <v>168</v>
      </c>
      <c r="E451" t="s">
        <v>166</v>
      </c>
      <c r="F451" t="s">
        <v>100</v>
      </c>
      <c r="G451" t="s">
        <v>1057</v>
      </c>
      <c r="H451" t="s">
        <v>1067</v>
      </c>
      <c r="N451" t="s">
        <v>172</v>
      </c>
      <c r="P451">
        <v>3881</v>
      </c>
      <c r="AE451" t="s">
        <v>50</v>
      </c>
      <c r="AL451" t="s">
        <v>1073</v>
      </c>
      <c r="AQ451" t="s">
        <v>1074</v>
      </c>
      <c r="AR451" t="s">
        <v>51</v>
      </c>
      <c r="AS451" t="s">
        <v>65</v>
      </c>
      <c r="AU451" t="s">
        <v>85</v>
      </c>
      <c r="AV451">
        <v>13</v>
      </c>
    </row>
    <row r="452" spans="2:48" x14ac:dyDescent="0.25">
      <c r="B452" t="s">
        <v>168</v>
      </c>
      <c r="E452" t="s">
        <v>166</v>
      </c>
      <c r="F452" t="s">
        <v>100</v>
      </c>
      <c r="G452" t="s">
        <v>1057</v>
      </c>
      <c r="H452" t="s">
        <v>1067</v>
      </c>
      <c r="N452" t="s">
        <v>175</v>
      </c>
      <c r="P452">
        <v>3883</v>
      </c>
      <c r="AE452" t="s">
        <v>50</v>
      </c>
      <c r="AL452" t="s">
        <v>1075</v>
      </c>
      <c r="AQ452" t="s">
        <v>1076</v>
      </c>
      <c r="AR452" t="s">
        <v>51</v>
      </c>
      <c r="AS452" t="s">
        <v>65</v>
      </c>
      <c r="AU452" t="s">
        <v>85</v>
      </c>
      <c r="AV452">
        <v>13</v>
      </c>
    </row>
    <row r="453" spans="2:48" x14ac:dyDescent="0.25">
      <c r="B453" t="s">
        <v>48</v>
      </c>
      <c r="E453" t="s">
        <v>166</v>
      </c>
      <c r="F453" t="s">
        <v>100</v>
      </c>
      <c r="G453" t="s">
        <v>356</v>
      </c>
      <c r="N453" t="s">
        <v>50</v>
      </c>
      <c r="P453">
        <v>2783</v>
      </c>
      <c r="Q453" t="s">
        <v>51</v>
      </c>
      <c r="R453" t="s">
        <v>85</v>
      </c>
      <c r="S453" t="s">
        <v>53</v>
      </c>
      <c r="T453" t="s">
        <v>54</v>
      </c>
      <c r="V453">
        <v>13</v>
      </c>
      <c r="W453">
        <v>44</v>
      </c>
      <c r="AB453" t="s">
        <v>58</v>
      </c>
      <c r="AE453" t="s">
        <v>50</v>
      </c>
      <c r="AG453" t="s">
        <v>61</v>
      </c>
      <c r="AJ453" t="s">
        <v>356</v>
      </c>
      <c r="AL453" t="s">
        <v>1077</v>
      </c>
      <c r="AM453" t="s">
        <v>199</v>
      </c>
      <c r="AQ453" t="s">
        <v>1078</v>
      </c>
      <c r="AR453" t="s">
        <v>51</v>
      </c>
      <c r="AS453" t="s">
        <v>65</v>
      </c>
      <c r="AU453" t="s">
        <v>85</v>
      </c>
      <c r="AV453">
        <v>13</v>
      </c>
    </row>
    <row r="454" spans="2:48" x14ac:dyDescent="0.25">
      <c r="B454" t="s">
        <v>168</v>
      </c>
      <c r="E454" t="s">
        <v>166</v>
      </c>
      <c r="F454" t="s">
        <v>100</v>
      </c>
      <c r="G454" t="s">
        <v>356</v>
      </c>
      <c r="N454" t="s">
        <v>169</v>
      </c>
      <c r="P454">
        <v>2781</v>
      </c>
      <c r="AE454" t="s">
        <v>50</v>
      </c>
      <c r="AL454" t="s">
        <v>1079</v>
      </c>
      <c r="AQ454" t="s">
        <v>1080</v>
      </c>
      <c r="AR454" t="s">
        <v>51</v>
      </c>
      <c r="AS454" t="s">
        <v>65</v>
      </c>
      <c r="AU454" t="s">
        <v>85</v>
      </c>
      <c r="AV454">
        <v>13</v>
      </c>
    </row>
    <row r="455" spans="2:48" x14ac:dyDescent="0.25">
      <c r="B455" t="s">
        <v>168</v>
      </c>
      <c r="E455" t="s">
        <v>166</v>
      </c>
      <c r="F455" t="s">
        <v>100</v>
      </c>
      <c r="G455" t="s">
        <v>356</v>
      </c>
      <c r="N455" t="s">
        <v>172</v>
      </c>
      <c r="P455">
        <v>2782</v>
      </c>
      <c r="AE455" t="s">
        <v>50</v>
      </c>
      <c r="AL455" t="s">
        <v>1081</v>
      </c>
      <c r="AQ455" t="s">
        <v>1082</v>
      </c>
      <c r="AR455" t="s">
        <v>51</v>
      </c>
      <c r="AS455" t="s">
        <v>65</v>
      </c>
      <c r="AU455" t="s">
        <v>85</v>
      </c>
      <c r="AV455">
        <v>13</v>
      </c>
    </row>
    <row r="456" spans="2:48" x14ac:dyDescent="0.25">
      <c r="B456" t="s">
        <v>168</v>
      </c>
      <c r="E456" t="s">
        <v>166</v>
      </c>
      <c r="F456" t="s">
        <v>100</v>
      </c>
      <c r="G456" t="s">
        <v>356</v>
      </c>
      <c r="N456" t="s">
        <v>175</v>
      </c>
      <c r="P456">
        <v>2784</v>
      </c>
      <c r="AE456" t="s">
        <v>50</v>
      </c>
      <c r="AL456" t="s">
        <v>1083</v>
      </c>
      <c r="AQ456" t="s">
        <v>1084</v>
      </c>
      <c r="AR456" t="s">
        <v>51</v>
      </c>
      <c r="AS456" t="s">
        <v>65</v>
      </c>
      <c r="AU456" t="s">
        <v>85</v>
      </c>
      <c r="AV456">
        <v>13</v>
      </c>
    </row>
    <row r="457" spans="2:48" x14ac:dyDescent="0.25">
      <c r="B457" t="s">
        <v>56</v>
      </c>
      <c r="E457" t="s">
        <v>166</v>
      </c>
      <c r="F457" t="s">
        <v>100</v>
      </c>
      <c r="G457" t="s">
        <v>356</v>
      </c>
      <c r="H457" t="s">
        <v>1085</v>
      </c>
      <c r="N457" t="s">
        <v>50</v>
      </c>
      <c r="P457">
        <v>3981</v>
      </c>
      <c r="Q457" t="s">
        <v>51</v>
      </c>
      <c r="R457" t="s">
        <v>85</v>
      </c>
      <c r="S457" t="s">
        <v>53</v>
      </c>
      <c r="T457" t="s">
        <v>54</v>
      </c>
      <c r="V457">
        <v>13</v>
      </c>
      <c r="W457">
        <v>44</v>
      </c>
      <c r="AB457" t="s">
        <v>58</v>
      </c>
      <c r="AE457" t="s">
        <v>50</v>
      </c>
      <c r="AG457" t="s">
        <v>61</v>
      </c>
      <c r="AJ457" t="s">
        <v>1086</v>
      </c>
      <c r="AL457" t="s">
        <v>1087</v>
      </c>
      <c r="AM457" t="s">
        <v>199</v>
      </c>
      <c r="AQ457" t="s">
        <v>1088</v>
      </c>
      <c r="AR457" t="s">
        <v>51</v>
      </c>
      <c r="AS457" t="s">
        <v>65</v>
      </c>
      <c r="AU457" t="s">
        <v>85</v>
      </c>
      <c r="AV457">
        <v>13</v>
      </c>
    </row>
    <row r="458" spans="2:48" x14ac:dyDescent="0.25">
      <c r="B458" t="s">
        <v>168</v>
      </c>
      <c r="E458" t="s">
        <v>166</v>
      </c>
      <c r="F458" t="s">
        <v>100</v>
      </c>
      <c r="G458" t="s">
        <v>356</v>
      </c>
      <c r="H458" t="s">
        <v>1085</v>
      </c>
      <c r="N458" t="s">
        <v>169</v>
      </c>
      <c r="P458">
        <v>3979</v>
      </c>
      <c r="AE458" t="s">
        <v>50</v>
      </c>
      <c r="AL458" t="s">
        <v>1089</v>
      </c>
      <c r="AQ458" t="s">
        <v>1090</v>
      </c>
      <c r="AR458" t="s">
        <v>51</v>
      </c>
      <c r="AS458" t="s">
        <v>65</v>
      </c>
      <c r="AU458" t="s">
        <v>85</v>
      </c>
      <c r="AV458">
        <v>13</v>
      </c>
    </row>
    <row r="459" spans="2:48" x14ac:dyDescent="0.25">
      <c r="B459" t="s">
        <v>168</v>
      </c>
      <c r="E459" t="s">
        <v>166</v>
      </c>
      <c r="F459" t="s">
        <v>100</v>
      </c>
      <c r="G459" t="s">
        <v>356</v>
      </c>
      <c r="H459" t="s">
        <v>1085</v>
      </c>
      <c r="N459" t="s">
        <v>172</v>
      </c>
      <c r="P459">
        <v>3980</v>
      </c>
      <c r="AE459" t="s">
        <v>50</v>
      </c>
      <c r="AL459" t="s">
        <v>1091</v>
      </c>
      <c r="AQ459" t="s">
        <v>1092</v>
      </c>
      <c r="AR459" t="s">
        <v>51</v>
      </c>
      <c r="AS459" t="s">
        <v>65</v>
      </c>
      <c r="AU459" t="s">
        <v>85</v>
      </c>
      <c r="AV459">
        <v>13</v>
      </c>
    </row>
    <row r="460" spans="2:48" x14ac:dyDescent="0.25">
      <c r="B460" t="s">
        <v>168</v>
      </c>
      <c r="E460" t="s">
        <v>166</v>
      </c>
      <c r="F460" t="s">
        <v>100</v>
      </c>
      <c r="G460" t="s">
        <v>356</v>
      </c>
      <c r="H460" t="s">
        <v>1085</v>
      </c>
      <c r="N460" t="s">
        <v>175</v>
      </c>
      <c r="P460">
        <v>3982</v>
      </c>
      <c r="AE460" t="s">
        <v>50</v>
      </c>
      <c r="AL460" t="s">
        <v>1093</v>
      </c>
      <c r="AQ460" t="s">
        <v>1094</v>
      </c>
      <c r="AR460" t="s">
        <v>51</v>
      </c>
      <c r="AS460" t="s">
        <v>65</v>
      </c>
      <c r="AU460" t="s">
        <v>85</v>
      </c>
      <c r="AV460">
        <v>13</v>
      </c>
    </row>
    <row r="461" spans="2:48" x14ac:dyDescent="0.25">
      <c r="B461" t="s">
        <v>56</v>
      </c>
      <c r="E461" t="s">
        <v>166</v>
      </c>
      <c r="F461" t="s">
        <v>100</v>
      </c>
      <c r="G461" t="s">
        <v>356</v>
      </c>
      <c r="H461" t="s">
        <v>100</v>
      </c>
      <c r="N461" t="s">
        <v>50</v>
      </c>
      <c r="P461">
        <v>3566</v>
      </c>
      <c r="Q461" t="s">
        <v>51</v>
      </c>
      <c r="R461" t="s">
        <v>85</v>
      </c>
      <c r="S461" t="s">
        <v>53</v>
      </c>
      <c r="T461" t="s">
        <v>54</v>
      </c>
      <c r="V461">
        <v>13</v>
      </c>
      <c r="W461">
        <v>44</v>
      </c>
      <c r="AB461" t="s">
        <v>58</v>
      </c>
      <c r="AE461" t="s">
        <v>50</v>
      </c>
      <c r="AG461" t="s">
        <v>61</v>
      </c>
      <c r="AJ461" t="s">
        <v>1095</v>
      </c>
      <c r="AL461" t="s">
        <v>1096</v>
      </c>
      <c r="AM461" t="s">
        <v>199</v>
      </c>
      <c r="AQ461" t="s">
        <v>1097</v>
      </c>
      <c r="AR461" t="s">
        <v>51</v>
      </c>
      <c r="AS461" t="s">
        <v>65</v>
      </c>
      <c r="AU461" t="s">
        <v>85</v>
      </c>
      <c r="AV461">
        <v>13</v>
      </c>
    </row>
    <row r="462" spans="2:48" x14ac:dyDescent="0.25">
      <c r="B462" t="s">
        <v>168</v>
      </c>
      <c r="E462" t="s">
        <v>166</v>
      </c>
      <c r="F462" t="s">
        <v>100</v>
      </c>
      <c r="G462" t="s">
        <v>356</v>
      </c>
      <c r="H462" t="s">
        <v>100</v>
      </c>
      <c r="N462" t="s">
        <v>169</v>
      </c>
      <c r="P462">
        <v>3564</v>
      </c>
      <c r="AE462" t="s">
        <v>50</v>
      </c>
      <c r="AL462" t="s">
        <v>1098</v>
      </c>
      <c r="AQ462" t="s">
        <v>1099</v>
      </c>
      <c r="AR462" t="s">
        <v>51</v>
      </c>
      <c r="AS462" t="s">
        <v>65</v>
      </c>
      <c r="AU462" t="s">
        <v>85</v>
      </c>
      <c r="AV462">
        <v>13</v>
      </c>
    </row>
    <row r="463" spans="2:48" x14ac:dyDescent="0.25">
      <c r="B463" t="s">
        <v>168</v>
      </c>
      <c r="E463" t="s">
        <v>166</v>
      </c>
      <c r="F463" t="s">
        <v>100</v>
      </c>
      <c r="G463" t="s">
        <v>356</v>
      </c>
      <c r="H463" t="s">
        <v>100</v>
      </c>
      <c r="N463" t="s">
        <v>172</v>
      </c>
      <c r="P463">
        <v>3565</v>
      </c>
      <c r="AE463" t="s">
        <v>50</v>
      </c>
      <c r="AL463" t="s">
        <v>1100</v>
      </c>
      <c r="AQ463" t="s">
        <v>1101</v>
      </c>
      <c r="AR463" t="s">
        <v>51</v>
      </c>
      <c r="AS463" t="s">
        <v>65</v>
      </c>
      <c r="AU463" t="s">
        <v>85</v>
      </c>
      <c r="AV463">
        <v>13</v>
      </c>
    </row>
    <row r="464" spans="2:48" x14ac:dyDescent="0.25">
      <c r="B464" t="s">
        <v>168</v>
      </c>
      <c r="E464" t="s">
        <v>166</v>
      </c>
      <c r="F464" t="s">
        <v>100</v>
      </c>
      <c r="G464" t="s">
        <v>356</v>
      </c>
      <c r="H464" t="s">
        <v>100</v>
      </c>
      <c r="N464" t="s">
        <v>175</v>
      </c>
      <c r="P464">
        <v>3567</v>
      </c>
      <c r="AE464" t="s">
        <v>50</v>
      </c>
      <c r="AL464" t="s">
        <v>1102</v>
      </c>
      <c r="AQ464" t="s">
        <v>1103</v>
      </c>
      <c r="AR464" t="s">
        <v>51</v>
      </c>
      <c r="AS464" t="s">
        <v>65</v>
      </c>
      <c r="AU464" t="s">
        <v>85</v>
      </c>
      <c r="AV464">
        <v>13</v>
      </c>
    </row>
    <row r="465" spans="2:48" x14ac:dyDescent="0.25">
      <c r="B465" t="s">
        <v>56</v>
      </c>
      <c r="E465" t="s">
        <v>166</v>
      </c>
      <c r="F465" t="s">
        <v>100</v>
      </c>
      <c r="G465" t="s">
        <v>1104</v>
      </c>
      <c r="N465" t="s">
        <v>50</v>
      </c>
      <c r="P465">
        <v>3602</v>
      </c>
      <c r="Q465" t="s">
        <v>51</v>
      </c>
      <c r="R465" t="s">
        <v>85</v>
      </c>
      <c r="S465" t="s">
        <v>53</v>
      </c>
      <c r="T465" t="s">
        <v>54</v>
      </c>
      <c r="V465">
        <v>13</v>
      </c>
      <c r="W465">
        <v>44</v>
      </c>
      <c r="AB465" t="s">
        <v>58</v>
      </c>
      <c r="AE465" t="s">
        <v>50</v>
      </c>
      <c r="AG465" t="s">
        <v>61</v>
      </c>
      <c r="AJ465" t="s">
        <v>1105</v>
      </c>
      <c r="AL465" t="s">
        <v>1106</v>
      </c>
      <c r="AM465" t="s">
        <v>199</v>
      </c>
      <c r="AQ465" t="s">
        <v>1107</v>
      </c>
      <c r="AR465" t="s">
        <v>51</v>
      </c>
      <c r="AS465" t="s">
        <v>65</v>
      </c>
      <c r="AU465" t="s">
        <v>85</v>
      </c>
      <c r="AV465">
        <v>13</v>
      </c>
    </row>
    <row r="466" spans="2:48" x14ac:dyDescent="0.25">
      <c r="B466" t="s">
        <v>168</v>
      </c>
      <c r="E466" t="s">
        <v>166</v>
      </c>
      <c r="F466" t="s">
        <v>100</v>
      </c>
      <c r="G466" t="s">
        <v>1104</v>
      </c>
      <c r="N466" t="s">
        <v>169</v>
      </c>
      <c r="P466">
        <v>3600</v>
      </c>
      <c r="AE466" t="s">
        <v>50</v>
      </c>
      <c r="AL466" t="s">
        <v>1108</v>
      </c>
      <c r="AQ466" t="s">
        <v>1109</v>
      </c>
      <c r="AR466" t="s">
        <v>51</v>
      </c>
      <c r="AS466" t="s">
        <v>65</v>
      </c>
      <c r="AU466" t="s">
        <v>85</v>
      </c>
      <c r="AV466">
        <v>13</v>
      </c>
    </row>
    <row r="467" spans="2:48" x14ac:dyDescent="0.25">
      <c r="B467" t="s">
        <v>168</v>
      </c>
      <c r="E467" t="s">
        <v>166</v>
      </c>
      <c r="F467" t="s">
        <v>100</v>
      </c>
      <c r="G467" t="s">
        <v>1104</v>
      </c>
      <c r="N467" t="s">
        <v>172</v>
      </c>
      <c r="P467">
        <v>3601</v>
      </c>
      <c r="AE467" t="s">
        <v>50</v>
      </c>
      <c r="AL467" t="s">
        <v>1110</v>
      </c>
      <c r="AQ467" t="s">
        <v>1111</v>
      </c>
      <c r="AR467" t="s">
        <v>51</v>
      </c>
      <c r="AS467" t="s">
        <v>65</v>
      </c>
      <c r="AU467" t="s">
        <v>85</v>
      </c>
      <c r="AV467">
        <v>13</v>
      </c>
    </row>
    <row r="468" spans="2:48" x14ac:dyDescent="0.25">
      <c r="B468" t="s">
        <v>168</v>
      </c>
      <c r="E468" t="s">
        <v>166</v>
      </c>
      <c r="F468" t="s">
        <v>100</v>
      </c>
      <c r="G468" t="s">
        <v>1104</v>
      </c>
      <c r="N468" t="s">
        <v>175</v>
      </c>
      <c r="P468">
        <v>3603</v>
      </c>
      <c r="AE468" t="s">
        <v>50</v>
      </c>
      <c r="AL468" t="s">
        <v>1112</v>
      </c>
      <c r="AQ468" t="s">
        <v>1113</v>
      </c>
      <c r="AR468" t="s">
        <v>51</v>
      </c>
      <c r="AS468" t="s">
        <v>65</v>
      </c>
      <c r="AU468" t="s">
        <v>85</v>
      </c>
      <c r="AV468">
        <v>13</v>
      </c>
    </row>
    <row r="469" spans="2:48" x14ac:dyDescent="0.25">
      <c r="B469" t="s">
        <v>56</v>
      </c>
      <c r="E469" t="s">
        <v>166</v>
      </c>
      <c r="F469" t="s">
        <v>100</v>
      </c>
      <c r="G469" t="s">
        <v>1114</v>
      </c>
      <c r="N469" t="s">
        <v>50</v>
      </c>
      <c r="P469">
        <v>3604</v>
      </c>
      <c r="Q469" t="s">
        <v>51</v>
      </c>
      <c r="R469" t="s">
        <v>85</v>
      </c>
      <c r="S469" t="s">
        <v>53</v>
      </c>
      <c r="T469" t="s">
        <v>54</v>
      </c>
      <c r="V469">
        <v>13</v>
      </c>
      <c r="W469">
        <v>44</v>
      </c>
      <c r="AB469" t="s">
        <v>58</v>
      </c>
      <c r="AE469" t="s">
        <v>50</v>
      </c>
      <c r="AG469" t="s">
        <v>61</v>
      </c>
      <c r="AL469" t="s">
        <v>1115</v>
      </c>
      <c r="AM469" t="s">
        <v>199</v>
      </c>
      <c r="AQ469" t="s">
        <v>1116</v>
      </c>
      <c r="AR469" t="s">
        <v>51</v>
      </c>
      <c r="AS469" t="s">
        <v>65</v>
      </c>
      <c r="AU469" t="s">
        <v>85</v>
      </c>
      <c r="AV469">
        <v>13</v>
      </c>
    </row>
    <row r="470" spans="2:48" x14ac:dyDescent="0.25">
      <c r="B470" t="s">
        <v>168</v>
      </c>
      <c r="E470" t="s">
        <v>166</v>
      </c>
      <c r="F470" t="s">
        <v>100</v>
      </c>
      <c r="G470" t="s">
        <v>1114</v>
      </c>
      <c r="N470" t="s">
        <v>169</v>
      </c>
      <c r="P470">
        <v>3605</v>
      </c>
      <c r="AE470" t="s">
        <v>50</v>
      </c>
      <c r="AL470" t="s">
        <v>1117</v>
      </c>
      <c r="AQ470" t="s">
        <v>1118</v>
      </c>
      <c r="AR470" t="s">
        <v>51</v>
      </c>
      <c r="AS470" t="s">
        <v>65</v>
      </c>
      <c r="AU470" t="s">
        <v>85</v>
      </c>
      <c r="AV470">
        <v>13</v>
      </c>
    </row>
    <row r="471" spans="2:48" x14ac:dyDescent="0.25">
      <c r="B471" t="s">
        <v>168</v>
      </c>
      <c r="E471" t="s">
        <v>166</v>
      </c>
      <c r="F471" t="s">
        <v>100</v>
      </c>
      <c r="G471" t="s">
        <v>1114</v>
      </c>
      <c r="N471" t="s">
        <v>172</v>
      </c>
      <c r="P471">
        <v>3606</v>
      </c>
      <c r="AE471" t="s">
        <v>50</v>
      </c>
      <c r="AL471" t="s">
        <v>1119</v>
      </c>
      <c r="AQ471" t="s">
        <v>1120</v>
      </c>
      <c r="AR471" t="s">
        <v>51</v>
      </c>
      <c r="AS471" t="s">
        <v>65</v>
      </c>
      <c r="AU471" t="s">
        <v>85</v>
      </c>
      <c r="AV471">
        <v>13</v>
      </c>
    </row>
    <row r="472" spans="2:48" x14ac:dyDescent="0.25">
      <c r="B472" t="s">
        <v>168</v>
      </c>
      <c r="E472" t="s">
        <v>166</v>
      </c>
      <c r="F472" t="s">
        <v>100</v>
      </c>
      <c r="G472" t="s">
        <v>1114</v>
      </c>
      <c r="N472" t="s">
        <v>175</v>
      </c>
      <c r="P472">
        <v>3607</v>
      </c>
      <c r="AE472" t="s">
        <v>50</v>
      </c>
      <c r="AL472" t="s">
        <v>1121</v>
      </c>
      <c r="AQ472" t="s">
        <v>1122</v>
      </c>
      <c r="AR472" t="s">
        <v>51</v>
      </c>
      <c r="AS472" t="s">
        <v>65</v>
      </c>
      <c r="AU472" t="s">
        <v>85</v>
      </c>
      <c r="AV472">
        <v>13</v>
      </c>
    </row>
    <row r="473" spans="2:48" x14ac:dyDescent="0.25">
      <c r="B473" t="s">
        <v>48</v>
      </c>
      <c r="E473" t="s">
        <v>166</v>
      </c>
      <c r="F473" t="s">
        <v>100</v>
      </c>
      <c r="G473" t="s">
        <v>100</v>
      </c>
      <c r="N473" t="s">
        <v>50</v>
      </c>
      <c r="P473">
        <v>3681</v>
      </c>
      <c r="Q473" t="s">
        <v>51</v>
      </c>
      <c r="R473" t="s">
        <v>85</v>
      </c>
      <c r="S473" t="s">
        <v>53</v>
      </c>
      <c r="T473" t="s">
        <v>54</v>
      </c>
      <c r="V473">
        <v>13</v>
      </c>
      <c r="W473">
        <v>44</v>
      </c>
      <c r="AB473" t="s">
        <v>58</v>
      </c>
      <c r="AE473" t="s">
        <v>50</v>
      </c>
      <c r="AG473" t="s">
        <v>61</v>
      </c>
      <c r="AJ473" t="s">
        <v>1123</v>
      </c>
      <c r="AL473" t="s">
        <v>1124</v>
      </c>
      <c r="AM473" t="s">
        <v>199</v>
      </c>
      <c r="AQ473" t="s">
        <v>1125</v>
      </c>
      <c r="AR473" t="s">
        <v>51</v>
      </c>
      <c r="AS473" t="s">
        <v>65</v>
      </c>
      <c r="AU473" t="s">
        <v>85</v>
      </c>
      <c r="AV473">
        <v>13</v>
      </c>
    </row>
    <row r="474" spans="2:48" x14ac:dyDescent="0.25">
      <c r="B474" t="s">
        <v>168</v>
      </c>
      <c r="E474" t="s">
        <v>166</v>
      </c>
      <c r="F474" t="s">
        <v>100</v>
      </c>
      <c r="G474" t="s">
        <v>100</v>
      </c>
      <c r="N474" t="s">
        <v>169</v>
      </c>
      <c r="P474">
        <v>3612</v>
      </c>
      <c r="AE474" t="s">
        <v>50</v>
      </c>
      <c r="AL474" t="s">
        <v>1126</v>
      </c>
      <c r="AQ474" t="s">
        <v>1127</v>
      </c>
      <c r="AR474" t="s">
        <v>51</v>
      </c>
      <c r="AS474" t="s">
        <v>65</v>
      </c>
      <c r="AU474" t="s">
        <v>85</v>
      </c>
      <c r="AV474">
        <v>13</v>
      </c>
    </row>
    <row r="475" spans="2:48" x14ac:dyDescent="0.25">
      <c r="B475" t="s">
        <v>168</v>
      </c>
      <c r="E475" t="s">
        <v>166</v>
      </c>
      <c r="F475" t="s">
        <v>100</v>
      </c>
      <c r="G475" t="s">
        <v>100</v>
      </c>
      <c r="N475" t="s">
        <v>172</v>
      </c>
      <c r="P475">
        <v>3613</v>
      </c>
      <c r="AE475" t="s">
        <v>50</v>
      </c>
      <c r="AL475" t="s">
        <v>1128</v>
      </c>
      <c r="AQ475" t="s">
        <v>1129</v>
      </c>
      <c r="AR475" t="s">
        <v>51</v>
      </c>
      <c r="AS475" t="s">
        <v>65</v>
      </c>
      <c r="AU475" t="s">
        <v>85</v>
      </c>
      <c r="AV475">
        <v>13</v>
      </c>
    </row>
    <row r="476" spans="2:48" x14ac:dyDescent="0.25">
      <c r="B476" t="s">
        <v>168</v>
      </c>
      <c r="E476" t="s">
        <v>166</v>
      </c>
      <c r="F476" t="s">
        <v>100</v>
      </c>
      <c r="G476" t="s">
        <v>100</v>
      </c>
      <c r="N476" t="s">
        <v>175</v>
      </c>
      <c r="P476">
        <v>3614</v>
      </c>
      <c r="AE476" t="s">
        <v>50</v>
      </c>
      <c r="AL476" t="s">
        <v>1130</v>
      </c>
      <c r="AQ476" t="s">
        <v>1131</v>
      </c>
      <c r="AR476" t="s">
        <v>51</v>
      </c>
      <c r="AS476" t="s">
        <v>65</v>
      </c>
      <c r="AU476" t="s">
        <v>85</v>
      </c>
      <c r="AV476">
        <v>13</v>
      </c>
    </row>
    <row r="477" spans="2:48" x14ac:dyDescent="0.25">
      <c r="B477" t="s">
        <v>56</v>
      </c>
      <c r="E477" t="s">
        <v>166</v>
      </c>
      <c r="F477" t="s">
        <v>100</v>
      </c>
      <c r="G477" t="s">
        <v>100</v>
      </c>
      <c r="H477" t="s">
        <v>1132</v>
      </c>
      <c r="N477" t="s">
        <v>50</v>
      </c>
      <c r="P477">
        <v>213</v>
      </c>
      <c r="Q477" t="s">
        <v>51</v>
      </c>
      <c r="R477" t="s">
        <v>85</v>
      </c>
      <c r="S477" t="s">
        <v>53</v>
      </c>
      <c r="T477" t="s">
        <v>54</v>
      </c>
      <c r="V477">
        <v>13</v>
      </c>
      <c r="W477">
        <v>44</v>
      </c>
      <c r="AB477" t="s">
        <v>58</v>
      </c>
      <c r="AE477" t="s">
        <v>50</v>
      </c>
      <c r="AG477" t="s">
        <v>61</v>
      </c>
      <c r="AJ477" t="s">
        <v>1133</v>
      </c>
      <c r="AL477" t="s">
        <v>1134</v>
      </c>
      <c r="AM477" t="s">
        <v>199</v>
      </c>
      <c r="AP477" t="s">
        <v>1135</v>
      </c>
      <c r="AQ477" t="s">
        <v>1136</v>
      </c>
      <c r="AR477" t="s">
        <v>51</v>
      </c>
      <c r="AS477" t="s">
        <v>65</v>
      </c>
      <c r="AU477" t="s">
        <v>85</v>
      </c>
      <c r="AV477">
        <v>13</v>
      </c>
    </row>
    <row r="478" spans="2:48" x14ac:dyDescent="0.25">
      <c r="B478" t="s">
        <v>168</v>
      </c>
      <c r="E478" t="s">
        <v>166</v>
      </c>
      <c r="F478" t="s">
        <v>100</v>
      </c>
      <c r="G478" t="s">
        <v>100</v>
      </c>
      <c r="H478" t="s">
        <v>1132</v>
      </c>
      <c r="N478" t="s">
        <v>169</v>
      </c>
      <c r="P478">
        <v>205</v>
      </c>
      <c r="AE478" t="s">
        <v>50</v>
      </c>
      <c r="AL478" t="s">
        <v>1137</v>
      </c>
      <c r="AP478" t="s">
        <v>1138</v>
      </c>
      <c r="AQ478" t="s">
        <v>1139</v>
      </c>
      <c r="AR478" t="s">
        <v>51</v>
      </c>
      <c r="AS478" t="s">
        <v>65</v>
      </c>
      <c r="AU478" t="s">
        <v>85</v>
      </c>
      <c r="AV478">
        <v>13</v>
      </c>
    </row>
    <row r="479" spans="2:48" x14ac:dyDescent="0.25">
      <c r="B479" t="s">
        <v>168</v>
      </c>
      <c r="E479" t="s">
        <v>166</v>
      </c>
      <c r="F479" t="s">
        <v>100</v>
      </c>
      <c r="G479" t="s">
        <v>100</v>
      </c>
      <c r="H479" t="s">
        <v>1132</v>
      </c>
      <c r="N479" t="s">
        <v>172</v>
      </c>
      <c r="P479">
        <v>206</v>
      </c>
      <c r="AE479" t="s">
        <v>50</v>
      </c>
      <c r="AL479" t="s">
        <v>1140</v>
      </c>
      <c r="AP479" t="s">
        <v>1141</v>
      </c>
      <c r="AQ479" t="s">
        <v>1142</v>
      </c>
      <c r="AR479" t="s">
        <v>51</v>
      </c>
      <c r="AS479" t="s">
        <v>65</v>
      </c>
      <c r="AU479" t="s">
        <v>85</v>
      </c>
      <c r="AV479">
        <v>13</v>
      </c>
    </row>
    <row r="480" spans="2:48" x14ac:dyDescent="0.25">
      <c r="B480" t="s">
        <v>168</v>
      </c>
      <c r="E480" t="s">
        <v>166</v>
      </c>
      <c r="F480" t="s">
        <v>100</v>
      </c>
      <c r="G480" t="s">
        <v>100</v>
      </c>
      <c r="H480" t="s">
        <v>1132</v>
      </c>
      <c r="N480" t="s">
        <v>175</v>
      </c>
      <c r="P480">
        <v>207</v>
      </c>
      <c r="AE480" t="s">
        <v>50</v>
      </c>
      <c r="AL480" t="s">
        <v>1143</v>
      </c>
      <c r="AP480" t="s">
        <v>1144</v>
      </c>
      <c r="AQ480" t="s">
        <v>1145</v>
      </c>
      <c r="AR480" t="s">
        <v>51</v>
      </c>
      <c r="AS480" t="s">
        <v>65</v>
      </c>
      <c r="AU480" t="s">
        <v>85</v>
      </c>
      <c r="AV480">
        <v>13</v>
      </c>
    </row>
    <row r="481" spans="2:48" x14ac:dyDescent="0.25">
      <c r="B481" t="s">
        <v>56</v>
      </c>
      <c r="E481" t="s">
        <v>166</v>
      </c>
      <c r="F481" t="s">
        <v>100</v>
      </c>
      <c r="G481" t="s">
        <v>100</v>
      </c>
      <c r="H481" t="s">
        <v>35</v>
      </c>
      <c r="N481" t="s">
        <v>50</v>
      </c>
      <c r="P481">
        <v>1506</v>
      </c>
      <c r="Q481" t="s">
        <v>1146</v>
      </c>
      <c r="S481" t="s">
        <v>53</v>
      </c>
      <c r="V481">
        <v>13</v>
      </c>
      <c r="W481">
        <v>44</v>
      </c>
      <c r="AE481" t="s">
        <v>50</v>
      </c>
      <c r="AG481" t="s">
        <v>61</v>
      </c>
      <c r="AJ481" t="s">
        <v>1147</v>
      </c>
      <c r="AL481" t="s">
        <v>1148</v>
      </c>
      <c r="AM481" t="s">
        <v>199</v>
      </c>
      <c r="AP481" t="s">
        <v>1149</v>
      </c>
      <c r="AQ481" t="s">
        <v>1150</v>
      </c>
      <c r="AR481" t="s">
        <v>1146</v>
      </c>
      <c r="AS481" t="s">
        <v>65</v>
      </c>
      <c r="AV481">
        <v>13</v>
      </c>
    </row>
    <row r="482" spans="2:48" x14ac:dyDescent="0.25">
      <c r="B482" t="s">
        <v>168</v>
      </c>
      <c r="E482" t="s">
        <v>166</v>
      </c>
      <c r="F482" t="s">
        <v>100</v>
      </c>
      <c r="G482" t="s">
        <v>100</v>
      </c>
      <c r="H482" t="s">
        <v>35</v>
      </c>
      <c r="N482" t="s">
        <v>169</v>
      </c>
      <c r="P482">
        <v>1493</v>
      </c>
      <c r="AE482" t="s">
        <v>50</v>
      </c>
      <c r="AL482" t="s">
        <v>1151</v>
      </c>
      <c r="AP482" t="s">
        <v>1152</v>
      </c>
      <c r="AQ482" t="s">
        <v>1153</v>
      </c>
      <c r="AR482" t="s">
        <v>1146</v>
      </c>
      <c r="AS482" t="s">
        <v>65</v>
      </c>
      <c r="AV482">
        <v>13</v>
      </c>
    </row>
    <row r="483" spans="2:48" x14ac:dyDescent="0.25">
      <c r="B483" t="s">
        <v>168</v>
      </c>
      <c r="E483" t="s">
        <v>166</v>
      </c>
      <c r="F483" t="s">
        <v>100</v>
      </c>
      <c r="G483" t="s">
        <v>100</v>
      </c>
      <c r="H483" t="s">
        <v>35</v>
      </c>
      <c r="N483" t="s">
        <v>172</v>
      </c>
      <c r="P483">
        <v>1494</v>
      </c>
      <c r="AE483" t="s">
        <v>50</v>
      </c>
      <c r="AL483" t="s">
        <v>1154</v>
      </c>
      <c r="AP483" t="s">
        <v>1155</v>
      </c>
      <c r="AQ483" t="s">
        <v>1156</v>
      </c>
      <c r="AR483" t="s">
        <v>1146</v>
      </c>
      <c r="AS483" t="s">
        <v>65</v>
      </c>
      <c r="AV483">
        <v>13</v>
      </c>
    </row>
    <row r="484" spans="2:48" x14ac:dyDescent="0.25">
      <c r="B484" t="s">
        <v>168</v>
      </c>
      <c r="E484" t="s">
        <v>166</v>
      </c>
      <c r="F484" t="s">
        <v>100</v>
      </c>
      <c r="G484" t="s">
        <v>100</v>
      </c>
      <c r="H484" t="s">
        <v>35</v>
      </c>
      <c r="N484" t="s">
        <v>175</v>
      </c>
      <c r="P484">
        <v>1495</v>
      </c>
      <c r="AE484" t="s">
        <v>50</v>
      </c>
      <c r="AL484" t="s">
        <v>1157</v>
      </c>
      <c r="AP484" t="s">
        <v>1158</v>
      </c>
      <c r="AQ484" t="s">
        <v>1159</v>
      </c>
      <c r="AR484" t="s">
        <v>1146</v>
      </c>
      <c r="AS484" t="s">
        <v>65</v>
      </c>
      <c r="AV484">
        <v>13</v>
      </c>
    </row>
    <row r="485" spans="2:48" x14ac:dyDescent="0.25">
      <c r="B485" t="s">
        <v>48</v>
      </c>
      <c r="E485" t="s">
        <v>166</v>
      </c>
      <c r="F485" t="s">
        <v>100</v>
      </c>
      <c r="G485" t="s">
        <v>1160</v>
      </c>
      <c r="N485" t="s">
        <v>50</v>
      </c>
      <c r="P485">
        <v>3531</v>
      </c>
      <c r="Q485" t="s">
        <v>51</v>
      </c>
      <c r="R485" t="s">
        <v>85</v>
      </c>
      <c r="S485" t="s">
        <v>53</v>
      </c>
      <c r="T485" t="s">
        <v>54</v>
      </c>
      <c r="V485">
        <v>11</v>
      </c>
      <c r="AB485" t="s">
        <v>58</v>
      </c>
      <c r="AE485" t="s">
        <v>50</v>
      </c>
      <c r="AG485" t="s">
        <v>61</v>
      </c>
      <c r="AL485" t="s">
        <v>1161</v>
      </c>
      <c r="AM485" t="s">
        <v>121</v>
      </c>
      <c r="AQ485" t="s">
        <v>1162</v>
      </c>
      <c r="AR485" t="s">
        <v>51</v>
      </c>
      <c r="AS485" t="s">
        <v>65</v>
      </c>
      <c r="AU485" t="s">
        <v>1163</v>
      </c>
      <c r="AV485" t="s">
        <v>123</v>
      </c>
    </row>
    <row r="486" spans="2:48" x14ac:dyDescent="0.25">
      <c r="B486" t="s">
        <v>168</v>
      </c>
      <c r="E486" t="s">
        <v>166</v>
      </c>
      <c r="F486" t="s">
        <v>100</v>
      </c>
      <c r="G486" t="s">
        <v>1160</v>
      </c>
      <c r="N486" t="s">
        <v>169</v>
      </c>
      <c r="P486">
        <v>3532</v>
      </c>
      <c r="V486">
        <v>13</v>
      </c>
      <c r="W486">
        <v>44</v>
      </c>
      <c r="AE486" t="s">
        <v>50</v>
      </c>
      <c r="AL486" t="s">
        <v>1164</v>
      </c>
      <c r="AM486" t="s">
        <v>199</v>
      </c>
      <c r="AQ486" t="s">
        <v>1165</v>
      </c>
      <c r="AR486" t="s">
        <v>51</v>
      </c>
      <c r="AS486" t="s">
        <v>65</v>
      </c>
      <c r="AU486" t="s">
        <v>85</v>
      </c>
      <c r="AV486">
        <v>13</v>
      </c>
    </row>
    <row r="487" spans="2:48" x14ac:dyDescent="0.25">
      <c r="B487" t="s">
        <v>168</v>
      </c>
      <c r="E487" t="s">
        <v>166</v>
      </c>
      <c r="F487" t="s">
        <v>100</v>
      </c>
      <c r="G487" t="s">
        <v>1160</v>
      </c>
      <c r="N487" t="s">
        <v>172</v>
      </c>
      <c r="P487">
        <v>3533</v>
      </c>
      <c r="V487">
        <v>13</v>
      </c>
      <c r="W487">
        <v>44</v>
      </c>
      <c r="AE487" t="s">
        <v>50</v>
      </c>
      <c r="AL487" t="s">
        <v>1166</v>
      </c>
      <c r="AM487" t="s">
        <v>199</v>
      </c>
      <c r="AQ487" t="s">
        <v>1167</v>
      </c>
      <c r="AR487" t="s">
        <v>51</v>
      </c>
      <c r="AS487" t="s">
        <v>65</v>
      </c>
      <c r="AU487" t="s">
        <v>85</v>
      </c>
      <c r="AV487">
        <v>13</v>
      </c>
    </row>
    <row r="488" spans="2:48" x14ac:dyDescent="0.25">
      <c r="B488" t="s">
        <v>168</v>
      </c>
      <c r="E488" t="s">
        <v>166</v>
      </c>
      <c r="F488" t="s">
        <v>100</v>
      </c>
      <c r="G488" t="s">
        <v>1160</v>
      </c>
      <c r="N488" t="s">
        <v>175</v>
      </c>
      <c r="P488">
        <v>3534</v>
      </c>
      <c r="V488">
        <v>13</v>
      </c>
      <c r="W488">
        <v>44</v>
      </c>
      <c r="AE488" t="s">
        <v>50</v>
      </c>
      <c r="AL488" t="s">
        <v>1168</v>
      </c>
      <c r="AM488" t="s">
        <v>199</v>
      </c>
      <c r="AQ488" t="s">
        <v>1169</v>
      </c>
      <c r="AR488" t="s">
        <v>51</v>
      </c>
      <c r="AS488" t="s">
        <v>65</v>
      </c>
      <c r="AU488" t="s">
        <v>85</v>
      </c>
      <c r="AV488">
        <v>13</v>
      </c>
    </row>
    <row r="489" spans="2:48" x14ac:dyDescent="0.25">
      <c r="B489" t="s">
        <v>56</v>
      </c>
      <c r="E489" t="s">
        <v>166</v>
      </c>
      <c r="F489" t="s">
        <v>100</v>
      </c>
      <c r="G489" t="s">
        <v>1160</v>
      </c>
      <c r="H489" t="s">
        <v>1132</v>
      </c>
      <c r="N489" t="s">
        <v>50</v>
      </c>
      <c r="P489">
        <v>196</v>
      </c>
      <c r="Q489" t="s">
        <v>51</v>
      </c>
      <c r="R489" t="s">
        <v>85</v>
      </c>
      <c r="S489" t="s">
        <v>53</v>
      </c>
      <c r="T489" t="s">
        <v>54</v>
      </c>
      <c r="V489">
        <v>11</v>
      </c>
      <c r="AB489" t="s">
        <v>58</v>
      </c>
      <c r="AE489" t="s">
        <v>50</v>
      </c>
      <c r="AG489" t="s">
        <v>61</v>
      </c>
      <c r="AJ489" t="s">
        <v>1170</v>
      </c>
      <c r="AL489" t="s">
        <v>1171</v>
      </c>
      <c r="AM489" t="s">
        <v>121</v>
      </c>
      <c r="AP489" t="s">
        <v>1172</v>
      </c>
      <c r="AQ489" t="s">
        <v>1173</v>
      </c>
      <c r="AR489" t="s">
        <v>51</v>
      </c>
      <c r="AS489" t="s">
        <v>65</v>
      </c>
      <c r="AU489" t="s">
        <v>85</v>
      </c>
      <c r="AV489" t="s">
        <v>123</v>
      </c>
    </row>
    <row r="490" spans="2:48" x14ac:dyDescent="0.25">
      <c r="B490" t="s">
        <v>168</v>
      </c>
      <c r="E490" t="s">
        <v>166</v>
      </c>
      <c r="F490" t="s">
        <v>100</v>
      </c>
      <c r="G490" t="s">
        <v>1160</v>
      </c>
      <c r="H490" t="s">
        <v>1132</v>
      </c>
      <c r="N490" t="s">
        <v>169</v>
      </c>
      <c r="P490">
        <v>202</v>
      </c>
      <c r="V490">
        <v>13</v>
      </c>
      <c r="W490">
        <v>44</v>
      </c>
      <c r="AE490" t="s">
        <v>50</v>
      </c>
      <c r="AL490" t="s">
        <v>1174</v>
      </c>
      <c r="AM490" t="s">
        <v>199</v>
      </c>
      <c r="AP490" t="s">
        <v>1175</v>
      </c>
      <c r="AQ490" t="s">
        <v>1176</v>
      </c>
      <c r="AR490" t="s">
        <v>51</v>
      </c>
      <c r="AS490" t="s">
        <v>65</v>
      </c>
      <c r="AU490" t="s">
        <v>85</v>
      </c>
      <c r="AV490">
        <v>13</v>
      </c>
    </row>
    <row r="491" spans="2:48" x14ac:dyDescent="0.25">
      <c r="B491" t="s">
        <v>168</v>
      </c>
      <c r="E491" t="s">
        <v>166</v>
      </c>
      <c r="F491" t="s">
        <v>100</v>
      </c>
      <c r="G491" t="s">
        <v>1160</v>
      </c>
      <c r="H491" t="s">
        <v>1132</v>
      </c>
      <c r="N491" t="s">
        <v>172</v>
      </c>
      <c r="P491">
        <v>203</v>
      </c>
      <c r="V491">
        <v>13</v>
      </c>
      <c r="W491">
        <v>44</v>
      </c>
      <c r="AE491" t="s">
        <v>50</v>
      </c>
      <c r="AL491" t="s">
        <v>1177</v>
      </c>
      <c r="AM491" t="s">
        <v>199</v>
      </c>
      <c r="AP491" t="s">
        <v>1178</v>
      </c>
      <c r="AQ491" t="s">
        <v>1179</v>
      </c>
      <c r="AR491" t="s">
        <v>51</v>
      </c>
      <c r="AS491" t="s">
        <v>65</v>
      </c>
      <c r="AU491" t="s">
        <v>85</v>
      </c>
      <c r="AV491">
        <v>13</v>
      </c>
    </row>
    <row r="492" spans="2:48" x14ac:dyDescent="0.25">
      <c r="B492" t="s">
        <v>168</v>
      </c>
      <c r="E492" t="s">
        <v>166</v>
      </c>
      <c r="F492" t="s">
        <v>100</v>
      </c>
      <c r="G492" t="s">
        <v>1160</v>
      </c>
      <c r="H492" t="s">
        <v>1132</v>
      </c>
      <c r="N492" t="s">
        <v>175</v>
      </c>
      <c r="P492">
        <v>204</v>
      </c>
      <c r="V492">
        <v>13</v>
      </c>
      <c r="W492">
        <v>44</v>
      </c>
      <c r="AE492" t="s">
        <v>50</v>
      </c>
      <c r="AL492" t="s">
        <v>1180</v>
      </c>
      <c r="AM492" t="s">
        <v>199</v>
      </c>
      <c r="AP492" t="s">
        <v>1181</v>
      </c>
      <c r="AQ492" t="s">
        <v>1182</v>
      </c>
      <c r="AR492" t="s">
        <v>51</v>
      </c>
      <c r="AS492" t="s">
        <v>65</v>
      </c>
      <c r="AU492" t="s">
        <v>85</v>
      </c>
      <c r="AV492">
        <v>13</v>
      </c>
    </row>
    <row r="493" spans="2:48" x14ac:dyDescent="0.25">
      <c r="B493" t="s">
        <v>56</v>
      </c>
      <c r="E493" t="s">
        <v>166</v>
      </c>
      <c r="F493" t="s">
        <v>100</v>
      </c>
      <c r="G493" t="s">
        <v>1160</v>
      </c>
      <c r="H493" t="s">
        <v>35</v>
      </c>
      <c r="N493" t="s">
        <v>50</v>
      </c>
      <c r="P493">
        <v>1393</v>
      </c>
      <c r="Q493" t="s">
        <v>1146</v>
      </c>
      <c r="S493" t="s">
        <v>53</v>
      </c>
      <c r="V493">
        <v>11</v>
      </c>
      <c r="AE493" t="s">
        <v>50</v>
      </c>
      <c r="AG493" t="s">
        <v>61</v>
      </c>
      <c r="AJ493" t="s">
        <v>1183</v>
      </c>
      <c r="AL493" t="s">
        <v>1184</v>
      </c>
      <c r="AM493" t="s">
        <v>121</v>
      </c>
      <c r="AP493" t="s">
        <v>1185</v>
      </c>
      <c r="AQ493" t="s">
        <v>1186</v>
      </c>
      <c r="AR493" t="s">
        <v>1146</v>
      </c>
      <c r="AS493" t="s">
        <v>65</v>
      </c>
      <c r="AV493" t="s">
        <v>123</v>
      </c>
    </row>
    <row r="494" spans="2:48" x14ac:dyDescent="0.25">
      <c r="B494" t="s">
        <v>168</v>
      </c>
      <c r="E494" t="s">
        <v>166</v>
      </c>
      <c r="F494" t="s">
        <v>100</v>
      </c>
      <c r="G494" t="s">
        <v>1160</v>
      </c>
      <c r="H494" t="s">
        <v>35</v>
      </c>
      <c r="N494" t="s">
        <v>169</v>
      </c>
      <c r="P494">
        <v>1484</v>
      </c>
      <c r="V494">
        <v>13</v>
      </c>
      <c r="W494">
        <v>44</v>
      </c>
      <c r="AE494" t="s">
        <v>50</v>
      </c>
      <c r="AL494" t="s">
        <v>1187</v>
      </c>
      <c r="AM494" t="s">
        <v>199</v>
      </c>
      <c r="AP494" t="s">
        <v>1188</v>
      </c>
      <c r="AQ494" t="s">
        <v>1189</v>
      </c>
      <c r="AR494" t="s">
        <v>1146</v>
      </c>
      <c r="AS494" t="s">
        <v>65</v>
      </c>
      <c r="AV494">
        <v>13</v>
      </c>
    </row>
    <row r="495" spans="2:48" x14ac:dyDescent="0.25">
      <c r="B495" t="s">
        <v>168</v>
      </c>
      <c r="E495" t="s">
        <v>166</v>
      </c>
      <c r="F495" t="s">
        <v>100</v>
      </c>
      <c r="G495" t="s">
        <v>1160</v>
      </c>
      <c r="H495" t="s">
        <v>35</v>
      </c>
      <c r="N495" t="s">
        <v>172</v>
      </c>
      <c r="P495">
        <v>1485</v>
      </c>
      <c r="V495">
        <v>13</v>
      </c>
      <c r="W495">
        <v>44</v>
      </c>
      <c r="AE495" t="s">
        <v>50</v>
      </c>
      <c r="AL495" t="s">
        <v>1190</v>
      </c>
      <c r="AM495" t="s">
        <v>199</v>
      </c>
      <c r="AP495" t="s">
        <v>1191</v>
      </c>
      <c r="AQ495" t="s">
        <v>1192</v>
      </c>
      <c r="AR495" t="s">
        <v>1146</v>
      </c>
      <c r="AS495" t="s">
        <v>65</v>
      </c>
      <c r="AV495">
        <v>13</v>
      </c>
    </row>
    <row r="496" spans="2:48" x14ac:dyDescent="0.25">
      <c r="B496" t="s">
        <v>168</v>
      </c>
      <c r="E496" t="s">
        <v>166</v>
      </c>
      <c r="F496" t="s">
        <v>100</v>
      </c>
      <c r="G496" t="s">
        <v>1160</v>
      </c>
      <c r="H496" t="s">
        <v>35</v>
      </c>
      <c r="N496" t="s">
        <v>175</v>
      </c>
      <c r="P496">
        <v>1486</v>
      </c>
      <c r="V496">
        <v>13</v>
      </c>
      <c r="W496">
        <v>44</v>
      </c>
      <c r="AE496" t="s">
        <v>50</v>
      </c>
      <c r="AL496" t="s">
        <v>1193</v>
      </c>
      <c r="AM496" t="s">
        <v>199</v>
      </c>
      <c r="AP496" t="s">
        <v>1194</v>
      </c>
      <c r="AQ496" t="s">
        <v>1195</v>
      </c>
      <c r="AR496" t="s">
        <v>1146</v>
      </c>
      <c r="AS496" t="s">
        <v>65</v>
      </c>
      <c r="AV496">
        <v>13</v>
      </c>
    </row>
    <row r="497" spans="2:48" x14ac:dyDescent="0.25">
      <c r="B497" t="s">
        <v>48</v>
      </c>
      <c r="E497" t="s">
        <v>166</v>
      </c>
      <c r="F497" t="s">
        <v>100</v>
      </c>
      <c r="G497" t="s">
        <v>328</v>
      </c>
      <c r="N497" t="s">
        <v>50</v>
      </c>
      <c r="P497">
        <v>4216</v>
      </c>
      <c r="Q497" t="s">
        <v>51</v>
      </c>
      <c r="R497" t="s">
        <v>85</v>
      </c>
      <c r="S497" t="s">
        <v>53</v>
      </c>
      <c r="T497" t="s">
        <v>54</v>
      </c>
      <c r="V497">
        <v>13</v>
      </c>
      <c r="W497">
        <v>44</v>
      </c>
      <c r="AB497" t="s">
        <v>58</v>
      </c>
      <c r="AE497" t="s">
        <v>50</v>
      </c>
      <c r="AG497" t="s">
        <v>61</v>
      </c>
      <c r="AJ497" t="s">
        <v>532</v>
      </c>
      <c r="AL497" t="s">
        <v>1196</v>
      </c>
      <c r="AM497" t="s">
        <v>199</v>
      </c>
      <c r="AQ497" t="s">
        <v>1197</v>
      </c>
      <c r="AR497" t="s">
        <v>51</v>
      </c>
      <c r="AS497" t="s">
        <v>65</v>
      </c>
      <c r="AU497" t="s">
        <v>85</v>
      </c>
      <c r="AV497">
        <v>13</v>
      </c>
    </row>
    <row r="498" spans="2:48" x14ac:dyDescent="0.25">
      <c r="B498" t="s">
        <v>168</v>
      </c>
      <c r="E498" t="s">
        <v>166</v>
      </c>
      <c r="F498" t="s">
        <v>100</v>
      </c>
      <c r="G498" t="s">
        <v>328</v>
      </c>
      <c r="N498" t="s">
        <v>169</v>
      </c>
      <c r="P498">
        <v>4214</v>
      </c>
      <c r="AE498" t="s">
        <v>50</v>
      </c>
      <c r="AL498" t="s">
        <v>1198</v>
      </c>
      <c r="AQ498" t="s">
        <v>1199</v>
      </c>
      <c r="AR498" t="s">
        <v>51</v>
      </c>
      <c r="AS498" t="s">
        <v>65</v>
      </c>
      <c r="AU498" t="s">
        <v>85</v>
      </c>
      <c r="AV498">
        <v>13</v>
      </c>
    </row>
    <row r="499" spans="2:48" x14ac:dyDescent="0.25">
      <c r="B499" t="s">
        <v>168</v>
      </c>
      <c r="E499" t="s">
        <v>166</v>
      </c>
      <c r="F499" t="s">
        <v>100</v>
      </c>
      <c r="G499" t="s">
        <v>328</v>
      </c>
      <c r="N499" t="s">
        <v>172</v>
      </c>
      <c r="P499">
        <v>4215</v>
      </c>
      <c r="AE499" t="s">
        <v>50</v>
      </c>
      <c r="AL499" t="s">
        <v>1200</v>
      </c>
      <c r="AQ499" t="s">
        <v>1201</v>
      </c>
      <c r="AR499" t="s">
        <v>51</v>
      </c>
      <c r="AS499" t="s">
        <v>65</v>
      </c>
      <c r="AU499" t="s">
        <v>85</v>
      </c>
      <c r="AV499">
        <v>13</v>
      </c>
    </row>
    <row r="500" spans="2:48" x14ac:dyDescent="0.25">
      <c r="B500" t="s">
        <v>168</v>
      </c>
      <c r="E500" t="s">
        <v>166</v>
      </c>
      <c r="F500" t="s">
        <v>100</v>
      </c>
      <c r="G500" t="s">
        <v>328</v>
      </c>
      <c r="N500" t="s">
        <v>175</v>
      </c>
      <c r="P500">
        <v>4218</v>
      </c>
      <c r="AE500" t="s">
        <v>50</v>
      </c>
      <c r="AL500" t="s">
        <v>1202</v>
      </c>
      <c r="AQ500" t="s">
        <v>1203</v>
      </c>
      <c r="AR500" t="s">
        <v>51</v>
      </c>
      <c r="AS500" t="s">
        <v>65</v>
      </c>
      <c r="AU500" t="s">
        <v>85</v>
      </c>
      <c r="AV500">
        <v>13</v>
      </c>
    </row>
    <row r="501" spans="2:48" x14ac:dyDescent="0.25">
      <c r="B501" t="s">
        <v>56</v>
      </c>
      <c r="E501" t="s">
        <v>166</v>
      </c>
      <c r="F501" t="s">
        <v>100</v>
      </c>
      <c r="G501" t="s">
        <v>328</v>
      </c>
      <c r="H501" t="s">
        <v>1204</v>
      </c>
      <c r="N501" t="s">
        <v>50</v>
      </c>
      <c r="P501">
        <v>2403</v>
      </c>
      <c r="Q501" t="s">
        <v>51</v>
      </c>
      <c r="R501" t="s">
        <v>85</v>
      </c>
      <c r="S501" t="s">
        <v>53</v>
      </c>
      <c r="T501" t="s">
        <v>54</v>
      </c>
      <c r="V501">
        <v>13</v>
      </c>
      <c r="W501">
        <v>44</v>
      </c>
      <c r="AB501" t="s">
        <v>58</v>
      </c>
      <c r="AE501" t="s">
        <v>50</v>
      </c>
      <c r="AG501" t="s">
        <v>61</v>
      </c>
      <c r="AJ501" t="s">
        <v>1205</v>
      </c>
      <c r="AL501" t="s">
        <v>1206</v>
      </c>
      <c r="AM501" t="s">
        <v>199</v>
      </c>
      <c r="AQ501" t="s">
        <v>1207</v>
      </c>
      <c r="AR501" t="s">
        <v>51</v>
      </c>
      <c r="AS501" t="s">
        <v>65</v>
      </c>
      <c r="AU501" t="s">
        <v>85</v>
      </c>
      <c r="AV501">
        <v>13</v>
      </c>
    </row>
    <row r="502" spans="2:48" x14ac:dyDescent="0.25">
      <c r="B502" t="s">
        <v>168</v>
      </c>
      <c r="E502" t="s">
        <v>166</v>
      </c>
      <c r="F502" t="s">
        <v>100</v>
      </c>
      <c r="G502" t="s">
        <v>328</v>
      </c>
      <c r="H502" t="s">
        <v>1204</v>
      </c>
      <c r="N502" t="s">
        <v>169</v>
      </c>
      <c r="P502">
        <v>2401</v>
      </c>
      <c r="AE502" t="s">
        <v>50</v>
      </c>
      <c r="AL502" t="s">
        <v>1208</v>
      </c>
      <c r="AQ502" t="s">
        <v>1209</v>
      </c>
      <c r="AR502" t="s">
        <v>51</v>
      </c>
      <c r="AS502" t="s">
        <v>65</v>
      </c>
      <c r="AU502" t="s">
        <v>85</v>
      </c>
      <c r="AV502">
        <v>13</v>
      </c>
    </row>
    <row r="503" spans="2:48" x14ac:dyDescent="0.25">
      <c r="B503" t="s">
        <v>168</v>
      </c>
      <c r="E503" t="s">
        <v>166</v>
      </c>
      <c r="F503" t="s">
        <v>100</v>
      </c>
      <c r="G503" t="s">
        <v>328</v>
      </c>
      <c r="H503" t="s">
        <v>1204</v>
      </c>
      <c r="N503" t="s">
        <v>172</v>
      </c>
      <c r="P503">
        <v>2402</v>
      </c>
      <c r="AE503" t="s">
        <v>50</v>
      </c>
      <c r="AL503" t="s">
        <v>1210</v>
      </c>
      <c r="AQ503" t="s">
        <v>1211</v>
      </c>
      <c r="AR503" t="s">
        <v>51</v>
      </c>
      <c r="AS503" t="s">
        <v>65</v>
      </c>
      <c r="AU503" t="s">
        <v>85</v>
      </c>
      <c r="AV503">
        <v>13</v>
      </c>
    </row>
    <row r="504" spans="2:48" x14ac:dyDescent="0.25">
      <c r="B504" t="s">
        <v>168</v>
      </c>
      <c r="E504" t="s">
        <v>166</v>
      </c>
      <c r="F504" t="s">
        <v>100</v>
      </c>
      <c r="G504" t="s">
        <v>328</v>
      </c>
      <c r="H504" t="s">
        <v>1204</v>
      </c>
      <c r="N504" t="s">
        <v>175</v>
      </c>
      <c r="P504">
        <v>2404</v>
      </c>
      <c r="AE504" t="s">
        <v>50</v>
      </c>
      <c r="AL504" t="s">
        <v>1212</v>
      </c>
      <c r="AQ504" t="s">
        <v>1213</v>
      </c>
      <c r="AR504" t="s">
        <v>51</v>
      </c>
      <c r="AS504" t="s">
        <v>65</v>
      </c>
      <c r="AU504" t="s">
        <v>85</v>
      </c>
      <c r="AV504">
        <v>13</v>
      </c>
    </row>
    <row r="505" spans="2:48" x14ac:dyDescent="0.25">
      <c r="B505" t="s">
        <v>56</v>
      </c>
      <c r="E505" t="s">
        <v>166</v>
      </c>
      <c r="F505" t="s">
        <v>100</v>
      </c>
      <c r="G505" t="s">
        <v>328</v>
      </c>
      <c r="H505" t="s">
        <v>1214</v>
      </c>
      <c r="N505" t="s">
        <v>50</v>
      </c>
      <c r="P505">
        <v>3008</v>
      </c>
      <c r="Q505" t="s">
        <v>51</v>
      </c>
      <c r="R505" t="s">
        <v>85</v>
      </c>
      <c r="S505" t="s">
        <v>53</v>
      </c>
      <c r="T505" t="s">
        <v>54</v>
      </c>
      <c r="V505">
        <v>13</v>
      </c>
      <c r="W505">
        <v>44</v>
      </c>
      <c r="AB505" t="s">
        <v>58</v>
      </c>
      <c r="AE505" t="s">
        <v>50</v>
      </c>
      <c r="AG505" t="s">
        <v>61</v>
      </c>
      <c r="AJ505" t="s">
        <v>1214</v>
      </c>
      <c r="AL505" t="s">
        <v>1215</v>
      </c>
      <c r="AM505" t="s">
        <v>199</v>
      </c>
      <c r="AQ505" t="s">
        <v>1216</v>
      </c>
      <c r="AR505" t="s">
        <v>51</v>
      </c>
      <c r="AS505" t="s">
        <v>65</v>
      </c>
      <c r="AU505" t="s">
        <v>85</v>
      </c>
      <c r="AV505">
        <v>13</v>
      </c>
    </row>
    <row r="506" spans="2:48" x14ac:dyDescent="0.25">
      <c r="B506" t="s">
        <v>168</v>
      </c>
      <c r="E506" t="s">
        <v>166</v>
      </c>
      <c r="F506" t="s">
        <v>100</v>
      </c>
      <c r="G506" t="s">
        <v>328</v>
      </c>
      <c r="H506" t="s">
        <v>1214</v>
      </c>
      <c r="N506" t="s">
        <v>169</v>
      </c>
      <c r="P506">
        <v>3006</v>
      </c>
      <c r="AE506" t="s">
        <v>50</v>
      </c>
      <c r="AL506" t="s">
        <v>1217</v>
      </c>
      <c r="AQ506" t="s">
        <v>1218</v>
      </c>
      <c r="AR506" t="s">
        <v>51</v>
      </c>
      <c r="AS506" t="s">
        <v>65</v>
      </c>
      <c r="AU506" t="s">
        <v>85</v>
      </c>
      <c r="AV506">
        <v>13</v>
      </c>
    </row>
    <row r="507" spans="2:48" x14ac:dyDescent="0.25">
      <c r="B507" t="s">
        <v>168</v>
      </c>
      <c r="E507" t="s">
        <v>166</v>
      </c>
      <c r="F507" t="s">
        <v>100</v>
      </c>
      <c r="G507" t="s">
        <v>328</v>
      </c>
      <c r="H507" t="s">
        <v>1214</v>
      </c>
      <c r="N507" t="s">
        <v>172</v>
      </c>
      <c r="P507">
        <v>3007</v>
      </c>
      <c r="AE507" t="s">
        <v>50</v>
      </c>
      <c r="AL507" t="s">
        <v>1219</v>
      </c>
      <c r="AQ507" t="s">
        <v>1220</v>
      </c>
      <c r="AR507" t="s">
        <v>51</v>
      </c>
      <c r="AS507" t="s">
        <v>65</v>
      </c>
      <c r="AU507" t="s">
        <v>85</v>
      </c>
      <c r="AV507">
        <v>13</v>
      </c>
    </row>
    <row r="508" spans="2:48" x14ac:dyDescent="0.25">
      <c r="B508" t="s">
        <v>168</v>
      </c>
      <c r="E508" t="s">
        <v>166</v>
      </c>
      <c r="F508" t="s">
        <v>100</v>
      </c>
      <c r="G508" t="s">
        <v>328</v>
      </c>
      <c r="H508" t="s">
        <v>1214</v>
      </c>
      <c r="N508" t="s">
        <v>175</v>
      </c>
      <c r="P508">
        <v>3009</v>
      </c>
      <c r="AE508" t="s">
        <v>50</v>
      </c>
      <c r="AL508" t="s">
        <v>1221</v>
      </c>
      <c r="AQ508" t="s">
        <v>1222</v>
      </c>
      <c r="AR508" t="s">
        <v>51</v>
      </c>
      <c r="AS508" t="s">
        <v>65</v>
      </c>
      <c r="AU508" t="s">
        <v>85</v>
      </c>
      <c r="AV508">
        <v>13</v>
      </c>
    </row>
    <row r="509" spans="2:48" x14ac:dyDescent="0.25">
      <c r="B509" t="s">
        <v>56</v>
      </c>
      <c r="E509" t="s">
        <v>166</v>
      </c>
      <c r="F509" t="s">
        <v>100</v>
      </c>
      <c r="G509" t="s">
        <v>1223</v>
      </c>
      <c r="N509" t="s">
        <v>50</v>
      </c>
      <c r="P509">
        <v>4208</v>
      </c>
      <c r="Q509" t="s">
        <v>51</v>
      </c>
      <c r="R509" t="s">
        <v>85</v>
      </c>
      <c r="S509" t="s">
        <v>53</v>
      </c>
      <c r="T509" t="s">
        <v>54</v>
      </c>
      <c r="V509">
        <v>9</v>
      </c>
      <c r="AB509" t="s">
        <v>58</v>
      </c>
      <c r="AE509" t="s">
        <v>50</v>
      </c>
      <c r="AG509" t="s">
        <v>61</v>
      </c>
      <c r="AJ509" t="s">
        <v>1224</v>
      </c>
      <c r="AL509" t="s">
        <v>1225</v>
      </c>
      <c r="AM509" t="s">
        <v>1226</v>
      </c>
      <c r="AQ509" t="s">
        <v>1227</v>
      </c>
      <c r="AR509" t="s">
        <v>51</v>
      </c>
      <c r="AS509" t="s">
        <v>65</v>
      </c>
      <c r="AU509" t="s">
        <v>85</v>
      </c>
      <c r="AV509" t="s">
        <v>118</v>
      </c>
    </row>
    <row r="510" spans="2:48" x14ac:dyDescent="0.25">
      <c r="B510" t="s">
        <v>168</v>
      </c>
      <c r="E510" t="s">
        <v>166</v>
      </c>
      <c r="F510" t="s">
        <v>100</v>
      </c>
      <c r="G510" t="s">
        <v>1223</v>
      </c>
      <c r="N510" t="s">
        <v>169</v>
      </c>
      <c r="P510">
        <v>4209</v>
      </c>
      <c r="V510">
        <v>13</v>
      </c>
      <c r="W510">
        <v>44</v>
      </c>
      <c r="AE510" t="s">
        <v>50</v>
      </c>
      <c r="AJ510" t="s">
        <v>1228</v>
      </c>
      <c r="AL510" t="s">
        <v>1229</v>
      </c>
      <c r="AM510" t="s">
        <v>199</v>
      </c>
      <c r="AQ510" t="s">
        <v>1230</v>
      </c>
      <c r="AR510" t="s">
        <v>51</v>
      </c>
      <c r="AS510" t="s">
        <v>65</v>
      </c>
      <c r="AU510" t="s">
        <v>85</v>
      </c>
      <c r="AV510">
        <v>13</v>
      </c>
    </row>
    <row r="511" spans="2:48" x14ac:dyDescent="0.25">
      <c r="B511" t="s">
        <v>168</v>
      </c>
      <c r="E511" t="s">
        <v>166</v>
      </c>
      <c r="F511" t="s">
        <v>100</v>
      </c>
      <c r="G511" t="s">
        <v>1223</v>
      </c>
      <c r="N511" t="s">
        <v>172</v>
      </c>
      <c r="P511">
        <v>4210</v>
      </c>
      <c r="V511">
        <v>13</v>
      </c>
      <c r="W511">
        <v>44</v>
      </c>
      <c r="AE511" t="s">
        <v>50</v>
      </c>
      <c r="AJ511" t="s">
        <v>1231</v>
      </c>
      <c r="AL511" t="s">
        <v>1232</v>
      </c>
      <c r="AM511" t="s">
        <v>199</v>
      </c>
      <c r="AQ511" t="s">
        <v>1233</v>
      </c>
      <c r="AR511" t="s">
        <v>51</v>
      </c>
      <c r="AS511" t="s">
        <v>65</v>
      </c>
      <c r="AU511" t="s">
        <v>85</v>
      </c>
      <c r="AV511">
        <v>13</v>
      </c>
    </row>
    <row r="512" spans="2:48" x14ac:dyDescent="0.25">
      <c r="B512" t="s">
        <v>168</v>
      </c>
      <c r="E512" t="s">
        <v>166</v>
      </c>
      <c r="F512" t="s">
        <v>100</v>
      </c>
      <c r="G512" t="s">
        <v>1223</v>
      </c>
      <c r="N512" t="s">
        <v>175</v>
      </c>
      <c r="P512">
        <v>4211</v>
      </c>
      <c r="V512">
        <v>13</v>
      </c>
      <c r="W512">
        <v>44</v>
      </c>
      <c r="AE512" t="s">
        <v>50</v>
      </c>
      <c r="AJ512" t="s">
        <v>1234</v>
      </c>
      <c r="AL512" t="s">
        <v>1235</v>
      </c>
      <c r="AM512" t="s">
        <v>199</v>
      </c>
      <c r="AQ512" t="s">
        <v>1236</v>
      </c>
      <c r="AR512" t="s">
        <v>51</v>
      </c>
      <c r="AS512" t="s">
        <v>65</v>
      </c>
      <c r="AU512" t="s">
        <v>85</v>
      </c>
      <c r="AV512">
        <v>13</v>
      </c>
    </row>
    <row r="513" spans="2:48" x14ac:dyDescent="0.25">
      <c r="B513" t="s">
        <v>56</v>
      </c>
      <c r="E513" t="s">
        <v>166</v>
      </c>
      <c r="F513" t="s">
        <v>100</v>
      </c>
      <c r="G513" t="s">
        <v>1237</v>
      </c>
      <c r="N513" t="s">
        <v>50</v>
      </c>
      <c r="P513">
        <v>4231</v>
      </c>
      <c r="Q513" t="s">
        <v>51</v>
      </c>
      <c r="R513" t="s">
        <v>85</v>
      </c>
      <c r="S513" t="s">
        <v>53</v>
      </c>
      <c r="T513" t="s">
        <v>54</v>
      </c>
      <c r="V513">
        <v>12</v>
      </c>
      <c r="AB513" t="s">
        <v>58</v>
      </c>
      <c r="AE513" t="s">
        <v>50</v>
      </c>
      <c r="AG513" t="s">
        <v>61</v>
      </c>
      <c r="AJ513" t="s">
        <v>1238</v>
      </c>
      <c r="AL513" t="s">
        <v>1239</v>
      </c>
      <c r="AM513" t="s">
        <v>1240</v>
      </c>
      <c r="AQ513" t="s">
        <v>1241</v>
      </c>
      <c r="AR513" t="s">
        <v>51</v>
      </c>
      <c r="AS513" t="s">
        <v>65</v>
      </c>
      <c r="AU513" t="s">
        <v>85</v>
      </c>
      <c r="AV513" t="s">
        <v>1242</v>
      </c>
    </row>
    <row r="514" spans="2:48" x14ac:dyDescent="0.25">
      <c r="B514" t="s">
        <v>168</v>
      </c>
      <c r="E514" t="s">
        <v>166</v>
      </c>
      <c r="F514" t="s">
        <v>100</v>
      </c>
      <c r="G514" t="s">
        <v>1237</v>
      </c>
      <c r="N514" t="s">
        <v>169</v>
      </c>
      <c r="P514">
        <v>4232</v>
      </c>
      <c r="V514">
        <v>13</v>
      </c>
      <c r="W514">
        <v>44</v>
      </c>
      <c r="AE514" t="s">
        <v>50</v>
      </c>
      <c r="AJ514" t="s">
        <v>1243</v>
      </c>
      <c r="AL514" t="s">
        <v>1244</v>
      </c>
      <c r="AM514" t="s">
        <v>199</v>
      </c>
      <c r="AQ514" t="s">
        <v>1245</v>
      </c>
      <c r="AR514" t="s">
        <v>51</v>
      </c>
      <c r="AS514" t="s">
        <v>65</v>
      </c>
      <c r="AU514" t="s">
        <v>85</v>
      </c>
      <c r="AV514">
        <v>13</v>
      </c>
    </row>
    <row r="515" spans="2:48" x14ac:dyDescent="0.25">
      <c r="B515" t="s">
        <v>168</v>
      </c>
      <c r="E515" t="s">
        <v>166</v>
      </c>
      <c r="F515" t="s">
        <v>100</v>
      </c>
      <c r="G515" t="s">
        <v>1237</v>
      </c>
      <c r="N515" t="s">
        <v>172</v>
      </c>
      <c r="P515">
        <v>4233</v>
      </c>
      <c r="V515">
        <v>13</v>
      </c>
      <c r="W515">
        <v>44</v>
      </c>
      <c r="AE515" t="s">
        <v>50</v>
      </c>
      <c r="AJ515" t="s">
        <v>1246</v>
      </c>
      <c r="AL515" t="s">
        <v>1247</v>
      </c>
      <c r="AM515" t="s">
        <v>199</v>
      </c>
      <c r="AQ515" t="s">
        <v>1248</v>
      </c>
      <c r="AR515" t="s">
        <v>51</v>
      </c>
      <c r="AS515" t="s">
        <v>65</v>
      </c>
      <c r="AU515" t="s">
        <v>85</v>
      </c>
      <c r="AV515">
        <v>13</v>
      </c>
    </row>
    <row r="516" spans="2:48" x14ac:dyDescent="0.25">
      <c r="B516" t="s">
        <v>168</v>
      </c>
      <c r="E516" t="s">
        <v>166</v>
      </c>
      <c r="F516" t="s">
        <v>100</v>
      </c>
      <c r="G516" t="s">
        <v>1237</v>
      </c>
      <c r="N516" t="s">
        <v>175</v>
      </c>
      <c r="P516">
        <v>4234</v>
      </c>
      <c r="V516">
        <v>13</v>
      </c>
      <c r="W516">
        <v>44</v>
      </c>
      <c r="AE516" t="s">
        <v>50</v>
      </c>
      <c r="AJ516" t="s">
        <v>1249</v>
      </c>
      <c r="AL516" t="s">
        <v>1250</v>
      </c>
      <c r="AM516" t="s">
        <v>199</v>
      </c>
      <c r="AQ516" t="s">
        <v>1251</v>
      </c>
      <c r="AR516" t="s">
        <v>51</v>
      </c>
      <c r="AS516" t="s">
        <v>65</v>
      </c>
      <c r="AU516" t="s">
        <v>85</v>
      </c>
      <c r="AV516">
        <v>13</v>
      </c>
    </row>
    <row r="517" spans="2:48" x14ac:dyDescent="0.25">
      <c r="B517" t="s">
        <v>48</v>
      </c>
      <c r="E517" t="s">
        <v>166</v>
      </c>
      <c r="F517" t="s">
        <v>100</v>
      </c>
      <c r="G517" t="s">
        <v>1252</v>
      </c>
      <c r="N517" t="s">
        <v>50</v>
      </c>
      <c r="Q517" t="s">
        <v>51</v>
      </c>
      <c r="R517" t="s">
        <v>85</v>
      </c>
      <c r="S517" t="s">
        <v>100</v>
      </c>
      <c r="T517" t="s">
        <v>54</v>
      </c>
      <c r="AB517" t="s">
        <v>58</v>
      </c>
      <c r="AE517" t="s">
        <v>50</v>
      </c>
      <c r="AG517" t="s">
        <v>50</v>
      </c>
      <c r="AM517" t="s">
        <v>50</v>
      </c>
    </row>
    <row r="518" spans="2:48" x14ac:dyDescent="0.25">
      <c r="B518" t="s">
        <v>56</v>
      </c>
      <c r="E518" t="s">
        <v>166</v>
      </c>
      <c r="F518" t="s">
        <v>100</v>
      </c>
      <c r="G518" t="s">
        <v>1252</v>
      </c>
      <c r="H518" t="s">
        <v>1253</v>
      </c>
      <c r="N518" t="s">
        <v>50</v>
      </c>
      <c r="P518">
        <v>1126</v>
      </c>
      <c r="Q518" t="s">
        <v>51</v>
      </c>
      <c r="R518" t="s">
        <v>85</v>
      </c>
      <c r="S518" t="s">
        <v>100</v>
      </c>
      <c r="T518" t="s">
        <v>54</v>
      </c>
      <c r="V518">
        <v>12</v>
      </c>
      <c r="AB518" t="s">
        <v>58</v>
      </c>
      <c r="AE518" t="s">
        <v>50</v>
      </c>
      <c r="AG518" t="s">
        <v>61</v>
      </c>
      <c r="AL518" t="s">
        <v>1254</v>
      </c>
      <c r="AM518" t="s">
        <v>1240</v>
      </c>
      <c r="AQ518" t="s">
        <v>1255</v>
      </c>
      <c r="AR518" t="s">
        <v>51</v>
      </c>
      <c r="AS518" t="s">
        <v>65</v>
      </c>
      <c r="AU518" t="s">
        <v>85</v>
      </c>
      <c r="AV518">
        <v>12</v>
      </c>
    </row>
    <row r="519" spans="2:48" x14ac:dyDescent="0.25">
      <c r="B519" t="s">
        <v>56</v>
      </c>
      <c r="E519" t="s">
        <v>166</v>
      </c>
      <c r="F519" t="s">
        <v>100</v>
      </c>
      <c r="G519" t="s">
        <v>1252</v>
      </c>
      <c r="H519" t="s">
        <v>1256</v>
      </c>
      <c r="N519" t="s">
        <v>50</v>
      </c>
      <c r="P519">
        <v>166</v>
      </c>
      <c r="Q519" t="s">
        <v>51</v>
      </c>
      <c r="R519" t="s">
        <v>85</v>
      </c>
      <c r="S519" t="s">
        <v>100</v>
      </c>
      <c r="T519" t="s">
        <v>54</v>
      </c>
      <c r="V519">
        <v>12</v>
      </c>
      <c r="AB519" t="s">
        <v>58</v>
      </c>
      <c r="AE519" t="s">
        <v>50</v>
      </c>
      <c r="AG519" t="s">
        <v>61</v>
      </c>
      <c r="AL519" t="s">
        <v>1257</v>
      </c>
      <c r="AM519" t="s">
        <v>1240</v>
      </c>
      <c r="AQ519" t="s">
        <v>1258</v>
      </c>
      <c r="AR519" t="s">
        <v>51</v>
      </c>
      <c r="AS519" t="s">
        <v>65</v>
      </c>
      <c r="AU519" t="s">
        <v>85</v>
      </c>
      <c r="AV519">
        <v>12</v>
      </c>
    </row>
    <row r="520" spans="2:48" x14ac:dyDescent="0.25">
      <c r="B520" t="s">
        <v>56</v>
      </c>
      <c r="E520" t="s">
        <v>166</v>
      </c>
      <c r="F520" t="s">
        <v>100</v>
      </c>
      <c r="G520" t="s">
        <v>1252</v>
      </c>
      <c r="H520" t="s">
        <v>1259</v>
      </c>
      <c r="N520" t="s">
        <v>50</v>
      </c>
      <c r="P520">
        <v>3744</v>
      </c>
      <c r="Q520" t="s">
        <v>51</v>
      </c>
      <c r="R520" t="s">
        <v>52</v>
      </c>
      <c r="S520" t="s">
        <v>100</v>
      </c>
      <c r="T520" t="s">
        <v>54</v>
      </c>
      <c r="V520">
        <v>12</v>
      </c>
      <c r="AB520" t="s">
        <v>58</v>
      </c>
      <c r="AE520" t="s">
        <v>50</v>
      </c>
      <c r="AG520" t="s">
        <v>61</v>
      </c>
      <c r="AL520" t="s">
        <v>1260</v>
      </c>
      <c r="AM520" t="s">
        <v>1240</v>
      </c>
      <c r="AQ520" t="s">
        <v>1261</v>
      </c>
      <c r="AR520" t="s">
        <v>51</v>
      </c>
      <c r="AS520" t="s">
        <v>65</v>
      </c>
      <c r="AU520" t="s">
        <v>52</v>
      </c>
      <c r="AV520">
        <v>12</v>
      </c>
    </row>
    <row r="521" spans="2:48" x14ac:dyDescent="0.25">
      <c r="B521" t="s">
        <v>48</v>
      </c>
      <c r="E521" t="s">
        <v>166</v>
      </c>
      <c r="F521" t="s">
        <v>100</v>
      </c>
      <c r="G521" t="s">
        <v>1262</v>
      </c>
      <c r="N521" t="s">
        <v>50</v>
      </c>
      <c r="P521">
        <v>4570</v>
      </c>
      <c r="Q521" t="s">
        <v>51</v>
      </c>
      <c r="R521" t="s">
        <v>85</v>
      </c>
      <c r="S521" t="s">
        <v>53</v>
      </c>
      <c r="T521" t="s">
        <v>54</v>
      </c>
      <c r="V521">
        <v>13</v>
      </c>
      <c r="W521">
        <v>44</v>
      </c>
      <c r="AB521" t="s">
        <v>58</v>
      </c>
      <c r="AE521" t="s">
        <v>50</v>
      </c>
      <c r="AG521" t="s">
        <v>61</v>
      </c>
      <c r="AJ521" t="s">
        <v>1262</v>
      </c>
      <c r="AL521" t="s">
        <v>1263</v>
      </c>
      <c r="AM521" t="s">
        <v>199</v>
      </c>
      <c r="AQ521" t="s">
        <v>1264</v>
      </c>
      <c r="AR521" t="s">
        <v>51</v>
      </c>
      <c r="AS521" t="s">
        <v>65</v>
      </c>
      <c r="AU521" t="s">
        <v>85</v>
      </c>
      <c r="AV521">
        <v>13</v>
      </c>
    </row>
    <row r="522" spans="2:48" x14ac:dyDescent="0.25">
      <c r="B522" t="s">
        <v>168</v>
      </c>
      <c r="E522" t="s">
        <v>166</v>
      </c>
      <c r="F522" t="s">
        <v>100</v>
      </c>
      <c r="G522" t="s">
        <v>1262</v>
      </c>
      <c r="N522" t="s">
        <v>169</v>
      </c>
      <c r="P522">
        <v>4568</v>
      </c>
      <c r="AE522" t="s">
        <v>50</v>
      </c>
      <c r="AL522" t="s">
        <v>1265</v>
      </c>
      <c r="AQ522" t="s">
        <v>1266</v>
      </c>
      <c r="AR522" t="s">
        <v>51</v>
      </c>
      <c r="AS522" t="s">
        <v>65</v>
      </c>
      <c r="AU522" t="s">
        <v>85</v>
      </c>
      <c r="AV522">
        <v>13</v>
      </c>
    </row>
    <row r="523" spans="2:48" x14ac:dyDescent="0.25">
      <c r="B523" t="s">
        <v>168</v>
      </c>
      <c r="E523" t="s">
        <v>166</v>
      </c>
      <c r="F523" t="s">
        <v>100</v>
      </c>
      <c r="G523" t="s">
        <v>1262</v>
      </c>
      <c r="N523" t="s">
        <v>172</v>
      </c>
      <c r="P523">
        <v>4569</v>
      </c>
      <c r="AE523" t="s">
        <v>50</v>
      </c>
      <c r="AL523" t="s">
        <v>1267</v>
      </c>
      <c r="AQ523" t="s">
        <v>1268</v>
      </c>
      <c r="AR523" t="s">
        <v>51</v>
      </c>
      <c r="AS523" t="s">
        <v>65</v>
      </c>
      <c r="AU523" t="s">
        <v>85</v>
      </c>
      <c r="AV523">
        <v>13</v>
      </c>
    </row>
    <row r="524" spans="2:48" x14ac:dyDescent="0.25">
      <c r="B524" t="s">
        <v>168</v>
      </c>
      <c r="E524" t="s">
        <v>166</v>
      </c>
      <c r="F524" t="s">
        <v>100</v>
      </c>
      <c r="G524" t="s">
        <v>1262</v>
      </c>
      <c r="N524" t="s">
        <v>175</v>
      </c>
      <c r="P524">
        <v>4571</v>
      </c>
      <c r="AE524" t="s">
        <v>50</v>
      </c>
      <c r="AL524" t="s">
        <v>1269</v>
      </c>
      <c r="AQ524" t="s">
        <v>1270</v>
      </c>
      <c r="AR524" t="s">
        <v>51</v>
      </c>
      <c r="AS524" t="s">
        <v>65</v>
      </c>
      <c r="AU524" t="s">
        <v>85</v>
      </c>
      <c r="AV524">
        <v>13</v>
      </c>
    </row>
    <row r="525" spans="2:48" x14ac:dyDescent="0.25">
      <c r="B525" t="s">
        <v>56</v>
      </c>
      <c r="E525" t="s">
        <v>166</v>
      </c>
      <c r="F525" t="s">
        <v>100</v>
      </c>
      <c r="G525" t="s">
        <v>1262</v>
      </c>
      <c r="H525" t="s">
        <v>1271</v>
      </c>
      <c r="N525" t="s">
        <v>50</v>
      </c>
      <c r="P525">
        <v>4091</v>
      </c>
      <c r="Q525" t="s">
        <v>51</v>
      </c>
      <c r="R525" t="s">
        <v>85</v>
      </c>
      <c r="S525" t="s">
        <v>53</v>
      </c>
      <c r="T525" t="s">
        <v>54</v>
      </c>
      <c r="V525">
        <v>13</v>
      </c>
      <c r="W525">
        <v>44</v>
      </c>
      <c r="AB525" t="s">
        <v>58</v>
      </c>
      <c r="AE525" t="s">
        <v>50</v>
      </c>
      <c r="AG525" t="s">
        <v>61</v>
      </c>
      <c r="AJ525" t="s">
        <v>1272</v>
      </c>
      <c r="AL525" t="s">
        <v>1273</v>
      </c>
      <c r="AM525" t="s">
        <v>199</v>
      </c>
      <c r="AQ525" t="s">
        <v>1274</v>
      </c>
      <c r="AR525" t="s">
        <v>51</v>
      </c>
      <c r="AS525" t="s">
        <v>65</v>
      </c>
      <c r="AU525" t="s">
        <v>85</v>
      </c>
      <c r="AV525">
        <v>13</v>
      </c>
    </row>
    <row r="526" spans="2:48" x14ac:dyDescent="0.25">
      <c r="B526" t="s">
        <v>168</v>
      </c>
      <c r="E526" t="s">
        <v>166</v>
      </c>
      <c r="F526" t="s">
        <v>100</v>
      </c>
      <c r="G526" t="s">
        <v>1262</v>
      </c>
      <c r="H526" t="s">
        <v>1271</v>
      </c>
      <c r="N526" t="s">
        <v>169</v>
      </c>
      <c r="P526">
        <v>4089</v>
      </c>
      <c r="AE526" t="s">
        <v>50</v>
      </c>
      <c r="AL526" t="s">
        <v>1275</v>
      </c>
      <c r="AQ526" t="s">
        <v>1276</v>
      </c>
      <c r="AR526" t="s">
        <v>51</v>
      </c>
      <c r="AS526" t="s">
        <v>65</v>
      </c>
      <c r="AU526" t="s">
        <v>85</v>
      </c>
      <c r="AV526">
        <v>13</v>
      </c>
    </row>
    <row r="527" spans="2:48" x14ac:dyDescent="0.25">
      <c r="B527" t="s">
        <v>168</v>
      </c>
      <c r="E527" t="s">
        <v>166</v>
      </c>
      <c r="F527" t="s">
        <v>100</v>
      </c>
      <c r="G527" t="s">
        <v>1262</v>
      </c>
      <c r="H527" t="s">
        <v>1271</v>
      </c>
      <c r="N527" t="s">
        <v>172</v>
      </c>
      <c r="P527">
        <v>4090</v>
      </c>
      <c r="AE527" t="s">
        <v>50</v>
      </c>
      <c r="AL527" t="s">
        <v>1277</v>
      </c>
      <c r="AQ527" t="s">
        <v>1278</v>
      </c>
      <c r="AR527" t="s">
        <v>51</v>
      </c>
      <c r="AS527" t="s">
        <v>65</v>
      </c>
      <c r="AU527" t="s">
        <v>85</v>
      </c>
      <c r="AV527">
        <v>13</v>
      </c>
    </row>
    <row r="528" spans="2:48" x14ac:dyDescent="0.25">
      <c r="B528" t="s">
        <v>168</v>
      </c>
      <c r="E528" t="s">
        <v>166</v>
      </c>
      <c r="F528" t="s">
        <v>100</v>
      </c>
      <c r="G528" t="s">
        <v>1262</v>
      </c>
      <c r="H528" t="s">
        <v>1271</v>
      </c>
      <c r="N528" t="s">
        <v>175</v>
      </c>
      <c r="P528">
        <v>4092</v>
      </c>
      <c r="AE528" t="s">
        <v>50</v>
      </c>
      <c r="AL528" t="s">
        <v>1279</v>
      </c>
      <c r="AQ528" t="s">
        <v>1280</v>
      </c>
      <c r="AR528" t="s">
        <v>51</v>
      </c>
      <c r="AS528" t="s">
        <v>65</v>
      </c>
      <c r="AU528" t="s">
        <v>85</v>
      </c>
      <c r="AV528">
        <v>13</v>
      </c>
    </row>
    <row r="529" spans="1:48" x14ac:dyDescent="0.25">
      <c r="B529" t="s">
        <v>56</v>
      </c>
      <c r="E529" t="s">
        <v>166</v>
      </c>
      <c r="F529" t="s">
        <v>100</v>
      </c>
      <c r="G529" t="s">
        <v>1262</v>
      </c>
      <c r="H529" t="s">
        <v>1281</v>
      </c>
      <c r="N529" t="s">
        <v>50</v>
      </c>
      <c r="P529">
        <v>4578</v>
      </c>
      <c r="Q529" t="s">
        <v>51</v>
      </c>
      <c r="R529" t="s">
        <v>85</v>
      </c>
      <c r="S529" t="s">
        <v>53</v>
      </c>
      <c r="T529" t="s">
        <v>54</v>
      </c>
      <c r="V529">
        <v>13</v>
      </c>
      <c r="W529">
        <v>44</v>
      </c>
      <c r="AB529" t="s">
        <v>58</v>
      </c>
      <c r="AE529" t="s">
        <v>50</v>
      </c>
      <c r="AG529" t="s">
        <v>61</v>
      </c>
      <c r="AJ529" t="s">
        <v>1282</v>
      </c>
      <c r="AL529" t="s">
        <v>1283</v>
      </c>
      <c r="AM529" t="s">
        <v>199</v>
      </c>
      <c r="AQ529" t="s">
        <v>1284</v>
      </c>
      <c r="AR529" t="s">
        <v>51</v>
      </c>
      <c r="AS529" t="s">
        <v>65</v>
      </c>
      <c r="AU529" t="s">
        <v>85</v>
      </c>
      <c r="AV529">
        <v>13</v>
      </c>
    </row>
    <row r="530" spans="1:48" x14ac:dyDescent="0.25">
      <c r="B530" t="s">
        <v>168</v>
      </c>
      <c r="E530" t="s">
        <v>166</v>
      </c>
      <c r="F530" t="s">
        <v>100</v>
      </c>
      <c r="G530" t="s">
        <v>1262</v>
      </c>
      <c r="H530" t="s">
        <v>1281</v>
      </c>
      <c r="N530" t="s">
        <v>169</v>
      </c>
      <c r="P530">
        <v>4576</v>
      </c>
      <c r="AE530" t="s">
        <v>50</v>
      </c>
      <c r="AL530" t="s">
        <v>1285</v>
      </c>
      <c r="AQ530" t="s">
        <v>1286</v>
      </c>
      <c r="AR530" t="s">
        <v>51</v>
      </c>
      <c r="AS530" t="s">
        <v>65</v>
      </c>
      <c r="AU530" t="s">
        <v>85</v>
      </c>
      <c r="AV530">
        <v>13</v>
      </c>
    </row>
    <row r="531" spans="1:48" x14ac:dyDescent="0.25">
      <c r="B531" t="s">
        <v>168</v>
      </c>
      <c r="E531" t="s">
        <v>166</v>
      </c>
      <c r="F531" t="s">
        <v>100</v>
      </c>
      <c r="G531" t="s">
        <v>1262</v>
      </c>
      <c r="H531" t="s">
        <v>1281</v>
      </c>
      <c r="N531" t="s">
        <v>172</v>
      </c>
      <c r="P531">
        <v>4577</v>
      </c>
      <c r="AE531" t="s">
        <v>50</v>
      </c>
      <c r="AL531" t="s">
        <v>1287</v>
      </c>
      <c r="AQ531" t="s">
        <v>1288</v>
      </c>
      <c r="AR531" t="s">
        <v>51</v>
      </c>
      <c r="AS531" t="s">
        <v>65</v>
      </c>
      <c r="AU531" t="s">
        <v>85</v>
      </c>
      <c r="AV531">
        <v>13</v>
      </c>
    </row>
    <row r="532" spans="1:48" x14ac:dyDescent="0.25">
      <c r="B532" t="s">
        <v>168</v>
      </c>
      <c r="E532" t="s">
        <v>166</v>
      </c>
      <c r="F532" t="s">
        <v>100</v>
      </c>
      <c r="G532" t="s">
        <v>1262</v>
      </c>
      <c r="H532" t="s">
        <v>1281</v>
      </c>
      <c r="N532" t="s">
        <v>175</v>
      </c>
      <c r="P532">
        <v>4579</v>
      </c>
      <c r="AE532" t="s">
        <v>50</v>
      </c>
      <c r="AL532" t="s">
        <v>1289</v>
      </c>
      <c r="AQ532" t="s">
        <v>1290</v>
      </c>
      <c r="AR532" t="s">
        <v>51</v>
      </c>
      <c r="AS532" t="s">
        <v>65</v>
      </c>
      <c r="AU532" t="s">
        <v>85</v>
      </c>
      <c r="AV532">
        <v>13</v>
      </c>
    </row>
    <row r="533" spans="1:48" x14ac:dyDescent="0.25">
      <c r="B533" t="s">
        <v>56</v>
      </c>
      <c r="E533" t="s">
        <v>166</v>
      </c>
      <c r="F533" t="s">
        <v>100</v>
      </c>
      <c r="G533" t="s">
        <v>1291</v>
      </c>
      <c r="N533" t="s">
        <v>50</v>
      </c>
      <c r="P533">
        <v>4625</v>
      </c>
      <c r="Q533" t="s">
        <v>51</v>
      </c>
      <c r="R533" t="s">
        <v>85</v>
      </c>
      <c r="S533" t="s">
        <v>53</v>
      </c>
      <c r="T533" t="s">
        <v>54</v>
      </c>
      <c r="V533">
        <v>13</v>
      </c>
      <c r="W533">
        <v>44</v>
      </c>
      <c r="AB533" t="s">
        <v>58</v>
      </c>
      <c r="AE533" t="s">
        <v>50</v>
      </c>
      <c r="AG533" t="s">
        <v>61</v>
      </c>
      <c r="AL533" t="s">
        <v>1292</v>
      </c>
      <c r="AM533" t="s">
        <v>199</v>
      </c>
      <c r="AQ533" t="s">
        <v>1293</v>
      </c>
      <c r="AR533" t="s">
        <v>51</v>
      </c>
      <c r="AS533" t="s">
        <v>65</v>
      </c>
      <c r="AU533" t="s">
        <v>85</v>
      </c>
      <c r="AV533">
        <v>13</v>
      </c>
    </row>
    <row r="534" spans="1:48" x14ac:dyDescent="0.25">
      <c r="B534" t="s">
        <v>168</v>
      </c>
      <c r="E534" t="s">
        <v>166</v>
      </c>
      <c r="F534" t="s">
        <v>100</v>
      </c>
      <c r="G534" t="s">
        <v>1291</v>
      </c>
      <c r="N534" t="s">
        <v>169</v>
      </c>
      <c r="P534">
        <v>4626</v>
      </c>
      <c r="AE534" t="s">
        <v>50</v>
      </c>
      <c r="AL534" t="s">
        <v>1294</v>
      </c>
      <c r="AQ534" t="s">
        <v>1295</v>
      </c>
      <c r="AR534" t="s">
        <v>51</v>
      </c>
      <c r="AS534" t="s">
        <v>65</v>
      </c>
      <c r="AU534" t="s">
        <v>85</v>
      </c>
      <c r="AV534">
        <v>13</v>
      </c>
    </row>
    <row r="535" spans="1:48" x14ac:dyDescent="0.25">
      <c r="B535" t="s">
        <v>168</v>
      </c>
      <c r="E535" t="s">
        <v>166</v>
      </c>
      <c r="F535" t="s">
        <v>100</v>
      </c>
      <c r="G535" t="s">
        <v>1291</v>
      </c>
      <c r="N535" t="s">
        <v>172</v>
      </c>
      <c r="P535">
        <v>4627</v>
      </c>
      <c r="AE535" t="s">
        <v>50</v>
      </c>
      <c r="AL535" t="s">
        <v>1296</v>
      </c>
      <c r="AQ535" t="s">
        <v>1297</v>
      </c>
      <c r="AR535" t="s">
        <v>51</v>
      </c>
      <c r="AS535" t="s">
        <v>65</v>
      </c>
      <c r="AU535" t="s">
        <v>85</v>
      </c>
      <c r="AV535">
        <v>13</v>
      </c>
    </row>
    <row r="536" spans="1:48" x14ac:dyDescent="0.25">
      <c r="B536" t="s">
        <v>168</v>
      </c>
      <c r="E536" t="s">
        <v>166</v>
      </c>
      <c r="F536" t="s">
        <v>100</v>
      </c>
      <c r="G536" t="s">
        <v>1291</v>
      </c>
      <c r="N536" t="s">
        <v>175</v>
      </c>
      <c r="P536">
        <v>4628</v>
      </c>
      <c r="AE536" t="s">
        <v>50</v>
      </c>
      <c r="AL536" t="s">
        <v>1298</v>
      </c>
      <c r="AQ536" t="s">
        <v>1299</v>
      </c>
      <c r="AR536" t="s">
        <v>51</v>
      </c>
      <c r="AS536" t="s">
        <v>65</v>
      </c>
      <c r="AU536" t="s">
        <v>85</v>
      </c>
      <c r="AV536">
        <v>13</v>
      </c>
    </row>
    <row r="537" spans="1:48" s="3" customFormat="1" x14ac:dyDescent="0.25"/>
    <row r="538" spans="1:48" x14ac:dyDescent="0.25">
      <c r="A538">
        <f>5800</f>
        <v>5800</v>
      </c>
      <c r="B538" t="s">
        <v>48</v>
      </c>
      <c r="E538" t="s">
        <v>166</v>
      </c>
      <c r="F538" t="s">
        <v>1300</v>
      </c>
      <c r="N538" t="s">
        <v>50</v>
      </c>
      <c r="Q538" t="s">
        <v>51</v>
      </c>
      <c r="R538" t="s">
        <v>85</v>
      </c>
      <c r="S538" t="s">
        <v>53</v>
      </c>
      <c r="T538" t="s">
        <v>54</v>
      </c>
      <c r="AB538" t="s">
        <v>58</v>
      </c>
      <c r="AE538" t="s">
        <v>50</v>
      </c>
      <c r="AG538" t="s">
        <v>61</v>
      </c>
      <c r="AL538" t="s">
        <v>1301</v>
      </c>
      <c r="AM538" t="s">
        <v>199</v>
      </c>
      <c r="AQ538" t="s">
        <v>1302</v>
      </c>
      <c r="AR538" t="s">
        <v>51</v>
      </c>
      <c r="AS538" t="s">
        <v>65</v>
      </c>
      <c r="AU538" t="s">
        <v>85</v>
      </c>
      <c r="AV538">
        <v>13</v>
      </c>
    </row>
    <row r="539" spans="1:48" x14ac:dyDescent="0.25">
      <c r="B539" t="s">
        <v>168</v>
      </c>
      <c r="E539" t="s">
        <v>166</v>
      </c>
      <c r="F539" t="s">
        <v>1300</v>
      </c>
      <c r="N539" t="s">
        <v>169</v>
      </c>
      <c r="X539">
        <v>43</v>
      </c>
      <c r="AE539" t="s">
        <v>50</v>
      </c>
      <c r="AL539" t="s">
        <v>1303</v>
      </c>
      <c r="AQ539" t="s">
        <v>1304</v>
      </c>
      <c r="AR539" t="s">
        <v>51</v>
      </c>
      <c r="AS539" t="s">
        <v>65</v>
      </c>
      <c r="AU539" t="s">
        <v>85</v>
      </c>
      <c r="AV539">
        <v>13</v>
      </c>
    </row>
    <row r="540" spans="1:48" x14ac:dyDescent="0.25">
      <c r="B540" t="s">
        <v>168</v>
      </c>
      <c r="E540" t="s">
        <v>166</v>
      </c>
      <c r="F540" t="s">
        <v>1300</v>
      </c>
      <c r="N540" t="s">
        <v>172</v>
      </c>
      <c r="X540">
        <v>43</v>
      </c>
      <c r="AE540" t="s">
        <v>50</v>
      </c>
      <c r="AL540" t="s">
        <v>1305</v>
      </c>
      <c r="AQ540" t="s">
        <v>1306</v>
      </c>
      <c r="AR540" t="s">
        <v>51</v>
      </c>
      <c r="AS540" t="s">
        <v>65</v>
      </c>
      <c r="AU540" t="s">
        <v>85</v>
      </c>
      <c r="AV540">
        <v>13</v>
      </c>
    </row>
    <row r="541" spans="1:48" x14ac:dyDescent="0.25">
      <c r="B541" t="s">
        <v>168</v>
      </c>
      <c r="E541" t="s">
        <v>166</v>
      </c>
      <c r="F541" t="s">
        <v>1300</v>
      </c>
      <c r="N541" t="s">
        <v>175</v>
      </c>
      <c r="X541">
        <v>43</v>
      </c>
      <c r="AE541" t="s">
        <v>50</v>
      </c>
      <c r="AL541" t="s">
        <v>1307</v>
      </c>
      <c r="AQ541" t="s">
        <v>1308</v>
      </c>
      <c r="AR541" t="s">
        <v>51</v>
      </c>
      <c r="AS541" t="s">
        <v>65</v>
      </c>
      <c r="AU541" t="s">
        <v>85</v>
      </c>
      <c r="AV541">
        <v>13</v>
      </c>
    </row>
    <row r="542" spans="1:48" x14ac:dyDescent="0.25">
      <c r="B542" t="s">
        <v>56</v>
      </c>
      <c r="E542" t="s">
        <v>166</v>
      </c>
      <c r="F542" t="s">
        <v>1300</v>
      </c>
      <c r="G542" t="s">
        <v>1309</v>
      </c>
      <c r="N542" t="s">
        <v>50</v>
      </c>
      <c r="P542">
        <v>1707</v>
      </c>
      <c r="Q542" t="s">
        <v>51</v>
      </c>
      <c r="R542" t="s">
        <v>85</v>
      </c>
      <c r="S542" t="s">
        <v>53</v>
      </c>
      <c r="T542" t="s">
        <v>54</v>
      </c>
      <c r="V542">
        <v>13</v>
      </c>
      <c r="W542">
        <v>44</v>
      </c>
      <c r="AB542" t="s">
        <v>58</v>
      </c>
      <c r="AE542" t="s">
        <v>50</v>
      </c>
      <c r="AG542" t="s">
        <v>61</v>
      </c>
      <c r="AL542" t="s">
        <v>1301</v>
      </c>
      <c r="AM542" t="s">
        <v>199</v>
      </c>
      <c r="AQ542" t="s">
        <v>1302</v>
      </c>
      <c r="AR542" t="s">
        <v>51</v>
      </c>
      <c r="AS542" t="s">
        <v>65</v>
      </c>
      <c r="AU542" t="s">
        <v>85</v>
      </c>
      <c r="AV542">
        <v>13</v>
      </c>
    </row>
    <row r="543" spans="1:48" x14ac:dyDescent="0.25">
      <c r="B543" t="s">
        <v>168</v>
      </c>
      <c r="E543" t="s">
        <v>166</v>
      </c>
      <c r="F543" t="s">
        <v>1300</v>
      </c>
      <c r="G543" t="s">
        <v>1309</v>
      </c>
      <c r="N543" t="s">
        <v>169</v>
      </c>
      <c r="P543">
        <v>1708</v>
      </c>
      <c r="AE543" t="s">
        <v>50</v>
      </c>
      <c r="AL543" t="s">
        <v>1303</v>
      </c>
      <c r="AQ543" t="s">
        <v>1304</v>
      </c>
      <c r="AR543" t="s">
        <v>51</v>
      </c>
      <c r="AS543" t="s">
        <v>65</v>
      </c>
      <c r="AU543" t="s">
        <v>85</v>
      </c>
      <c r="AV543">
        <v>13</v>
      </c>
    </row>
    <row r="544" spans="1:48" x14ac:dyDescent="0.25">
      <c r="B544" t="s">
        <v>168</v>
      </c>
      <c r="E544" t="s">
        <v>166</v>
      </c>
      <c r="F544" t="s">
        <v>1300</v>
      </c>
      <c r="G544" t="s">
        <v>1309</v>
      </c>
      <c r="N544" t="s">
        <v>172</v>
      </c>
      <c r="P544">
        <v>1709</v>
      </c>
      <c r="AE544" t="s">
        <v>50</v>
      </c>
      <c r="AL544" t="s">
        <v>1305</v>
      </c>
      <c r="AQ544" t="s">
        <v>1306</v>
      </c>
      <c r="AR544" t="s">
        <v>51</v>
      </c>
      <c r="AS544" t="s">
        <v>65</v>
      </c>
      <c r="AU544" t="s">
        <v>85</v>
      </c>
      <c r="AV544">
        <v>13</v>
      </c>
    </row>
    <row r="545" spans="2:48" x14ac:dyDescent="0.25">
      <c r="B545" t="s">
        <v>168</v>
      </c>
      <c r="E545" t="s">
        <v>166</v>
      </c>
      <c r="F545" t="s">
        <v>1300</v>
      </c>
      <c r="G545" t="s">
        <v>1309</v>
      </c>
      <c r="N545" t="s">
        <v>175</v>
      </c>
      <c r="P545">
        <v>1710</v>
      </c>
      <c r="AE545" t="s">
        <v>50</v>
      </c>
      <c r="AL545" t="s">
        <v>1307</v>
      </c>
      <c r="AQ545" t="s">
        <v>1308</v>
      </c>
      <c r="AR545" t="s">
        <v>51</v>
      </c>
      <c r="AS545" t="s">
        <v>65</v>
      </c>
      <c r="AU545" t="s">
        <v>85</v>
      </c>
      <c r="AV545">
        <v>13</v>
      </c>
    </row>
    <row r="546" spans="2:48" x14ac:dyDescent="0.25">
      <c r="B546" t="s">
        <v>56</v>
      </c>
      <c r="E546" t="s">
        <v>166</v>
      </c>
      <c r="F546" t="s">
        <v>1300</v>
      </c>
      <c r="G546" t="s">
        <v>1310</v>
      </c>
      <c r="N546" t="s">
        <v>50</v>
      </c>
      <c r="P546">
        <v>1711</v>
      </c>
      <c r="Q546" t="s">
        <v>51</v>
      </c>
      <c r="R546" t="s">
        <v>52</v>
      </c>
      <c r="S546" t="s">
        <v>53</v>
      </c>
      <c r="T546" t="s">
        <v>54</v>
      </c>
      <c r="V546">
        <v>13</v>
      </c>
      <c r="W546">
        <v>44</v>
      </c>
      <c r="AB546" t="s">
        <v>58</v>
      </c>
      <c r="AE546" t="s">
        <v>50</v>
      </c>
      <c r="AG546" t="s">
        <v>61</v>
      </c>
      <c r="AL546" t="s">
        <v>1311</v>
      </c>
      <c r="AM546" t="s">
        <v>199</v>
      </c>
      <c r="AQ546" t="s">
        <v>1312</v>
      </c>
      <c r="AR546" t="s">
        <v>51</v>
      </c>
      <c r="AS546" t="s">
        <v>65</v>
      </c>
      <c r="AU546" t="s">
        <v>52</v>
      </c>
      <c r="AV546">
        <v>13</v>
      </c>
    </row>
    <row r="547" spans="2:48" x14ac:dyDescent="0.25">
      <c r="B547" t="s">
        <v>168</v>
      </c>
      <c r="E547" t="s">
        <v>166</v>
      </c>
      <c r="F547" t="s">
        <v>1300</v>
      </c>
      <c r="G547" t="s">
        <v>1310</v>
      </c>
      <c r="N547" t="s">
        <v>169</v>
      </c>
      <c r="P547">
        <v>1712</v>
      </c>
      <c r="AE547" t="s">
        <v>50</v>
      </c>
      <c r="AL547" t="s">
        <v>1313</v>
      </c>
      <c r="AQ547" t="s">
        <v>1314</v>
      </c>
      <c r="AR547" t="s">
        <v>51</v>
      </c>
      <c r="AS547" t="s">
        <v>65</v>
      </c>
      <c r="AU547" t="s">
        <v>52</v>
      </c>
      <c r="AV547">
        <v>13</v>
      </c>
    </row>
    <row r="548" spans="2:48" x14ac:dyDescent="0.25">
      <c r="B548" t="s">
        <v>168</v>
      </c>
      <c r="E548" t="s">
        <v>166</v>
      </c>
      <c r="F548" t="s">
        <v>1300</v>
      </c>
      <c r="G548" t="s">
        <v>1310</v>
      </c>
      <c r="N548" t="s">
        <v>172</v>
      </c>
      <c r="P548">
        <v>1713</v>
      </c>
      <c r="AE548" t="s">
        <v>50</v>
      </c>
      <c r="AL548" t="s">
        <v>1315</v>
      </c>
      <c r="AQ548" t="s">
        <v>1316</v>
      </c>
      <c r="AR548" t="s">
        <v>51</v>
      </c>
      <c r="AS548" t="s">
        <v>65</v>
      </c>
      <c r="AU548" t="s">
        <v>52</v>
      </c>
      <c r="AV548">
        <v>13</v>
      </c>
    </row>
    <row r="549" spans="2:48" x14ac:dyDescent="0.25">
      <c r="B549" t="s">
        <v>168</v>
      </c>
      <c r="E549" t="s">
        <v>166</v>
      </c>
      <c r="F549" t="s">
        <v>1300</v>
      </c>
      <c r="G549" t="s">
        <v>1310</v>
      </c>
      <c r="N549" t="s">
        <v>175</v>
      </c>
      <c r="P549">
        <v>1714</v>
      </c>
      <c r="AE549" t="s">
        <v>50</v>
      </c>
      <c r="AL549" t="s">
        <v>1317</v>
      </c>
      <c r="AQ549" t="s">
        <v>1318</v>
      </c>
      <c r="AR549" t="s">
        <v>51</v>
      </c>
      <c r="AS549" t="s">
        <v>65</v>
      </c>
      <c r="AU549" t="s">
        <v>52</v>
      </c>
      <c r="AV549">
        <v>13</v>
      </c>
    </row>
    <row r="550" spans="2:48" x14ac:dyDescent="0.25">
      <c r="B550" t="s">
        <v>56</v>
      </c>
      <c r="E550" t="s">
        <v>166</v>
      </c>
      <c r="F550" t="s">
        <v>1300</v>
      </c>
      <c r="G550" t="s">
        <v>1319</v>
      </c>
      <c r="N550" t="s">
        <v>50</v>
      </c>
      <c r="P550">
        <v>350</v>
      </c>
      <c r="Q550" t="s">
        <v>51</v>
      </c>
      <c r="R550" t="s">
        <v>85</v>
      </c>
      <c r="S550" t="s">
        <v>53</v>
      </c>
      <c r="T550" t="s">
        <v>54</v>
      </c>
      <c r="V550">
        <v>13</v>
      </c>
      <c r="W550">
        <v>44</v>
      </c>
      <c r="AB550" t="s">
        <v>58</v>
      </c>
      <c r="AE550" t="s">
        <v>50</v>
      </c>
      <c r="AG550" t="s">
        <v>61</v>
      </c>
      <c r="AJ550" t="s">
        <v>1320</v>
      </c>
      <c r="AL550" t="s">
        <v>1321</v>
      </c>
      <c r="AM550" t="s">
        <v>199</v>
      </c>
      <c r="AQ550" t="s">
        <v>1322</v>
      </c>
      <c r="AR550" t="s">
        <v>51</v>
      </c>
      <c r="AS550" t="s">
        <v>65</v>
      </c>
      <c r="AU550" t="s">
        <v>85</v>
      </c>
      <c r="AV550">
        <v>13</v>
      </c>
    </row>
    <row r="551" spans="2:48" x14ac:dyDescent="0.25">
      <c r="B551" t="s">
        <v>168</v>
      </c>
      <c r="E551" t="s">
        <v>166</v>
      </c>
      <c r="F551" t="s">
        <v>1300</v>
      </c>
      <c r="G551" t="s">
        <v>1319</v>
      </c>
      <c r="N551" t="s">
        <v>169</v>
      </c>
      <c r="P551">
        <v>348</v>
      </c>
      <c r="AE551" t="s">
        <v>50</v>
      </c>
      <c r="AL551" t="s">
        <v>1323</v>
      </c>
      <c r="AQ551" t="s">
        <v>1324</v>
      </c>
      <c r="AR551" t="s">
        <v>51</v>
      </c>
      <c r="AS551" t="s">
        <v>65</v>
      </c>
      <c r="AU551" t="s">
        <v>85</v>
      </c>
      <c r="AV551">
        <v>13</v>
      </c>
    </row>
    <row r="552" spans="2:48" x14ac:dyDescent="0.25">
      <c r="B552" t="s">
        <v>168</v>
      </c>
      <c r="E552" t="s">
        <v>166</v>
      </c>
      <c r="F552" t="s">
        <v>1300</v>
      </c>
      <c r="G552" t="s">
        <v>1319</v>
      </c>
      <c r="N552" t="s">
        <v>172</v>
      </c>
      <c r="P552">
        <v>349</v>
      </c>
      <c r="AE552" t="s">
        <v>50</v>
      </c>
      <c r="AL552" t="s">
        <v>1325</v>
      </c>
      <c r="AQ552" t="s">
        <v>1326</v>
      </c>
      <c r="AR552" t="s">
        <v>51</v>
      </c>
      <c r="AS552" t="s">
        <v>65</v>
      </c>
      <c r="AU552" t="s">
        <v>85</v>
      </c>
      <c r="AV552">
        <v>13</v>
      </c>
    </row>
    <row r="553" spans="2:48" x14ac:dyDescent="0.25">
      <c r="B553" t="s">
        <v>168</v>
      </c>
      <c r="E553" t="s">
        <v>166</v>
      </c>
      <c r="F553" t="s">
        <v>1300</v>
      </c>
      <c r="G553" t="s">
        <v>1319</v>
      </c>
      <c r="N553" t="s">
        <v>175</v>
      </c>
      <c r="P553">
        <v>351</v>
      </c>
      <c r="AE553" t="s">
        <v>50</v>
      </c>
      <c r="AL553" t="s">
        <v>1327</v>
      </c>
      <c r="AQ553" t="s">
        <v>1328</v>
      </c>
      <c r="AR553" t="s">
        <v>51</v>
      </c>
      <c r="AS553" t="s">
        <v>65</v>
      </c>
      <c r="AU553" t="s">
        <v>85</v>
      </c>
      <c r="AV553">
        <v>13</v>
      </c>
    </row>
    <row r="554" spans="2:48" x14ac:dyDescent="0.25">
      <c r="B554" t="s">
        <v>56</v>
      </c>
      <c r="E554" t="s">
        <v>166</v>
      </c>
      <c r="F554" t="s">
        <v>1300</v>
      </c>
      <c r="G554" t="s">
        <v>1329</v>
      </c>
      <c r="N554" t="s">
        <v>50</v>
      </c>
      <c r="P554">
        <v>2220</v>
      </c>
      <c r="Q554" t="s">
        <v>51</v>
      </c>
      <c r="R554" t="s">
        <v>52</v>
      </c>
      <c r="S554" t="s">
        <v>53</v>
      </c>
      <c r="T554" t="s">
        <v>54</v>
      </c>
      <c r="V554">
        <v>9</v>
      </c>
      <c r="AB554" t="s">
        <v>58</v>
      </c>
      <c r="AE554" t="s">
        <v>50</v>
      </c>
      <c r="AG554" t="s">
        <v>61</v>
      </c>
      <c r="AL554" t="s">
        <v>1330</v>
      </c>
      <c r="AM554" t="s">
        <v>1226</v>
      </c>
      <c r="AQ554" t="s">
        <v>1331</v>
      </c>
      <c r="AR554" t="s">
        <v>51</v>
      </c>
      <c r="AS554" t="s">
        <v>65</v>
      </c>
      <c r="AU554" t="s">
        <v>52</v>
      </c>
      <c r="AV554" t="s">
        <v>118</v>
      </c>
    </row>
    <row r="555" spans="2:48" x14ac:dyDescent="0.25">
      <c r="B555" t="s">
        <v>168</v>
      </c>
      <c r="E555" t="s">
        <v>166</v>
      </c>
      <c r="F555" t="s">
        <v>1300</v>
      </c>
      <c r="G555" t="s">
        <v>1329</v>
      </c>
      <c r="N555" t="s">
        <v>169</v>
      </c>
      <c r="P555">
        <v>2319</v>
      </c>
      <c r="V555">
        <v>13</v>
      </c>
      <c r="W555">
        <v>44</v>
      </c>
      <c r="AE555" t="s">
        <v>50</v>
      </c>
      <c r="AL555" t="s">
        <v>1332</v>
      </c>
      <c r="AM555" t="s">
        <v>199</v>
      </c>
      <c r="AQ555" t="s">
        <v>1333</v>
      </c>
      <c r="AR555" t="s">
        <v>51</v>
      </c>
      <c r="AS555" t="s">
        <v>65</v>
      </c>
      <c r="AU555" t="s">
        <v>52</v>
      </c>
      <c r="AV555">
        <v>13</v>
      </c>
    </row>
    <row r="556" spans="2:48" x14ac:dyDescent="0.25">
      <c r="B556" t="s">
        <v>168</v>
      </c>
      <c r="E556" t="s">
        <v>166</v>
      </c>
      <c r="F556" t="s">
        <v>1300</v>
      </c>
      <c r="G556" t="s">
        <v>1329</v>
      </c>
      <c r="N556" t="s">
        <v>172</v>
      </c>
      <c r="P556">
        <v>2320</v>
      </c>
      <c r="V556">
        <v>13</v>
      </c>
      <c r="W556">
        <v>44</v>
      </c>
      <c r="AE556" t="s">
        <v>50</v>
      </c>
      <c r="AL556" t="s">
        <v>1334</v>
      </c>
      <c r="AM556" t="s">
        <v>199</v>
      </c>
      <c r="AQ556" t="s">
        <v>1335</v>
      </c>
      <c r="AR556" t="s">
        <v>51</v>
      </c>
      <c r="AS556" t="s">
        <v>65</v>
      </c>
      <c r="AU556" t="s">
        <v>52</v>
      </c>
      <c r="AV556">
        <v>13</v>
      </c>
    </row>
    <row r="557" spans="2:48" x14ac:dyDescent="0.25">
      <c r="B557" t="s">
        <v>168</v>
      </c>
      <c r="E557" t="s">
        <v>166</v>
      </c>
      <c r="F557" t="s">
        <v>1300</v>
      </c>
      <c r="G557" t="s">
        <v>1329</v>
      </c>
      <c r="N557" t="s">
        <v>175</v>
      </c>
      <c r="P557">
        <v>2321</v>
      </c>
      <c r="V557">
        <v>13</v>
      </c>
      <c r="W557">
        <v>44</v>
      </c>
      <c r="AE557" t="s">
        <v>50</v>
      </c>
      <c r="AL557" t="s">
        <v>1336</v>
      </c>
      <c r="AM557" t="s">
        <v>199</v>
      </c>
      <c r="AQ557" t="s">
        <v>1337</v>
      </c>
      <c r="AR557" t="s">
        <v>51</v>
      </c>
      <c r="AS557" t="s">
        <v>65</v>
      </c>
      <c r="AU557" t="s">
        <v>52</v>
      </c>
      <c r="AV557">
        <v>13</v>
      </c>
    </row>
    <row r="558" spans="2:48" x14ac:dyDescent="0.25">
      <c r="B558" t="s">
        <v>56</v>
      </c>
      <c r="E558" t="s">
        <v>166</v>
      </c>
      <c r="F558" t="s">
        <v>1300</v>
      </c>
      <c r="G558" t="s">
        <v>1338</v>
      </c>
      <c r="N558" t="s">
        <v>50</v>
      </c>
      <c r="P558">
        <v>2273</v>
      </c>
      <c r="Q558" t="s">
        <v>51</v>
      </c>
      <c r="R558" t="s">
        <v>52</v>
      </c>
      <c r="S558" t="s">
        <v>53</v>
      </c>
      <c r="T558" t="s">
        <v>54</v>
      </c>
      <c r="V558">
        <v>4</v>
      </c>
      <c r="AB558" t="s">
        <v>58</v>
      </c>
      <c r="AE558" t="s">
        <v>50</v>
      </c>
      <c r="AG558" t="s">
        <v>61</v>
      </c>
      <c r="AL558" t="s">
        <v>1339</v>
      </c>
      <c r="AM558" t="s">
        <v>1340</v>
      </c>
      <c r="AN558" t="s">
        <v>1341</v>
      </c>
      <c r="AQ558" t="s">
        <v>1342</v>
      </c>
      <c r="AR558" t="s">
        <v>51</v>
      </c>
      <c r="AS558" t="s">
        <v>65</v>
      </c>
      <c r="AU558" t="s">
        <v>52</v>
      </c>
      <c r="AV558" t="s">
        <v>1343</v>
      </c>
    </row>
    <row r="559" spans="2:48" x14ac:dyDescent="0.25">
      <c r="B559" t="s">
        <v>168</v>
      </c>
      <c r="E559" t="s">
        <v>166</v>
      </c>
      <c r="F559" t="s">
        <v>1300</v>
      </c>
      <c r="G559" t="s">
        <v>1338</v>
      </c>
      <c r="N559" t="s">
        <v>169</v>
      </c>
      <c r="P559">
        <v>2274</v>
      </c>
      <c r="AE559" t="s">
        <v>50</v>
      </c>
      <c r="AL559" t="s">
        <v>1344</v>
      </c>
      <c r="AQ559" t="s">
        <v>1345</v>
      </c>
      <c r="AR559" t="s">
        <v>51</v>
      </c>
      <c r="AS559" t="s">
        <v>65</v>
      </c>
      <c r="AU559" t="s">
        <v>52</v>
      </c>
      <c r="AV559" t="s">
        <v>1343</v>
      </c>
    </row>
    <row r="560" spans="2:48" x14ac:dyDescent="0.25">
      <c r="B560" t="s">
        <v>168</v>
      </c>
      <c r="E560" t="s">
        <v>166</v>
      </c>
      <c r="F560" t="s">
        <v>1300</v>
      </c>
      <c r="G560" t="s">
        <v>1338</v>
      </c>
      <c r="N560" t="s">
        <v>172</v>
      </c>
      <c r="P560">
        <v>2275</v>
      </c>
      <c r="AE560" t="s">
        <v>50</v>
      </c>
      <c r="AL560" t="s">
        <v>1346</v>
      </c>
      <c r="AQ560" t="s">
        <v>1347</v>
      </c>
      <c r="AR560" t="s">
        <v>51</v>
      </c>
      <c r="AS560" t="s">
        <v>65</v>
      </c>
      <c r="AU560" t="s">
        <v>52</v>
      </c>
      <c r="AV560" t="s">
        <v>1343</v>
      </c>
    </row>
    <row r="561" spans="2:48" x14ac:dyDescent="0.25">
      <c r="B561" t="s">
        <v>168</v>
      </c>
      <c r="E561" t="s">
        <v>166</v>
      </c>
      <c r="F561" t="s">
        <v>1300</v>
      </c>
      <c r="G561" t="s">
        <v>1338</v>
      </c>
      <c r="N561" t="s">
        <v>175</v>
      </c>
      <c r="P561">
        <v>2276</v>
      </c>
      <c r="AE561" t="s">
        <v>50</v>
      </c>
      <c r="AL561" t="s">
        <v>1348</v>
      </c>
      <c r="AQ561" t="s">
        <v>1349</v>
      </c>
      <c r="AR561" t="s">
        <v>51</v>
      </c>
      <c r="AS561" t="s">
        <v>65</v>
      </c>
      <c r="AU561" t="s">
        <v>52</v>
      </c>
      <c r="AV561" t="s">
        <v>1343</v>
      </c>
    </row>
    <row r="562" spans="2:48" x14ac:dyDescent="0.25">
      <c r="B562" t="s">
        <v>56</v>
      </c>
      <c r="E562" t="s">
        <v>166</v>
      </c>
      <c r="F562" t="s">
        <v>1300</v>
      </c>
      <c r="G562" t="s">
        <v>1350</v>
      </c>
      <c r="N562" t="s">
        <v>50</v>
      </c>
      <c r="P562">
        <v>2277</v>
      </c>
      <c r="Q562" t="s">
        <v>51</v>
      </c>
      <c r="R562" t="s">
        <v>52</v>
      </c>
      <c r="S562" t="s">
        <v>53</v>
      </c>
      <c r="T562" t="s">
        <v>54</v>
      </c>
      <c r="V562">
        <v>3</v>
      </c>
      <c r="AB562" t="s">
        <v>58</v>
      </c>
      <c r="AE562" t="s">
        <v>50</v>
      </c>
      <c r="AG562" t="s">
        <v>61</v>
      </c>
      <c r="AL562" t="s">
        <v>1351</v>
      </c>
      <c r="AM562" t="s">
        <v>1352</v>
      </c>
      <c r="AN562" t="s">
        <v>1353</v>
      </c>
      <c r="AO562">
        <v>11</v>
      </c>
      <c r="AQ562" t="s">
        <v>1354</v>
      </c>
      <c r="AR562" t="s">
        <v>51</v>
      </c>
      <c r="AS562" t="s">
        <v>65</v>
      </c>
      <c r="AU562" t="s">
        <v>52</v>
      </c>
      <c r="AV562" t="s">
        <v>1355</v>
      </c>
    </row>
    <row r="563" spans="2:48" x14ac:dyDescent="0.25">
      <c r="B563" t="s">
        <v>168</v>
      </c>
      <c r="E563" t="s">
        <v>166</v>
      </c>
      <c r="F563" t="s">
        <v>1300</v>
      </c>
      <c r="G563" t="s">
        <v>1350</v>
      </c>
      <c r="N563" t="s">
        <v>169</v>
      </c>
      <c r="P563">
        <v>2278</v>
      </c>
      <c r="AE563" t="s">
        <v>50</v>
      </c>
      <c r="AL563" t="s">
        <v>1356</v>
      </c>
      <c r="AQ563" t="s">
        <v>1357</v>
      </c>
      <c r="AR563" t="s">
        <v>51</v>
      </c>
      <c r="AS563" t="s">
        <v>65</v>
      </c>
      <c r="AU563" t="s">
        <v>52</v>
      </c>
      <c r="AV563" t="s">
        <v>1355</v>
      </c>
    </row>
    <row r="564" spans="2:48" x14ac:dyDescent="0.25">
      <c r="B564" t="s">
        <v>168</v>
      </c>
      <c r="E564" t="s">
        <v>166</v>
      </c>
      <c r="F564" t="s">
        <v>1300</v>
      </c>
      <c r="G564" t="s">
        <v>1350</v>
      </c>
      <c r="N564" t="s">
        <v>172</v>
      </c>
      <c r="P564">
        <v>2279</v>
      </c>
      <c r="AE564" t="s">
        <v>50</v>
      </c>
      <c r="AL564" t="s">
        <v>1358</v>
      </c>
      <c r="AQ564" t="s">
        <v>1359</v>
      </c>
      <c r="AR564" t="s">
        <v>51</v>
      </c>
      <c r="AS564" t="s">
        <v>65</v>
      </c>
      <c r="AU564" t="s">
        <v>52</v>
      </c>
      <c r="AV564" t="s">
        <v>1355</v>
      </c>
    </row>
    <row r="565" spans="2:48" x14ac:dyDescent="0.25">
      <c r="B565" t="s">
        <v>168</v>
      </c>
      <c r="E565" t="s">
        <v>166</v>
      </c>
      <c r="F565" t="s">
        <v>1300</v>
      </c>
      <c r="G565" t="s">
        <v>1350</v>
      </c>
      <c r="N565" t="s">
        <v>175</v>
      </c>
      <c r="P565">
        <v>2280</v>
      </c>
      <c r="AE565" t="s">
        <v>50</v>
      </c>
      <c r="AL565" t="s">
        <v>1360</v>
      </c>
      <c r="AQ565" t="s">
        <v>1361</v>
      </c>
      <c r="AR565" t="s">
        <v>51</v>
      </c>
      <c r="AS565" t="s">
        <v>65</v>
      </c>
      <c r="AU565" t="s">
        <v>52</v>
      </c>
      <c r="AV565" t="s">
        <v>1355</v>
      </c>
    </row>
    <row r="566" spans="2:48" x14ac:dyDescent="0.25">
      <c r="B566" t="s">
        <v>48</v>
      </c>
      <c r="E566" t="s">
        <v>166</v>
      </c>
      <c r="F566" t="s">
        <v>1300</v>
      </c>
      <c r="G566" t="s">
        <v>1362</v>
      </c>
      <c r="N566" t="s">
        <v>50</v>
      </c>
      <c r="P566">
        <v>2505</v>
      </c>
      <c r="Q566" t="s">
        <v>51</v>
      </c>
      <c r="R566" t="s">
        <v>85</v>
      </c>
      <c r="S566" t="s">
        <v>53</v>
      </c>
      <c r="T566" t="s">
        <v>54</v>
      </c>
      <c r="V566">
        <v>13</v>
      </c>
      <c r="W566">
        <v>44</v>
      </c>
      <c r="AB566" t="s">
        <v>58</v>
      </c>
      <c r="AE566" t="s">
        <v>50</v>
      </c>
      <c r="AG566" t="s">
        <v>61</v>
      </c>
      <c r="AJ566" t="s">
        <v>1363</v>
      </c>
      <c r="AL566" t="s">
        <v>1364</v>
      </c>
      <c r="AM566" t="s">
        <v>199</v>
      </c>
      <c r="AQ566" t="s">
        <v>1365</v>
      </c>
      <c r="AR566" t="s">
        <v>51</v>
      </c>
      <c r="AS566" t="s">
        <v>65</v>
      </c>
      <c r="AU566" t="s">
        <v>85</v>
      </c>
      <c r="AV566">
        <v>13</v>
      </c>
    </row>
    <row r="567" spans="2:48" x14ac:dyDescent="0.25">
      <c r="B567" t="s">
        <v>168</v>
      </c>
      <c r="E567" t="s">
        <v>166</v>
      </c>
      <c r="F567" t="s">
        <v>1300</v>
      </c>
      <c r="G567" t="s">
        <v>1362</v>
      </c>
      <c r="N567" t="s">
        <v>169</v>
      </c>
      <c r="P567">
        <v>2503</v>
      </c>
      <c r="AE567" t="s">
        <v>50</v>
      </c>
      <c r="AL567" t="s">
        <v>1366</v>
      </c>
      <c r="AQ567" t="s">
        <v>1367</v>
      </c>
      <c r="AR567" t="s">
        <v>51</v>
      </c>
      <c r="AS567" t="s">
        <v>65</v>
      </c>
      <c r="AU567" t="s">
        <v>85</v>
      </c>
      <c r="AV567">
        <v>13</v>
      </c>
    </row>
    <row r="568" spans="2:48" x14ac:dyDescent="0.25">
      <c r="B568" t="s">
        <v>168</v>
      </c>
      <c r="E568" t="s">
        <v>166</v>
      </c>
      <c r="F568" t="s">
        <v>1300</v>
      </c>
      <c r="G568" t="s">
        <v>1362</v>
      </c>
      <c r="N568" t="s">
        <v>172</v>
      </c>
      <c r="P568">
        <v>2504</v>
      </c>
      <c r="AE568" t="s">
        <v>50</v>
      </c>
      <c r="AL568" t="s">
        <v>1368</v>
      </c>
      <c r="AQ568" t="s">
        <v>1369</v>
      </c>
      <c r="AR568" t="s">
        <v>51</v>
      </c>
      <c r="AS568" t="s">
        <v>65</v>
      </c>
      <c r="AU568" t="s">
        <v>85</v>
      </c>
      <c r="AV568">
        <v>13</v>
      </c>
    </row>
    <row r="569" spans="2:48" x14ac:dyDescent="0.25">
      <c r="B569" t="s">
        <v>168</v>
      </c>
      <c r="E569" t="s">
        <v>166</v>
      </c>
      <c r="F569" t="s">
        <v>1300</v>
      </c>
      <c r="G569" t="s">
        <v>1362</v>
      </c>
      <c r="N569" t="s">
        <v>175</v>
      </c>
      <c r="P569">
        <v>2507</v>
      </c>
      <c r="AE569" t="s">
        <v>50</v>
      </c>
      <c r="AL569" t="s">
        <v>1370</v>
      </c>
      <c r="AQ569" t="s">
        <v>1371</v>
      </c>
      <c r="AR569" t="s">
        <v>51</v>
      </c>
      <c r="AS569" t="s">
        <v>65</v>
      </c>
      <c r="AU569" t="s">
        <v>85</v>
      </c>
      <c r="AV569">
        <v>13</v>
      </c>
    </row>
    <row r="570" spans="2:48" x14ac:dyDescent="0.25">
      <c r="B570" t="s">
        <v>48</v>
      </c>
      <c r="E570" t="s">
        <v>166</v>
      </c>
      <c r="F570" t="s">
        <v>1300</v>
      </c>
      <c r="G570" t="s">
        <v>1362</v>
      </c>
      <c r="H570" t="s">
        <v>1372</v>
      </c>
      <c r="N570" t="s">
        <v>50</v>
      </c>
      <c r="P570">
        <v>2512</v>
      </c>
      <c r="Q570" t="s">
        <v>51</v>
      </c>
      <c r="R570" t="s">
        <v>85</v>
      </c>
      <c r="S570" t="s">
        <v>53</v>
      </c>
      <c r="T570" t="s">
        <v>54</v>
      </c>
      <c r="V570">
        <v>9</v>
      </c>
      <c r="AB570" t="s">
        <v>58</v>
      </c>
      <c r="AE570" t="s">
        <v>50</v>
      </c>
      <c r="AG570" t="s">
        <v>61</v>
      </c>
      <c r="AJ570" t="s">
        <v>1373</v>
      </c>
      <c r="AL570" t="s">
        <v>1374</v>
      </c>
      <c r="AM570" t="s">
        <v>1226</v>
      </c>
      <c r="AQ570" t="s">
        <v>1375</v>
      </c>
      <c r="AR570" t="s">
        <v>51</v>
      </c>
      <c r="AS570" t="s">
        <v>65</v>
      </c>
      <c r="AU570" t="s">
        <v>85</v>
      </c>
      <c r="AV570" t="s">
        <v>118</v>
      </c>
    </row>
    <row r="571" spans="2:48" x14ac:dyDescent="0.25">
      <c r="B571" t="s">
        <v>168</v>
      </c>
      <c r="E571" t="s">
        <v>166</v>
      </c>
      <c r="F571" t="s">
        <v>1300</v>
      </c>
      <c r="G571" t="s">
        <v>1362</v>
      </c>
      <c r="H571" t="s">
        <v>1372</v>
      </c>
      <c r="N571" t="s">
        <v>169</v>
      </c>
      <c r="P571">
        <v>2510</v>
      </c>
      <c r="V571">
        <v>13</v>
      </c>
      <c r="W571">
        <v>44</v>
      </c>
      <c r="AE571" t="s">
        <v>50</v>
      </c>
      <c r="AL571" t="s">
        <v>1376</v>
      </c>
      <c r="AM571" t="s">
        <v>199</v>
      </c>
      <c r="AQ571" t="s">
        <v>1377</v>
      </c>
      <c r="AR571" t="s">
        <v>51</v>
      </c>
      <c r="AS571" t="s">
        <v>65</v>
      </c>
      <c r="AU571" t="s">
        <v>85</v>
      </c>
      <c r="AV571">
        <v>13</v>
      </c>
    </row>
    <row r="572" spans="2:48" x14ac:dyDescent="0.25">
      <c r="B572" t="s">
        <v>168</v>
      </c>
      <c r="E572" t="s">
        <v>166</v>
      </c>
      <c r="F572" t="s">
        <v>1300</v>
      </c>
      <c r="G572" t="s">
        <v>1362</v>
      </c>
      <c r="H572" t="s">
        <v>1372</v>
      </c>
      <c r="N572" t="s">
        <v>172</v>
      </c>
      <c r="P572">
        <v>2511</v>
      </c>
      <c r="V572">
        <v>13</v>
      </c>
      <c r="W572">
        <v>44</v>
      </c>
      <c r="AE572" t="s">
        <v>50</v>
      </c>
      <c r="AL572" t="s">
        <v>1378</v>
      </c>
      <c r="AM572" t="s">
        <v>199</v>
      </c>
      <c r="AQ572" t="s">
        <v>1379</v>
      </c>
      <c r="AR572" t="s">
        <v>51</v>
      </c>
      <c r="AS572" t="s">
        <v>65</v>
      </c>
      <c r="AU572" t="s">
        <v>85</v>
      </c>
      <c r="AV572">
        <v>13</v>
      </c>
    </row>
    <row r="573" spans="2:48" x14ac:dyDescent="0.25">
      <c r="B573" t="s">
        <v>168</v>
      </c>
      <c r="E573" t="s">
        <v>166</v>
      </c>
      <c r="F573" t="s">
        <v>1300</v>
      </c>
      <c r="G573" t="s">
        <v>1362</v>
      </c>
      <c r="H573" t="s">
        <v>1372</v>
      </c>
      <c r="N573" t="s">
        <v>175</v>
      </c>
      <c r="P573">
        <v>2513</v>
      </c>
      <c r="V573">
        <v>13</v>
      </c>
      <c r="W573">
        <v>44</v>
      </c>
      <c r="AE573" t="s">
        <v>50</v>
      </c>
      <c r="AL573" t="s">
        <v>1380</v>
      </c>
      <c r="AM573" t="s">
        <v>199</v>
      </c>
      <c r="AQ573" t="s">
        <v>1381</v>
      </c>
      <c r="AR573" t="s">
        <v>51</v>
      </c>
      <c r="AS573" t="s">
        <v>65</v>
      </c>
      <c r="AU573" t="s">
        <v>85</v>
      </c>
      <c r="AV573">
        <v>13</v>
      </c>
    </row>
    <row r="574" spans="2:48" x14ac:dyDescent="0.25">
      <c r="B574" t="s">
        <v>56</v>
      </c>
      <c r="E574" t="s">
        <v>166</v>
      </c>
      <c r="F574" t="s">
        <v>1300</v>
      </c>
      <c r="G574" t="s">
        <v>1362</v>
      </c>
      <c r="H574" t="s">
        <v>1372</v>
      </c>
      <c r="I574" t="s">
        <v>1382</v>
      </c>
      <c r="N574" t="s">
        <v>50</v>
      </c>
      <c r="P574">
        <v>2525</v>
      </c>
      <c r="Q574" t="s">
        <v>51</v>
      </c>
      <c r="R574" t="s">
        <v>85</v>
      </c>
      <c r="S574" t="s">
        <v>53</v>
      </c>
      <c r="T574" t="s">
        <v>54</v>
      </c>
      <c r="V574">
        <v>13</v>
      </c>
      <c r="W574">
        <v>44</v>
      </c>
      <c r="AB574" t="s">
        <v>58</v>
      </c>
      <c r="AE574" t="s">
        <v>50</v>
      </c>
      <c r="AG574" t="s">
        <v>61</v>
      </c>
      <c r="AJ574" t="s">
        <v>1383</v>
      </c>
      <c r="AL574" t="s">
        <v>1384</v>
      </c>
      <c r="AM574" t="s">
        <v>199</v>
      </c>
      <c r="AQ574" t="s">
        <v>1385</v>
      </c>
      <c r="AR574" t="s">
        <v>51</v>
      </c>
      <c r="AS574" t="s">
        <v>65</v>
      </c>
      <c r="AU574" t="s">
        <v>85</v>
      </c>
      <c r="AV574">
        <v>13</v>
      </c>
    </row>
    <row r="575" spans="2:48" x14ac:dyDescent="0.25">
      <c r="B575" t="s">
        <v>168</v>
      </c>
      <c r="E575" t="s">
        <v>166</v>
      </c>
      <c r="F575" t="s">
        <v>1300</v>
      </c>
      <c r="G575" t="s">
        <v>1362</v>
      </c>
      <c r="H575" t="s">
        <v>1372</v>
      </c>
      <c r="I575" t="s">
        <v>1382</v>
      </c>
      <c r="N575" t="s">
        <v>169</v>
      </c>
      <c r="P575">
        <v>2523</v>
      </c>
      <c r="AE575" t="s">
        <v>50</v>
      </c>
      <c r="AL575" t="s">
        <v>1386</v>
      </c>
      <c r="AQ575" t="s">
        <v>1387</v>
      </c>
      <c r="AR575" t="s">
        <v>51</v>
      </c>
      <c r="AS575" t="s">
        <v>65</v>
      </c>
      <c r="AU575" t="s">
        <v>85</v>
      </c>
      <c r="AV575">
        <v>13</v>
      </c>
    </row>
    <row r="576" spans="2:48" x14ac:dyDescent="0.25">
      <c r="B576" t="s">
        <v>168</v>
      </c>
      <c r="E576" t="s">
        <v>166</v>
      </c>
      <c r="F576" t="s">
        <v>1300</v>
      </c>
      <c r="G576" t="s">
        <v>1362</v>
      </c>
      <c r="H576" t="s">
        <v>1372</v>
      </c>
      <c r="I576" t="s">
        <v>1382</v>
      </c>
      <c r="N576" t="s">
        <v>172</v>
      </c>
      <c r="P576">
        <v>2524</v>
      </c>
      <c r="AE576" t="s">
        <v>50</v>
      </c>
      <c r="AL576" t="s">
        <v>1388</v>
      </c>
      <c r="AQ576" t="s">
        <v>1389</v>
      </c>
      <c r="AR576" t="s">
        <v>51</v>
      </c>
      <c r="AS576" t="s">
        <v>65</v>
      </c>
      <c r="AU576" t="s">
        <v>85</v>
      </c>
      <c r="AV576">
        <v>13</v>
      </c>
    </row>
    <row r="577" spans="2:48" x14ac:dyDescent="0.25">
      <c r="B577" t="s">
        <v>168</v>
      </c>
      <c r="E577" t="s">
        <v>166</v>
      </c>
      <c r="F577" t="s">
        <v>1300</v>
      </c>
      <c r="G577" t="s">
        <v>1362</v>
      </c>
      <c r="H577" t="s">
        <v>1372</v>
      </c>
      <c r="I577" t="s">
        <v>1382</v>
      </c>
      <c r="N577" t="s">
        <v>175</v>
      </c>
      <c r="P577">
        <v>2526</v>
      </c>
      <c r="AE577" t="s">
        <v>50</v>
      </c>
      <c r="AL577" t="s">
        <v>1390</v>
      </c>
      <c r="AQ577" t="s">
        <v>1391</v>
      </c>
      <c r="AR577" t="s">
        <v>51</v>
      </c>
      <c r="AS577" t="s">
        <v>65</v>
      </c>
      <c r="AU577" t="s">
        <v>85</v>
      </c>
      <c r="AV577">
        <v>13</v>
      </c>
    </row>
    <row r="578" spans="2:48" x14ac:dyDescent="0.25">
      <c r="B578" t="s">
        <v>56</v>
      </c>
      <c r="E578" t="s">
        <v>166</v>
      </c>
      <c r="F578" t="s">
        <v>1300</v>
      </c>
      <c r="G578" t="s">
        <v>1362</v>
      </c>
      <c r="H578" t="s">
        <v>1372</v>
      </c>
      <c r="I578" t="s">
        <v>1392</v>
      </c>
      <c r="N578" t="s">
        <v>50</v>
      </c>
      <c r="P578">
        <v>2529</v>
      </c>
      <c r="Q578" t="s">
        <v>51</v>
      </c>
      <c r="R578" t="s">
        <v>85</v>
      </c>
      <c r="S578" t="s">
        <v>53</v>
      </c>
      <c r="T578" t="s">
        <v>54</v>
      </c>
      <c r="V578">
        <v>13</v>
      </c>
      <c r="W578">
        <v>44</v>
      </c>
      <c r="AB578" t="s">
        <v>58</v>
      </c>
      <c r="AE578" t="s">
        <v>50</v>
      </c>
      <c r="AG578" t="s">
        <v>61</v>
      </c>
      <c r="AJ578" t="s">
        <v>1393</v>
      </c>
      <c r="AL578" t="s">
        <v>1394</v>
      </c>
      <c r="AM578" t="s">
        <v>199</v>
      </c>
      <c r="AQ578" t="s">
        <v>1395</v>
      </c>
      <c r="AR578" t="s">
        <v>51</v>
      </c>
      <c r="AS578" t="s">
        <v>65</v>
      </c>
      <c r="AU578" t="s">
        <v>85</v>
      </c>
      <c r="AV578">
        <v>13</v>
      </c>
    </row>
    <row r="579" spans="2:48" x14ac:dyDescent="0.25">
      <c r="B579" t="s">
        <v>168</v>
      </c>
      <c r="E579" t="s">
        <v>166</v>
      </c>
      <c r="F579" t="s">
        <v>1300</v>
      </c>
      <c r="G579" t="s">
        <v>1362</v>
      </c>
      <c r="H579" t="s">
        <v>1372</v>
      </c>
      <c r="I579" t="s">
        <v>1392</v>
      </c>
      <c r="N579" t="s">
        <v>169</v>
      </c>
      <c r="P579">
        <v>2527</v>
      </c>
      <c r="AE579" t="s">
        <v>50</v>
      </c>
      <c r="AL579" t="s">
        <v>1396</v>
      </c>
      <c r="AQ579" t="s">
        <v>1397</v>
      </c>
      <c r="AR579" t="s">
        <v>51</v>
      </c>
      <c r="AS579" t="s">
        <v>65</v>
      </c>
      <c r="AU579" t="s">
        <v>85</v>
      </c>
      <c r="AV579">
        <v>13</v>
      </c>
    </row>
    <row r="580" spans="2:48" x14ac:dyDescent="0.25">
      <c r="B580" t="s">
        <v>168</v>
      </c>
      <c r="E580" t="s">
        <v>166</v>
      </c>
      <c r="F580" t="s">
        <v>1300</v>
      </c>
      <c r="G580" t="s">
        <v>1362</v>
      </c>
      <c r="H580" t="s">
        <v>1372</v>
      </c>
      <c r="I580" t="s">
        <v>1392</v>
      </c>
      <c r="N580" t="s">
        <v>172</v>
      </c>
      <c r="P580">
        <v>2528</v>
      </c>
      <c r="AE580" t="s">
        <v>50</v>
      </c>
      <c r="AL580" t="s">
        <v>1398</v>
      </c>
      <c r="AQ580" t="s">
        <v>1399</v>
      </c>
      <c r="AR580" t="s">
        <v>51</v>
      </c>
      <c r="AS580" t="s">
        <v>65</v>
      </c>
      <c r="AU580" t="s">
        <v>85</v>
      </c>
      <c r="AV580">
        <v>13</v>
      </c>
    </row>
    <row r="581" spans="2:48" x14ac:dyDescent="0.25">
      <c r="B581" t="s">
        <v>168</v>
      </c>
      <c r="E581" t="s">
        <v>166</v>
      </c>
      <c r="F581" t="s">
        <v>1300</v>
      </c>
      <c r="G581" t="s">
        <v>1362</v>
      </c>
      <c r="H581" t="s">
        <v>1372</v>
      </c>
      <c r="I581" t="s">
        <v>1392</v>
      </c>
      <c r="N581" t="s">
        <v>175</v>
      </c>
      <c r="P581">
        <v>2530</v>
      </c>
      <c r="AE581" t="s">
        <v>50</v>
      </c>
      <c r="AL581" t="s">
        <v>1400</v>
      </c>
      <c r="AQ581" t="s">
        <v>1401</v>
      </c>
      <c r="AR581" t="s">
        <v>51</v>
      </c>
      <c r="AS581" t="s">
        <v>65</v>
      </c>
      <c r="AU581" t="s">
        <v>85</v>
      </c>
      <c r="AV581">
        <v>13</v>
      </c>
    </row>
    <row r="582" spans="2:48" x14ac:dyDescent="0.25">
      <c r="B582" t="s">
        <v>48</v>
      </c>
      <c r="E582" t="s">
        <v>166</v>
      </c>
      <c r="F582" t="s">
        <v>1300</v>
      </c>
      <c r="G582" t="s">
        <v>1362</v>
      </c>
      <c r="H582" t="s">
        <v>1402</v>
      </c>
      <c r="N582" t="s">
        <v>50</v>
      </c>
      <c r="P582">
        <v>2492</v>
      </c>
      <c r="Q582" t="s">
        <v>51</v>
      </c>
      <c r="R582" t="s">
        <v>85</v>
      </c>
      <c r="S582" t="s">
        <v>53</v>
      </c>
      <c r="T582" t="s">
        <v>54</v>
      </c>
      <c r="V582">
        <v>13</v>
      </c>
      <c r="W582">
        <v>44</v>
      </c>
      <c r="AB582" t="s">
        <v>58</v>
      </c>
      <c r="AE582" t="s">
        <v>50</v>
      </c>
      <c r="AG582" t="s">
        <v>61</v>
      </c>
      <c r="AJ582" t="s">
        <v>1403</v>
      </c>
      <c r="AL582" t="s">
        <v>1404</v>
      </c>
      <c r="AM582" t="s">
        <v>199</v>
      </c>
      <c r="AQ582" t="s">
        <v>1405</v>
      </c>
      <c r="AR582" t="s">
        <v>51</v>
      </c>
      <c r="AS582" t="s">
        <v>65</v>
      </c>
      <c r="AU582" t="s">
        <v>85</v>
      </c>
      <c r="AV582">
        <v>13</v>
      </c>
    </row>
    <row r="583" spans="2:48" x14ac:dyDescent="0.25">
      <c r="B583" t="s">
        <v>168</v>
      </c>
      <c r="E583" t="s">
        <v>166</v>
      </c>
      <c r="F583" t="s">
        <v>1300</v>
      </c>
      <c r="G583" t="s">
        <v>1362</v>
      </c>
      <c r="H583" t="s">
        <v>1402</v>
      </c>
      <c r="N583" t="s">
        <v>169</v>
      </c>
      <c r="P583">
        <v>2490</v>
      </c>
      <c r="AE583" t="s">
        <v>50</v>
      </c>
      <c r="AL583" t="s">
        <v>1406</v>
      </c>
      <c r="AQ583" t="s">
        <v>1407</v>
      </c>
      <c r="AR583" t="s">
        <v>51</v>
      </c>
      <c r="AS583" t="s">
        <v>65</v>
      </c>
      <c r="AU583" t="s">
        <v>85</v>
      </c>
      <c r="AV583">
        <v>13</v>
      </c>
    </row>
    <row r="584" spans="2:48" x14ac:dyDescent="0.25">
      <c r="B584" t="s">
        <v>168</v>
      </c>
      <c r="E584" t="s">
        <v>166</v>
      </c>
      <c r="F584" t="s">
        <v>1300</v>
      </c>
      <c r="G584" t="s">
        <v>1362</v>
      </c>
      <c r="H584" t="s">
        <v>1402</v>
      </c>
      <c r="N584" t="s">
        <v>172</v>
      </c>
      <c r="P584">
        <v>2491</v>
      </c>
      <c r="AE584" t="s">
        <v>50</v>
      </c>
      <c r="AL584" t="s">
        <v>1408</v>
      </c>
      <c r="AQ584" t="s">
        <v>1409</v>
      </c>
      <c r="AR584" t="s">
        <v>51</v>
      </c>
      <c r="AS584" t="s">
        <v>65</v>
      </c>
      <c r="AU584" t="s">
        <v>85</v>
      </c>
      <c r="AV584">
        <v>13</v>
      </c>
    </row>
    <row r="585" spans="2:48" x14ac:dyDescent="0.25">
      <c r="B585" t="s">
        <v>168</v>
      </c>
      <c r="E585" t="s">
        <v>166</v>
      </c>
      <c r="F585" t="s">
        <v>1300</v>
      </c>
      <c r="G585" t="s">
        <v>1362</v>
      </c>
      <c r="H585" t="s">
        <v>1402</v>
      </c>
      <c r="N585" t="s">
        <v>175</v>
      </c>
      <c r="P585">
        <v>2493</v>
      </c>
      <c r="AE585" t="s">
        <v>50</v>
      </c>
      <c r="AL585" t="s">
        <v>1410</v>
      </c>
      <c r="AQ585" t="s">
        <v>1411</v>
      </c>
      <c r="AR585" t="s">
        <v>51</v>
      </c>
      <c r="AS585" t="s">
        <v>65</v>
      </c>
      <c r="AU585" t="s">
        <v>85</v>
      </c>
      <c r="AV585">
        <v>13</v>
      </c>
    </row>
    <row r="586" spans="2:48" x14ac:dyDescent="0.25">
      <c r="B586" t="s">
        <v>56</v>
      </c>
      <c r="E586" t="s">
        <v>166</v>
      </c>
      <c r="F586" t="s">
        <v>1300</v>
      </c>
      <c r="G586" t="s">
        <v>1362</v>
      </c>
      <c r="H586" t="s">
        <v>1402</v>
      </c>
      <c r="I586" t="s">
        <v>1382</v>
      </c>
      <c r="N586" t="s">
        <v>50</v>
      </c>
      <c r="P586">
        <v>2480</v>
      </c>
      <c r="Q586" t="s">
        <v>51</v>
      </c>
      <c r="R586" t="s">
        <v>85</v>
      </c>
      <c r="S586" t="s">
        <v>53</v>
      </c>
      <c r="T586" t="s">
        <v>54</v>
      </c>
      <c r="V586">
        <v>13</v>
      </c>
      <c r="W586">
        <v>44</v>
      </c>
      <c r="AB586" t="s">
        <v>58</v>
      </c>
      <c r="AE586" t="s">
        <v>50</v>
      </c>
      <c r="AG586" t="s">
        <v>61</v>
      </c>
      <c r="AJ586" t="s">
        <v>1412</v>
      </c>
      <c r="AL586" t="s">
        <v>1413</v>
      </c>
      <c r="AM586" t="s">
        <v>199</v>
      </c>
      <c r="AQ586" t="s">
        <v>1414</v>
      </c>
      <c r="AR586" t="s">
        <v>51</v>
      </c>
      <c r="AS586" t="s">
        <v>65</v>
      </c>
      <c r="AU586" t="s">
        <v>85</v>
      </c>
      <c r="AV586">
        <v>13</v>
      </c>
    </row>
    <row r="587" spans="2:48" x14ac:dyDescent="0.25">
      <c r="B587" t="s">
        <v>168</v>
      </c>
      <c r="E587" t="s">
        <v>166</v>
      </c>
      <c r="F587" t="s">
        <v>1300</v>
      </c>
      <c r="G587" t="s">
        <v>1362</v>
      </c>
      <c r="H587" t="s">
        <v>1402</v>
      </c>
      <c r="I587" t="s">
        <v>1382</v>
      </c>
      <c r="N587" t="s">
        <v>169</v>
      </c>
      <c r="P587">
        <v>2478</v>
      </c>
      <c r="AE587" t="s">
        <v>50</v>
      </c>
      <c r="AL587" t="s">
        <v>1415</v>
      </c>
      <c r="AQ587" t="s">
        <v>1416</v>
      </c>
      <c r="AR587" t="s">
        <v>51</v>
      </c>
      <c r="AS587" t="s">
        <v>65</v>
      </c>
      <c r="AU587" t="s">
        <v>85</v>
      </c>
      <c r="AV587">
        <v>13</v>
      </c>
    </row>
    <row r="588" spans="2:48" x14ac:dyDescent="0.25">
      <c r="B588" t="s">
        <v>168</v>
      </c>
      <c r="E588" t="s">
        <v>166</v>
      </c>
      <c r="F588" t="s">
        <v>1300</v>
      </c>
      <c r="G588" t="s">
        <v>1362</v>
      </c>
      <c r="H588" t="s">
        <v>1402</v>
      </c>
      <c r="I588" t="s">
        <v>1382</v>
      </c>
      <c r="N588" t="s">
        <v>172</v>
      </c>
      <c r="P588">
        <v>2479</v>
      </c>
      <c r="AE588" t="s">
        <v>50</v>
      </c>
      <c r="AL588" t="s">
        <v>1417</v>
      </c>
      <c r="AQ588" t="s">
        <v>1418</v>
      </c>
      <c r="AR588" t="s">
        <v>51</v>
      </c>
      <c r="AS588" t="s">
        <v>65</v>
      </c>
      <c r="AU588" t="s">
        <v>85</v>
      </c>
      <c r="AV588">
        <v>13</v>
      </c>
    </row>
    <row r="589" spans="2:48" x14ac:dyDescent="0.25">
      <c r="B589" t="s">
        <v>168</v>
      </c>
      <c r="E589" t="s">
        <v>166</v>
      </c>
      <c r="F589" t="s">
        <v>1300</v>
      </c>
      <c r="G589" t="s">
        <v>1362</v>
      </c>
      <c r="H589" t="s">
        <v>1402</v>
      </c>
      <c r="I589" t="s">
        <v>1382</v>
      </c>
      <c r="N589" t="s">
        <v>175</v>
      </c>
      <c r="P589">
        <v>2481</v>
      </c>
      <c r="AE589" t="s">
        <v>50</v>
      </c>
      <c r="AL589" t="s">
        <v>1419</v>
      </c>
      <c r="AQ589" t="s">
        <v>1420</v>
      </c>
      <c r="AR589" t="s">
        <v>51</v>
      </c>
      <c r="AS589" t="s">
        <v>65</v>
      </c>
      <c r="AU589" t="s">
        <v>85</v>
      </c>
      <c r="AV589">
        <v>13</v>
      </c>
    </row>
    <row r="590" spans="2:48" x14ac:dyDescent="0.25">
      <c r="B590" t="s">
        <v>56</v>
      </c>
      <c r="E590" t="s">
        <v>166</v>
      </c>
      <c r="F590" t="s">
        <v>1300</v>
      </c>
      <c r="G590" t="s">
        <v>1362</v>
      </c>
      <c r="H590" t="s">
        <v>1402</v>
      </c>
      <c r="I590" t="s">
        <v>1392</v>
      </c>
      <c r="N590" t="s">
        <v>50</v>
      </c>
      <c r="P590">
        <v>2484</v>
      </c>
      <c r="Q590" t="s">
        <v>51</v>
      </c>
      <c r="R590" t="s">
        <v>85</v>
      </c>
      <c r="S590" t="s">
        <v>53</v>
      </c>
      <c r="T590" t="s">
        <v>54</v>
      </c>
      <c r="V590">
        <v>13</v>
      </c>
      <c r="W590">
        <v>44</v>
      </c>
      <c r="AB590" t="s">
        <v>58</v>
      </c>
      <c r="AE590" t="s">
        <v>50</v>
      </c>
      <c r="AG590" t="s">
        <v>61</v>
      </c>
      <c r="AJ590" t="s">
        <v>1421</v>
      </c>
      <c r="AL590" t="s">
        <v>1422</v>
      </c>
      <c r="AM590" t="s">
        <v>199</v>
      </c>
      <c r="AQ590" t="s">
        <v>1423</v>
      </c>
      <c r="AR590" t="s">
        <v>51</v>
      </c>
      <c r="AS590" t="s">
        <v>65</v>
      </c>
      <c r="AU590" t="s">
        <v>85</v>
      </c>
      <c r="AV590">
        <v>13</v>
      </c>
    </row>
    <row r="591" spans="2:48" x14ac:dyDescent="0.25">
      <c r="B591" t="s">
        <v>168</v>
      </c>
      <c r="E591" t="s">
        <v>166</v>
      </c>
      <c r="F591" t="s">
        <v>1300</v>
      </c>
      <c r="G591" t="s">
        <v>1362</v>
      </c>
      <c r="H591" t="s">
        <v>1402</v>
      </c>
      <c r="I591" t="s">
        <v>1392</v>
      </c>
      <c r="N591" t="s">
        <v>169</v>
      </c>
      <c r="P591">
        <v>2482</v>
      </c>
      <c r="AE591" t="s">
        <v>50</v>
      </c>
      <c r="AL591" t="s">
        <v>1424</v>
      </c>
      <c r="AQ591" t="s">
        <v>1425</v>
      </c>
      <c r="AR591" t="s">
        <v>51</v>
      </c>
      <c r="AS591" t="s">
        <v>65</v>
      </c>
      <c r="AU591" t="s">
        <v>85</v>
      </c>
      <c r="AV591">
        <v>13</v>
      </c>
    </row>
    <row r="592" spans="2:48" x14ac:dyDescent="0.25">
      <c r="B592" t="s">
        <v>168</v>
      </c>
      <c r="E592" t="s">
        <v>166</v>
      </c>
      <c r="F592" t="s">
        <v>1300</v>
      </c>
      <c r="G592" t="s">
        <v>1362</v>
      </c>
      <c r="H592" t="s">
        <v>1402</v>
      </c>
      <c r="I592" t="s">
        <v>1392</v>
      </c>
      <c r="N592" t="s">
        <v>172</v>
      </c>
      <c r="P592">
        <v>2483</v>
      </c>
      <c r="AE592" t="s">
        <v>50</v>
      </c>
      <c r="AL592" t="s">
        <v>1426</v>
      </c>
      <c r="AQ592" t="s">
        <v>1427</v>
      </c>
      <c r="AR592" t="s">
        <v>51</v>
      </c>
      <c r="AS592" t="s">
        <v>65</v>
      </c>
      <c r="AU592" t="s">
        <v>85</v>
      </c>
      <c r="AV592">
        <v>13</v>
      </c>
    </row>
    <row r="593" spans="2:48" x14ac:dyDescent="0.25">
      <c r="B593" t="s">
        <v>168</v>
      </c>
      <c r="E593" t="s">
        <v>166</v>
      </c>
      <c r="F593" t="s">
        <v>1300</v>
      </c>
      <c r="G593" t="s">
        <v>1362</v>
      </c>
      <c r="H593" t="s">
        <v>1402</v>
      </c>
      <c r="I593" t="s">
        <v>1392</v>
      </c>
      <c r="N593" t="s">
        <v>175</v>
      </c>
      <c r="P593">
        <v>2485</v>
      </c>
      <c r="AE593" t="s">
        <v>50</v>
      </c>
      <c r="AL593" t="s">
        <v>1428</v>
      </c>
      <c r="AQ593" t="s">
        <v>1429</v>
      </c>
      <c r="AR593" t="s">
        <v>51</v>
      </c>
      <c r="AS593" t="s">
        <v>65</v>
      </c>
      <c r="AU593" t="s">
        <v>85</v>
      </c>
      <c r="AV593">
        <v>13</v>
      </c>
    </row>
    <row r="594" spans="2:48" x14ac:dyDescent="0.25">
      <c r="B594" t="s">
        <v>48</v>
      </c>
      <c r="E594" t="s">
        <v>166</v>
      </c>
      <c r="F594" t="s">
        <v>1300</v>
      </c>
      <c r="G594" t="s">
        <v>1362</v>
      </c>
      <c r="H594" t="s">
        <v>1430</v>
      </c>
      <c r="N594" t="s">
        <v>50</v>
      </c>
      <c r="P594">
        <v>2496</v>
      </c>
      <c r="Q594" t="s">
        <v>51</v>
      </c>
      <c r="R594" t="s">
        <v>85</v>
      </c>
      <c r="S594" t="s">
        <v>53</v>
      </c>
      <c r="T594" t="s">
        <v>54</v>
      </c>
      <c r="V594">
        <v>13</v>
      </c>
      <c r="W594">
        <v>44</v>
      </c>
      <c r="AB594" t="s">
        <v>58</v>
      </c>
      <c r="AE594" t="s">
        <v>50</v>
      </c>
      <c r="AG594" t="s">
        <v>61</v>
      </c>
      <c r="AJ594" t="s">
        <v>1431</v>
      </c>
      <c r="AL594" t="s">
        <v>1432</v>
      </c>
      <c r="AM594" t="s">
        <v>199</v>
      </c>
      <c r="AQ594" t="s">
        <v>1433</v>
      </c>
      <c r="AR594" t="s">
        <v>51</v>
      </c>
      <c r="AS594" t="s">
        <v>65</v>
      </c>
      <c r="AU594" t="s">
        <v>85</v>
      </c>
      <c r="AV594">
        <v>13</v>
      </c>
    </row>
    <row r="595" spans="2:48" x14ac:dyDescent="0.25">
      <c r="B595" t="s">
        <v>168</v>
      </c>
      <c r="E595" t="s">
        <v>166</v>
      </c>
      <c r="F595" t="s">
        <v>1300</v>
      </c>
      <c r="G595" t="s">
        <v>1362</v>
      </c>
      <c r="H595" t="s">
        <v>1430</v>
      </c>
      <c r="N595" t="s">
        <v>169</v>
      </c>
      <c r="P595">
        <v>2494</v>
      </c>
      <c r="AE595" t="s">
        <v>50</v>
      </c>
      <c r="AL595" t="s">
        <v>1434</v>
      </c>
      <c r="AQ595" t="s">
        <v>1435</v>
      </c>
      <c r="AR595" t="s">
        <v>51</v>
      </c>
      <c r="AS595" t="s">
        <v>65</v>
      </c>
      <c r="AU595" t="s">
        <v>85</v>
      </c>
      <c r="AV595">
        <v>13</v>
      </c>
    </row>
    <row r="596" spans="2:48" x14ac:dyDescent="0.25">
      <c r="B596" t="s">
        <v>168</v>
      </c>
      <c r="E596" t="s">
        <v>166</v>
      </c>
      <c r="F596" t="s">
        <v>1300</v>
      </c>
      <c r="G596" t="s">
        <v>1362</v>
      </c>
      <c r="H596" t="s">
        <v>1430</v>
      </c>
      <c r="N596" t="s">
        <v>172</v>
      </c>
      <c r="P596">
        <v>2495</v>
      </c>
      <c r="AE596" t="s">
        <v>50</v>
      </c>
      <c r="AL596" t="s">
        <v>1436</v>
      </c>
      <c r="AQ596" t="s">
        <v>1437</v>
      </c>
      <c r="AR596" t="s">
        <v>51</v>
      </c>
      <c r="AS596" t="s">
        <v>65</v>
      </c>
      <c r="AU596" t="s">
        <v>85</v>
      </c>
      <c r="AV596">
        <v>13</v>
      </c>
    </row>
    <row r="597" spans="2:48" x14ac:dyDescent="0.25">
      <c r="B597" t="s">
        <v>168</v>
      </c>
      <c r="E597" t="s">
        <v>166</v>
      </c>
      <c r="F597" t="s">
        <v>1300</v>
      </c>
      <c r="G597" t="s">
        <v>1362</v>
      </c>
      <c r="H597" t="s">
        <v>1430</v>
      </c>
      <c r="N597" t="s">
        <v>175</v>
      </c>
      <c r="P597">
        <v>2497</v>
      </c>
      <c r="AE597" t="s">
        <v>50</v>
      </c>
      <c r="AL597" t="s">
        <v>1438</v>
      </c>
      <c r="AQ597" t="s">
        <v>1439</v>
      </c>
      <c r="AR597" t="s">
        <v>51</v>
      </c>
      <c r="AS597" t="s">
        <v>65</v>
      </c>
      <c r="AU597" t="s">
        <v>85</v>
      </c>
      <c r="AV597">
        <v>13</v>
      </c>
    </row>
    <row r="598" spans="2:48" x14ac:dyDescent="0.25">
      <c r="B598" t="s">
        <v>56</v>
      </c>
      <c r="E598" t="s">
        <v>166</v>
      </c>
      <c r="F598" t="s">
        <v>1300</v>
      </c>
      <c r="G598" t="s">
        <v>1362</v>
      </c>
      <c r="H598" t="s">
        <v>1430</v>
      </c>
      <c r="I598" t="s">
        <v>1382</v>
      </c>
      <c r="N598" t="s">
        <v>50</v>
      </c>
      <c r="P598">
        <v>3012</v>
      </c>
      <c r="Q598" t="s">
        <v>51</v>
      </c>
      <c r="R598" t="s">
        <v>85</v>
      </c>
      <c r="S598" t="s">
        <v>53</v>
      </c>
      <c r="T598" t="s">
        <v>54</v>
      </c>
      <c r="V598">
        <v>13</v>
      </c>
      <c r="W598">
        <v>44</v>
      </c>
      <c r="AB598" t="s">
        <v>58</v>
      </c>
      <c r="AE598" t="s">
        <v>50</v>
      </c>
      <c r="AG598" t="s">
        <v>61</v>
      </c>
      <c r="AJ598" t="s">
        <v>1440</v>
      </c>
      <c r="AL598" t="s">
        <v>1441</v>
      </c>
      <c r="AM598" t="s">
        <v>199</v>
      </c>
      <c r="AQ598" t="s">
        <v>1442</v>
      </c>
      <c r="AR598" t="s">
        <v>51</v>
      </c>
      <c r="AS598" t="s">
        <v>65</v>
      </c>
      <c r="AU598" t="s">
        <v>85</v>
      </c>
      <c r="AV598">
        <v>13</v>
      </c>
    </row>
    <row r="599" spans="2:48" x14ac:dyDescent="0.25">
      <c r="B599" t="s">
        <v>168</v>
      </c>
      <c r="E599" t="s">
        <v>166</v>
      </c>
      <c r="F599" t="s">
        <v>1300</v>
      </c>
      <c r="G599" t="s">
        <v>1362</v>
      </c>
      <c r="H599" t="s">
        <v>1430</v>
      </c>
      <c r="I599" t="s">
        <v>1382</v>
      </c>
      <c r="N599" t="s">
        <v>169</v>
      </c>
      <c r="P599">
        <v>3010</v>
      </c>
      <c r="AE599" t="s">
        <v>50</v>
      </c>
      <c r="AL599" t="s">
        <v>1443</v>
      </c>
      <c r="AQ599" t="s">
        <v>1444</v>
      </c>
      <c r="AR599" t="s">
        <v>51</v>
      </c>
      <c r="AS599" t="s">
        <v>65</v>
      </c>
      <c r="AU599" t="s">
        <v>85</v>
      </c>
      <c r="AV599">
        <v>13</v>
      </c>
    </row>
    <row r="600" spans="2:48" x14ac:dyDescent="0.25">
      <c r="B600" t="s">
        <v>168</v>
      </c>
      <c r="E600" t="s">
        <v>166</v>
      </c>
      <c r="F600" t="s">
        <v>1300</v>
      </c>
      <c r="G600" t="s">
        <v>1362</v>
      </c>
      <c r="H600" t="s">
        <v>1430</v>
      </c>
      <c r="I600" t="s">
        <v>1382</v>
      </c>
      <c r="N600" t="s">
        <v>172</v>
      </c>
      <c r="P600">
        <v>3011</v>
      </c>
      <c r="AE600" t="s">
        <v>50</v>
      </c>
      <c r="AL600" t="s">
        <v>1445</v>
      </c>
      <c r="AQ600" t="s">
        <v>1446</v>
      </c>
      <c r="AR600" t="s">
        <v>51</v>
      </c>
      <c r="AS600" t="s">
        <v>65</v>
      </c>
      <c r="AU600" t="s">
        <v>85</v>
      </c>
      <c r="AV600">
        <v>13</v>
      </c>
    </row>
    <row r="601" spans="2:48" x14ac:dyDescent="0.25">
      <c r="B601" t="s">
        <v>168</v>
      </c>
      <c r="E601" t="s">
        <v>166</v>
      </c>
      <c r="F601" t="s">
        <v>1300</v>
      </c>
      <c r="G601" t="s">
        <v>1362</v>
      </c>
      <c r="H601" t="s">
        <v>1430</v>
      </c>
      <c r="I601" t="s">
        <v>1382</v>
      </c>
      <c r="N601" t="s">
        <v>175</v>
      </c>
      <c r="P601">
        <v>3013</v>
      </c>
      <c r="AE601" t="s">
        <v>50</v>
      </c>
      <c r="AL601" t="s">
        <v>1447</v>
      </c>
      <c r="AQ601" t="s">
        <v>1448</v>
      </c>
      <c r="AR601" t="s">
        <v>51</v>
      </c>
      <c r="AS601" t="s">
        <v>65</v>
      </c>
      <c r="AU601" t="s">
        <v>85</v>
      </c>
      <c r="AV601">
        <v>13</v>
      </c>
    </row>
    <row r="602" spans="2:48" x14ac:dyDescent="0.25">
      <c r="B602" t="s">
        <v>56</v>
      </c>
      <c r="E602" t="s">
        <v>166</v>
      </c>
      <c r="F602" t="s">
        <v>1300</v>
      </c>
      <c r="G602" t="s">
        <v>1362</v>
      </c>
      <c r="H602" t="s">
        <v>1430</v>
      </c>
      <c r="I602" t="s">
        <v>1392</v>
      </c>
      <c r="N602" t="s">
        <v>50</v>
      </c>
      <c r="P602">
        <v>3016</v>
      </c>
      <c r="Q602" t="s">
        <v>51</v>
      </c>
      <c r="R602" t="s">
        <v>85</v>
      </c>
      <c r="S602" t="s">
        <v>53</v>
      </c>
      <c r="T602" t="s">
        <v>54</v>
      </c>
      <c r="V602">
        <v>13</v>
      </c>
      <c r="W602">
        <v>44</v>
      </c>
      <c r="AB602" t="s">
        <v>58</v>
      </c>
      <c r="AE602" t="s">
        <v>50</v>
      </c>
      <c r="AG602" t="s">
        <v>61</v>
      </c>
      <c r="AJ602" t="s">
        <v>1449</v>
      </c>
      <c r="AL602" t="s">
        <v>1450</v>
      </c>
      <c r="AM602" t="s">
        <v>199</v>
      </c>
      <c r="AQ602" t="s">
        <v>1451</v>
      </c>
      <c r="AR602" t="s">
        <v>51</v>
      </c>
      <c r="AS602" t="s">
        <v>65</v>
      </c>
      <c r="AU602" t="s">
        <v>85</v>
      </c>
      <c r="AV602">
        <v>13</v>
      </c>
    </row>
    <row r="603" spans="2:48" x14ac:dyDescent="0.25">
      <c r="B603" t="s">
        <v>168</v>
      </c>
      <c r="E603" t="s">
        <v>166</v>
      </c>
      <c r="F603" t="s">
        <v>1300</v>
      </c>
      <c r="G603" t="s">
        <v>1362</v>
      </c>
      <c r="H603" t="s">
        <v>1430</v>
      </c>
      <c r="I603" t="s">
        <v>1392</v>
      </c>
      <c r="N603" t="s">
        <v>169</v>
      </c>
      <c r="P603">
        <v>3014</v>
      </c>
      <c r="AE603" t="s">
        <v>50</v>
      </c>
      <c r="AL603" t="s">
        <v>1452</v>
      </c>
      <c r="AQ603" t="s">
        <v>1453</v>
      </c>
      <c r="AR603" t="s">
        <v>51</v>
      </c>
      <c r="AS603" t="s">
        <v>65</v>
      </c>
      <c r="AU603" t="s">
        <v>85</v>
      </c>
      <c r="AV603">
        <v>13</v>
      </c>
    </row>
    <row r="604" spans="2:48" x14ac:dyDescent="0.25">
      <c r="B604" t="s">
        <v>168</v>
      </c>
      <c r="E604" t="s">
        <v>166</v>
      </c>
      <c r="F604" t="s">
        <v>1300</v>
      </c>
      <c r="G604" t="s">
        <v>1362</v>
      </c>
      <c r="H604" t="s">
        <v>1430</v>
      </c>
      <c r="I604" t="s">
        <v>1392</v>
      </c>
      <c r="N604" t="s">
        <v>172</v>
      </c>
      <c r="P604">
        <v>3015</v>
      </c>
      <c r="AE604" t="s">
        <v>50</v>
      </c>
      <c r="AL604" t="s">
        <v>1454</v>
      </c>
      <c r="AQ604" t="s">
        <v>1455</v>
      </c>
      <c r="AR604" t="s">
        <v>51</v>
      </c>
      <c r="AS604" t="s">
        <v>65</v>
      </c>
      <c r="AU604" t="s">
        <v>85</v>
      </c>
      <c r="AV604">
        <v>13</v>
      </c>
    </row>
    <row r="605" spans="2:48" x14ac:dyDescent="0.25">
      <c r="B605" t="s">
        <v>168</v>
      </c>
      <c r="E605" t="s">
        <v>166</v>
      </c>
      <c r="F605" t="s">
        <v>1300</v>
      </c>
      <c r="G605" t="s">
        <v>1362</v>
      </c>
      <c r="H605" t="s">
        <v>1430</v>
      </c>
      <c r="I605" t="s">
        <v>1392</v>
      </c>
      <c r="N605" t="s">
        <v>175</v>
      </c>
      <c r="P605">
        <v>3017</v>
      </c>
      <c r="AE605" t="s">
        <v>50</v>
      </c>
      <c r="AL605" t="s">
        <v>1456</v>
      </c>
      <c r="AQ605" t="s">
        <v>1457</v>
      </c>
      <c r="AR605" t="s">
        <v>51</v>
      </c>
      <c r="AS605" t="s">
        <v>65</v>
      </c>
      <c r="AU605" t="s">
        <v>85</v>
      </c>
      <c r="AV605">
        <v>13</v>
      </c>
    </row>
    <row r="606" spans="2:48" x14ac:dyDescent="0.25">
      <c r="B606" t="s">
        <v>48</v>
      </c>
      <c r="E606" t="s">
        <v>166</v>
      </c>
      <c r="F606" t="s">
        <v>1300</v>
      </c>
      <c r="G606" t="s">
        <v>1362</v>
      </c>
      <c r="H606" t="s">
        <v>1430</v>
      </c>
      <c r="I606" t="s">
        <v>1458</v>
      </c>
      <c r="N606" t="s">
        <v>50</v>
      </c>
      <c r="P606">
        <v>2488</v>
      </c>
      <c r="Q606" t="s">
        <v>51</v>
      </c>
      <c r="R606" t="s">
        <v>85</v>
      </c>
      <c r="S606" t="s">
        <v>53</v>
      </c>
      <c r="T606" t="s">
        <v>54</v>
      </c>
      <c r="V606">
        <v>13</v>
      </c>
      <c r="W606">
        <v>44</v>
      </c>
      <c r="AB606" t="s">
        <v>58</v>
      </c>
      <c r="AE606" t="s">
        <v>50</v>
      </c>
      <c r="AG606" t="s">
        <v>61</v>
      </c>
      <c r="AJ606" t="s">
        <v>1459</v>
      </c>
      <c r="AL606" t="s">
        <v>1460</v>
      </c>
      <c r="AM606" t="s">
        <v>199</v>
      </c>
      <c r="AQ606" t="s">
        <v>1461</v>
      </c>
      <c r="AR606" t="s">
        <v>51</v>
      </c>
      <c r="AS606" t="s">
        <v>65</v>
      </c>
      <c r="AU606" t="s">
        <v>85</v>
      </c>
      <c r="AV606">
        <v>13</v>
      </c>
    </row>
    <row r="607" spans="2:48" x14ac:dyDescent="0.25">
      <c r="B607" t="s">
        <v>168</v>
      </c>
      <c r="E607" t="s">
        <v>166</v>
      </c>
      <c r="F607" t="s">
        <v>1300</v>
      </c>
      <c r="G607" t="s">
        <v>1362</v>
      </c>
      <c r="H607" t="s">
        <v>1430</v>
      </c>
      <c r="I607" t="s">
        <v>1458</v>
      </c>
      <c r="N607" t="s">
        <v>169</v>
      </c>
      <c r="P607">
        <v>2486</v>
      </c>
      <c r="AE607" t="s">
        <v>50</v>
      </c>
      <c r="AL607" t="s">
        <v>1462</v>
      </c>
      <c r="AQ607" t="s">
        <v>1463</v>
      </c>
      <c r="AR607" t="s">
        <v>51</v>
      </c>
      <c r="AS607" t="s">
        <v>65</v>
      </c>
      <c r="AU607" t="s">
        <v>85</v>
      </c>
      <c r="AV607">
        <v>13</v>
      </c>
    </row>
    <row r="608" spans="2:48" x14ac:dyDescent="0.25">
      <c r="B608" t="s">
        <v>168</v>
      </c>
      <c r="E608" t="s">
        <v>166</v>
      </c>
      <c r="F608" t="s">
        <v>1300</v>
      </c>
      <c r="G608" t="s">
        <v>1362</v>
      </c>
      <c r="H608" t="s">
        <v>1430</v>
      </c>
      <c r="I608" t="s">
        <v>1458</v>
      </c>
      <c r="N608" t="s">
        <v>172</v>
      </c>
      <c r="P608">
        <v>2487</v>
      </c>
      <c r="AE608" t="s">
        <v>50</v>
      </c>
      <c r="AL608" t="s">
        <v>1464</v>
      </c>
      <c r="AQ608" t="s">
        <v>1465</v>
      </c>
      <c r="AR608" t="s">
        <v>51</v>
      </c>
      <c r="AS608" t="s">
        <v>65</v>
      </c>
      <c r="AU608" t="s">
        <v>85</v>
      </c>
      <c r="AV608">
        <v>13</v>
      </c>
    </row>
    <row r="609" spans="2:48" x14ac:dyDescent="0.25">
      <c r="B609" t="s">
        <v>168</v>
      </c>
      <c r="E609" t="s">
        <v>166</v>
      </c>
      <c r="F609" t="s">
        <v>1300</v>
      </c>
      <c r="G609" t="s">
        <v>1362</v>
      </c>
      <c r="H609" t="s">
        <v>1430</v>
      </c>
      <c r="I609" t="s">
        <v>1458</v>
      </c>
      <c r="N609" t="s">
        <v>175</v>
      </c>
      <c r="P609">
        <v>2489</v>
      </c>
      <c r="AE609" t="s">
        <v>50</v>
      </c>
      <c r="AL609" t="s">
        <v>1466</v>
      </c>
      <c r="AQ609" t="s">
        <v>1467</v>
      </c>
      <c r="AR609" t="s">
        <v>51</v>
      </c>
      <c r="AS609" t="s">
        <v>65</v>
      </c>
      <c r="AU609" t="s">
        <v>85</v>
      </c>
      <c r="AV609">
        <v>13</v>
      </c>
    </row>
    <row r="610" spans="2:48" x14ac:dyDescent="0.25">
      <c r="B610" t="s">
        <v>56</v>
      </c>
      <c r="E610" t="s">
        <v>166</v>
      </c>
      <c r="F610" t="s">
        <v>1300</v>
      </c>
      <c r="G610" t="s">
        <v>1362</v>
      </c>
      <c r="H610" t="s">
        <v>1430</v>
      </c>
      <c r="I610" t="s">
        <v>1458</v>
      </c>
      <c r="J610" t="s">
        <v>1382</v>
      </c>
      <c r="N610" t="s">
        <v>50</v>
      </c>
      <c r="P610">
        <v>2472</v>
      </c>
      <c r="Q610" t="s">
        <v>51</v>
      </c>
      <c r="R610" t="s">
        <v>85</v>
      </c>
      <c r="S610" t="s">
        <v>53</v>
      </c>
      <c r="T610" t="s">
        <v>54</v>
      </c>
      <c r="V610">
        <v>13</v>
      </c>
      <c r="W610">
        <v>44</v>
      </c>
      <c r="AB610" t="s">
        <v>58</v>
      </c>
      <c r="AE610" t="s">
        <v>50</v>
      </c>
      <c r="AG610" t="s">
        <v>61</v>
      </c>
      <c r="AJ610" t="s">
        <v>1468</v>
      </c>
      <c r="AL610" t="s">
        <v>1469</v>
      </c>
      <c r="AM610" t="s">
        <v>199</v>
      </c>
      <c r="AQ610" t="s">
        <v>1470</v>
      </c>
      <c r="AR610" t="s">
        <v>51</v>
      </c>
      <c r="AS610" t="s">
        <v>65</v>
      </c>
      <c r="AU610" t="s">
        <v>85</v>
      </c>
      <c r="AV610">
        <v>13</v>
      </c>
    </row>
    <row r="611" spans="2:48" x14ac:dyDescent="0.25">
      <c r="B611" t="s">
        <v>168</v>
      </c>
      <c r="E611" t="s">
        <v>166</v>
      </c>
      <c r="F611" t="s">
        <v>1300</v>
      </c>
      <c r="G611" t="s">
        <v>1362</v>
      </c>
      <c r="H611" t="s">
        <v>1430</v>
      </c>
      <c r="I611" t="s">
        <v>1458</v>
      </c>
      <c r="J611" t="s">
        <v>1382</v>
      </c>
      <c r="N611" t="s">
        <v>169</v>
      </c>
      <c r="P611">
        <v>2470</v>
      </c>
      <c r="AE611" t="s">
        <v>50</v>
      </c>
      <c r="AL611" t="s">
        <v>1471</v>
      </c>
      <c r="AQ611" t="s">
        <v>1472</v>
      </c>
      <c r="AR611" t="s">
        <v>51</v>
      </c>
      <c r="AS611" t="s">
        <v>65</v>
      </c>
      <c r="AU611" t="s">
        <v>85</v>
      </c>
      <c r="AV611">
        <v>13</v>
      </c>
    </row>
    <row r="612" spans="2:48" x14ac:dyDescent="0.25">
      <c r="B612" t="s">
        <v>168</v>
      </c>
      <c r="E612" t="s">
        <v>166</v>
      </c>
      <c r="F612" t="s">
        <v>1300</v>
      </c>
      <c r="G612" t="s">
        <v>1362</v>
      </c>
      <c r="H612" t="s">
        <v>1430</v>
      </c>
      <c r="I612" t="s">
        <v>1458</v>
      </c>
      <c r="J612" t="s">
        <v>1382</v>
      </c>
      <c r="N612" t="s">
        <v>172</v>
      </c>
      <c r="P612">
        <v>2471</v>
      </c>
      <c r="AE612" t="s">
        <v>50</v>
      </c>
      <c r="AL612" t="s">
        <v>1473</v>
      </c>
      <c r="AQ612" t="s">
        <v>1474</v>
      </c>
      <c r="AR612" t="s">
        <v>51</v>
      </c>
      <c r="AS612" t="s">
        <v>65</v>
      </c>
      <c r="AU612" t="s">
        <v>85</v>
      </c>
      <c r="AV612">
        <v>13</v>
      </c>
    </row>
    <row r="613" spans="2:48" x14ac:dyDescent="0.25">
      <c r="B613" t="s">
        <v>168</v>
      </c>
      <c r="E613" t="s">
        <v>166</v>
      </c>
      <c r="F613" t="s">
        <v>1300</v>
      </c>
      <c r="G613" t="s">
        <v>1362</v>
      </c>
      <c r="H613" t="s">
        <v>1430</v>
      </c>
      <c r="I613" t="s">
        <v>1458</v>
      </c>
      <c r="J613" t="s">
        <v>1382</v>
      </c>
      <c r="N613" t="s">
        <v>175</v>
      </c>
      <c r="P613">
        <v>2473</v>
      </c>
      <c r="AE613" t="s">
        <v>50</v>
      </c>
      <c r="AL613" t="s">
        <v>1475</v>
      </c>
      <c r="AQ613" t="s">
        <v>1476</v>
      </c>
      <c r="AR613" t="s">
        <v>51</v>
      </c>
      <c r="AS613" t="s">
        <v>65</v>
      </c>
      <c r="AU613" t="s">
        <v>85</v>
      </c>
      <c r="AV613">
        <v>13</v>
      </c>
    </row>
    <row r="614" spans="2:48" x14ac:dyDescent="0.25">
      <c r="B614" t="s">
        <v>56</v>
      </c>
      <c r="E614" t="s">
        <v>166</v>
      </c>
      <c r="F614" t="s">
        <v>1300</v>
      </c>
      <c r="G614" t="s">
        <v>1362</v>
      </c>
      <c r="H614" t="s">
        <v>1430</v>
      </c>
      <c r="I614" t="s">
        <v>1458</v>
      </c>
      <c r="J614" t="s">
        <v>1392</v>
      </c>
      <c r="N614" t="s">
        <v>50</v>
      </c>
      <c r="P614">
        <v>2476</v>
      </c>
      <c r="Q614" t="s">
        <v>51</v>
      </c>
      <c r="R614" t="s">
        <v>85</v>
      </c>
      <c r="S614" t="s">
        <v>53</v>
      </c>
      <c r="T614" t="s">
        <v>54</v>
      </c>
      <c r="V614">
        <v>13</v>
      </c>
      <c r="W614">
        <v>44</v>
      </c>
      <c r="AB614" t="s">
        <v>58</v>
      </c>
      <c r="AE614" t="s">
        <v>50</v>
      </c>
      <c r="AG614" t="s">
        <v>61</v>
      </c>
      <c r="AJ614" t="s">
        <v>1477</v>
      </c>
      <c r="AL614" t="s">
        <v>1478</v>
      </c>
      <c r="AM614" t="s">
        <v>199</v>
      </c>
      <c r="AQ614" t="s">
        <v>1479</v>
      </c>
      <c r="AR614" t="s">
        <v>51</v>
      </c>
      <c r="AS614" t="s">
        <v>65</v>
      </c>
      <c r="AU614" t="s">
        <v>85</v>
      </c>
      <c r="AV614">
        <v>13</v>
      </c>
    </row>
    <row r="615" spans="2:48" x14ac:dyDescent="0.25">
      <c r="B615" t="s">
        <v>168</v>
      </c>
      <c r="E615" t="s">
        <v>166</v>
      </c>
      <c r="F615" t="s">
        <v>1300</v>
      </c>
      <c r="G615" t="s">
        <v>1362</v>
      </c>
      <c r="H615" t="s">
        <v>1430</v>
      </c>
      <c r="I615" t="s">
        <v>1458</v>
      </c>
      <c r="J615" t="s">
        <v>1392</v>
      </c>
      <c r="N615" t="s">
        <v>169</v>
      </c>
      <c r="P615">
        <v>2474</v>
      </c>
      <c r="AE615" t="s">
        <v>50</v>
      </c>
      <c r="AL615" t="s">
        <v>1480</v>
      </c>
      <c r="AQ615" t="s">
        <v>1481</v>
      </c>
      <c r="AR615" t="s">
        <v>51</v>
      </c>
      <c r="AS615" t="s">
        <v>65</v>
      </c>
      <c r="AU615" t="s">
        <v>85</v>
      </c>
      <c r="AV615">
        <v>13</v>
      </c>
    </row>
    <row r="616" spans="2:48" x14ac:dyDescent="0.25">
      <c r="B616" t="s">
        <v>168</v>
      </c>
      <c r="E616" t="s">
        <v>166</v>
      </c>
      <c r="F616" t="s">
        <v>1300</v>
      </c>
      <c r="G616" t="s">
        <v>1362</v>
      </c>
      <c r="H616" t="s">
        <v>1430</v>
      </c>
      <c r="I616" t="s">
        <v>1458</v>
      </c>
      <c r="J616" t="s">
        <v>1392</v>
      </c>
      <c r="N616" t="s">
        <v>172</v>
      </c>
      <c r="P616">
        <v>2475</v>
      </c>
      <c r="AE616" t="s">
        <v>50</v>
      </c>
      <c r="AL616" t="s">
        <v>1482</v>
      </c>
      <c r="AQ616" t="s">
        <v>1483</v>
      </c>
      <c r="AR616" t="s">
        <v>51</v>
      </c>
      <c r="AS616" t="s">
        <v>65</v>
      </c>
      <c r="AU616" t="s">
        <v>85</v>
      </c>
      <c r="AV616">
        <v>13</v>
      </c>
    </row>
    <row r="617" spans="2:48" x14ac:dyDescent="0.25">
      <c r="B617" t="s">
        <v>168</v>
      </c>
      <c r="E617" t="s">
        <v>166</v>
      </c>
      <c r="F617" t="s">
        <v>1300</v>
      </c>
      <c r="G617" t="s">
        <v>1362</v>
      </c>
      <c r="H617" t="s">
        <v>1430</v>
      </c>
      <c r="I617" t="s">
        <v>1458</v>
      </c>
      <c r="J617" t="s">
        <v>1392</v>
      </c>
      <c r="N617" t="s">
        <v>175</v>
      </c>
      <c r="P617">
        <v>2477</v>
      </c>
      <c r="AE617" t="s">
        <v>50</v>
      </c>
      <c r="AL617" t="s">
        <v>1484</v>
      </c>
      <c r="AQ617" t="s">
        <v>1485</v>
      </c>
      <c r="AR617" t="s">
        <v>51</v>
      </c>
      <c r="AS617" t="s">
        <v>65</v>
      </c>
      <c r="AU617" t="s">
        <v>85</v>
      </c>
      <c r="AV617">
        <v>13</v>
      </c>
    </row>
    <row r="618" spans="2:48" x14ac:dyDescent="0.25">
      <c r="B618" t="s">
        <v>48</v>
      </c>
      <c r="E618" t="s">
        <v>166</v>
      </c>
      <c r="F618" t="s">
        <v>1300</v>
      </c>
      <c r="G618" t="s">
        <v>1362</v>
      </c>
      <c r="H618" t="s">
        <v>1486</v>
      </c>
      <c r="N618" t="s">
        <v>50</v>
      </c>
      <c r="P618">
        <v>2500</v>
      </c>
      <c r="Q618" t="s">
        <v>51</v>
      </c>
      <c r="R618" t="s">
        <v>85</v>
      </c>
      <c r="S618" t="s">
        <v>53</v>
      </c>
      <c r="T618" t="s">
        <v>54</v>
      </c>
      <c r="V618">
        <v>13</v>
      </c>
      <c r="W618">
        <v>44</v>
      </c>
      <c r="AB618" t="s">
        <v>58</v>
      </c>
      <c r="AE618" t="s">
        <v>50</v>
      </c>
      <c r="AG618" t="s">
        <v>61</v>
      </c>
      <c r="AJ618" t="s">
        <v>1487</v>
      </c>
      <c r="AL618" t="s">
        <v>1488</v>
      </c>
      <c r="AM618" t="s">
        <v>199</v>
      </c>
      <c r="AQ618" t="s">
        <v>1489</v>
      </c>
      <c r="AR618" t="s">
        <v>51</v>
      </c>
      <c r="AS618" t="s">
        <v>65</v>
      </c>
      <c r="AU618" t="s">
        <v>85</v>
      </c>
      <c r="AV618">
        <v>13</v>
      </c>
    </row>
    <row r="619" spans="2:48" x14ac:dyDescent="0.25">
      <c r="B619" t="s">
        <v>168</v>
      </c>
      <c r="E619" t="s">
        <v>166</v>
      </c>
      <c r="F619" t="s">
        <v>1300</v>
      </c>
      <c r="G619" t="s">
        <v>1362</v>
      </c>
      <c r="H619" t="s">
        <v>1486</v>
      </c>
      <c r="N619" t="s">
        <v>169</v>
      </c>
      <c r="P619">
        <v>2498</v>
      </c>
      <c r="AE619" t="s">
        <v>50</v>
      </c>
      <c r="AL619" t="s">
        <v>1490</v>
      </c>
      <c r="AQ619" t="s">
        <v>1491</v>
      </c>
      <c r="AR619" t="s">
        <v>51</v>
      </c>
      <c r="AS619" t="s">
        <v>65</v>
      </c>
      <c r="AU619" t="s">
        <v>85</v>
      </c>
      <c r="AV619">
        <v>13</v>
      </c>
    </row>
    <row r="620" spans="2:48" x14ac:dyDescent="0.25">
      <c r="B620" t="s">
        <v>168</v>
      </c>
      <c r="E620" t="s">
        <v>166</v>
      </c>
      <c r="F620" t="s">
        <v>1300</v>
      </c>
      <c r="G620" t="s">
        <v>1362</v>
      </c>
      <c r="H620" t="s">
        <v>1486</v>
      </c>
      <c r="N620" t="s">
        <v>172</v>
      </c>
      <c r="P620">
        <v>2499</v>
      </c>
      <c r="AE620" t="s">
        <v>50</v>
      </c>
      <c r="AL620" t="s">
        <v>1492</v>
      </c>
      <c r="AQ620" t="s">
        <v>1493</v>
      </c>
      <c r="AR620" t="s">
        <v>51</v>
      </c>
      <c r="AS620" t="s">
        <v>65</v>
      </c>
      <c r="AU620" t="s">
        <v>85</v>
      </c>
      <c r="AV620">
        <v>13</v>
      </c>
    </row>
    <row r="621" spans="2:48" x14ac:dyDescent="0.25">
      <c r="B621" t="s">
        <v>168</v>
      </c>
      <c r="E621" t="s">
        <v>166</v>
      </c>
      <c r="F621" t="s">
        <v>1300</v>
      </c>
      <c r="G621" t="s">
        <v>1362</v>
      </c>
      <c r="H621" t="s">
        <v>1486</v>
      </c>
      <c r="N621" t="s">
        <v>175</v>
      </c>
      <c r="P621">
        <v>2501</v>
      </c>
      <c r="AE621" t="s">
        <v>50</v>
      </c>
      <c r="AL621" t="s">
        <v>1494</v>
      </c>
      <c r="AQ621" t="s">
        <v>1495</v>
      </c>
      <c r="AR621" t="s">
        <v>51</v>
      </c>
      <c r="AS621" t="s">
        <v>65</v>
      </c>
      <c r="AU621" t="s">
        <v>85</v>
      </c>
      <c r="AV621">
        <v>13</v>
      </c>
    </row>
    <row r="622" spans="2:48" x14ac:dyDescent="0.25">
      <c r="B622" t="s">
        <v>56</v>
      </c>
      <c r="E622" t="s">
        <v>166</v>
      </c>
      <c r="F622" t="s">
        <v>1300</v>
      </c>
      <c r="G622" t="s">
        <v>1362</v>
      </c>
      <c r="H622" t="s">
        <v>1486</v>
      </c>
      <c r="I622" t="s">
        <v>1382</v>
      </c>
      <c r="N622" t="s">
        <v>50</v>
      </c>
      <c r="P622">
        <v>2516</v>
      </c>
      <c r="Q622" t="s">
        <v>51</v>
      </c>
      <c r="R622" t="s">
        <v>85</v>
      </c>
      <c r="S622" t="s">
        <v>53</v>
      </c>
      <c r="T622" t="s">
        <v>54</v>
      </c>
      <c r="V622">
        <v>13</v>
      </c>
      <c r="W622">
        <v>44</v>
      </c>
      <c r="AB622" t="s">
        <v>58</v>
      </c>
      <c r="AE622" t="s">
        <v>50</v>
      </c>
      <c r="AG622" t="s">
        <v>61</v>
      </c>
      <c r="AJ622" t="s">
        <v>1496</v>
      </c>
      <c r="AL622" t="s">
        <v>1497</v>
      </c>
      <c r="AM622" t="s">
        <v>199</v>
      </c>
      <c r="AQ622" t="s">
        <v>1498</v>
      </c>
      <c r="AR622" t="s">
        <v>51</v>
      </c>
      <c r="AS622" t="s">
        <v>65</v>
      </c>
      <c r="AU622" t="s">
        <v>85</v>
      </c>
      <c r="AV622">
        <v>13</v>
      </c>
    </row>
    <row r="623" spans="2:48" x14ac:dyDescent="0.25">
      <c r="B623" t="s">
        <v>168</v>
      </c>
      <c r="E623" t="s">
        <v>166</v>
      </c>
      <c r="F623" t="s">
        <v>1300</v>
      </c>
      <c r="G623" t="s">
        <v>1362</v>
      </c>
      <c r="H623" t="s">
        <v>1486</v>
      </c>
      <c r="I623" t="s">
        <v>1382</v>
      </c>
      <c r="N623" t="s">
        <v>169</v>
      </c>
      <c r="P623">
        <v>2514</v>
      </c>
      <c r="AE623" t="s">
        <v>50</v>
      </c>
      <c r="AL623" t="s">
        <v>1499</v>
      </c>
      <c r="AQ623" t="s">
        <v>1500</v>
      </c>
      <c r="AR623" t="s">
        <v>51</v>
      </c>
      <c r="AS623" t="s">
        <v>65</v>
      </c>
      <c r="AU623" t="s">
        <v>85</v>
      </c>
      <c r="AV623">
        <v>13</v>
      </c>
    </row>
    <row r="624" spans="2:48" x14ac:dyDescent="0.25">
      <c r="B624" t="s">
        <v>168</v>
      </c>
      <c r="E624" t="s">
        <v>166</v>
      </c>
      <c r="F624" t="s">
        <v>1300</v>
      </c>
      <c r="G624" t="s">
        <v>1362</v>
      </c>
      <c r="H624" t="s">
        <v>1486</v>
      </c>
      <c r="I624" t="s">
        <v>1382</v>
      </c>
      <c r="N624" t="s">
        <v>172</v>
      </c>
      <c r="P624">
        <v>2515</v>
      </c>
      <c r="AE624" t="s">
        <v>50</v>
      </c>
      <c r="AL624" t="s">
        <v>1501</v>
      </c>
      <c r="AQ624" t="s">
        <v>1502</v>
      </c>
      <c r="AR624" t="s">
        <v>51</v>
      </c>
      <c r="AS624" t="s">
        <v>65</v>
      </c>
      <c r="AU624" t="s">
        <v>85</v>
      </c>
      <c r="AV624">
        <v>13</v>
      </c>
    </row>
    <row r="625" spans="1:48" x14ac:dyDescent="0.25">
      <c r="B625" t="s">
        <v>168</v>
      </c>
      <c r="E625" t="s">
        <v>166</v>
      </c>
      <c r="F625" t="s">
        <v>1300</v>
      </c>
      <c r="G625" t="s">
        <v>1362</v>
      </c>
      <c r="H625" t="s">
        <v>1486</v>
      </c>
      <c r="I625" t="s">
        <v>1382</v>
      </c>
      <c r="N625" t="s">
        <v>175</v>
      </c>
      <c r="P625">
        <v>2517</v>
      </c>
      <c r="AE625" t="s">
        <v>50</v>
      </c>
      <c r="AL625" t="s">
        <v>1503</v>
      </c>
      <c r="AQ625" t="s">
        <v>1504</v>
      </c>
      <c r="AR625" t="s">
        <v>51</v>
      </c>
      <c r="AS625" t="s">
        <v>65</v>
      </c>
      <c r="AU625" t="s">
        <v>85</v>
      </c>
      <c r="AV625">
        <v>13</v>
      </c>
    </row>
    <row r="626" spans="1:48" x14ac:dyDescent="0.25">
      <c r="B626" t="s">
        <v>56</v>
      </c>
      <c r="E626" t="s">
        <v>166</v>
      </c>
      <c r="F626" t="s">
        <v>1300</v>
      </c>
      <c r="G626" t="s">
        <v>1362</v>
      </c>
      <c r="H626" t="s">
        <v>1486</v>
      </c>
      <c r="I626" t="s">
        <v>1392</v>
      </c>
      <c r="N626" t="s">
        <v>50</v>
      </c>
      <c r="P626">
        <v>2520</v>
      </c>
      <c r="Q626" t="s">
        <v>51</v>
      </c>
      <c r="R626" t="s">
        <v>85</v>
      </c>
      <c r="S626" t="s">
        <v>53</v>
      </c>
      <c r="T626" t="s">
        <v>54</v>
      </c>
      <c r="V626">
        <v>13</v>
      </c>
      <c r="W626">
        <v>44</v>
      </c>
      <c r="AB626" t="s">
        <v>58</v>
      </c>
      <c r="AE626" t="s">
        <v>50</v>
      </c>
      <c r="AG626" t="s">
        <v>61</v>
      </c>
      <c r="AJ626" t="s">
        <v>1505</v>
      </c>
      <c r="AL626" t="s">
        <v>1506</v>
      </c>
      <c r="AM626" t="s">
        <v>199</v>
      </c>
      <c r="AQ626" t="s">
        <v>1507</v>
      </c>
      <c r="AR626" t="s">
        <v>51</v>
      </c>
      <c r="AS626" t="s">
        <v>65</v>
      </c>
      <c r="AU626" t="s">
        <v>85</v>
      </c>
      <c r="AV626">
        <v>13</v>
      </c>
    </row>
    <row r="627" spans="1:48" x14ac:dyDescent="0.25">
      <c r="B627" t="s">
        <v>168</v>
      </c>
      <c r="E627" t="s">
        <v>166</v>
      </c>
      <c r="F627" t="s">
        <v>1300</v>
      </c>
      <c r="G627" t="s">
        <v>1362</v>
      </c>
      <c r="H627" t="s">
        <v>1486</v>
      </c>
      <c r="I627" t="s">
        <v>1392</v>
      </c>
      <c r="N627" t="s">
        <v>169</v>
      </c>
      <c r="P627">
        <v>2518</v>
      </c>
      <c r="AE627" t="s">
        <v>50</v>
      </c>
      <c r="AL627" t="s">
        <v>1508</v>
      </c>
      <c r="AQ627" t="s">
        <v>1509</v>
      </c>
      <c r="AR627" t="s">
        <v>51</v>
      </c>
      <c r="AS627" t="s">
        <v>65</v>
      </c>
      <c r="AU627" t="s">
        <v>85</v>
      </c>
      <c r="AV627">
        <v>13</v>
      </c>
    </row>
    <row r="628" spans="1:48" x14ac:dyDescent="0.25">
      <c r="B628" t="s">
        <v>168</v>
      </c>
      <c r="E628" t="s">
        <v>166</v>
      </c>
      <c r="F628" t="s">
        <v>1300</v>
      </c>
      <c r="G628" t="s">
        <v>1362</v>
      </c>
      <c r="H628" t="s">
        <v>1486</v>
      </c>
      <c r="I628" t="s">
        <v>1392</v>
      </c>
      <c r="N628" t="s">
        <v>172</v>
      </c>
      <c r="P628">
        <v>2519</v>
      </c>
      <c r="AE628" t="s">
        <v>50</v>
      </c>
      <c r="AL628" t="s">
        <v>1510</v>
      </c>
      <c r="AQ628" t="s">
        <v>1511</v>
      </c>
      <c r="AR628" t="s">
        <v>51</v>
      </c>
      <c r="AS628" t="s">
        <v>65</v>
      </c>
      <c r="AU628" t="s">
        <v>85</v>
      </c>
      <c r="AV628">
        <v>13</v>
      </c>
    </row>
    <row r="629" spans="1:48" x14ac:dyDescent="0.25">
      <c r="B629" t="s">
        <v>168</v>
      </c>
      <c r="E629" t="s">
        <v>166</v>
      </c>
      <c r="F629" t="s">
        <v>1300</v>
      </c>
      <c r="G629" t="s">
        <v>1362</v>
      </c>
      <c r="H629" t="s">
        <v>1486</v>
      </c>
      <c r="I629" t="s">
        <v>1392</v>
      </c>
      <c r="N629" t="s">
        <v>175</v>
      </c>
      <c r="P629">
        <v>2521</v>
      </c>
      <c r="AE629" t="s">
        <v>50</v>
      </c>
      <c r="AL629" t="s">
        <v>1512</v>
      </c>
      <c r="AQ629" t="s">
        <v>1513</v>
      </c>
      <c r="AR629" t="s">
        <v>51</v>
      </c>
      <c r="AS629" t="s">
        <v>65</v>
      </c>
      <c r="AU629" t="s">
        <v>85</v>
      </c>
      <c r="AV629">
        <v>13</v>
      </c>
    </row>
    <row r="630" spans="1:48" s="3" customFormat="1" x14ac:dyDescent="0.25"/>
    <row r="631" spans="1:48" x14ac:dyDescent="0.25">
      <c r="A631">
        <f>6000</f>
        <v>6000</v>
      </c>
      <c r="B631" t="s">
        <v>48</v>
      </c>
      <c r="E631" t="s">
        <v>166</v>
      </c>
      <c r="F631" t="s">
        <v>1514</v>
      </c>
      <c r="N631" t="s">
        <v>50</v>
      </c>
      <c r="P631">
        <v>4453</v>
      </c>
      <c r="Q631" t="s">
        <v>51</v>
      </c>
      <c r="R631" t="s">
        <v>85</v>
      </c>
      <c r="S631" t="s">
        <v>53</v>
      </c>
      <c r="T631" t="s">
        <v>54</v>
      </c>
      <c r="V631">
        <v>13</v>
      </c>
      <c r="W631">
        <v>44</v>
      </c>
      <c r="AB631" t="s">
        <v>58</v>
      </c>
      <c r="AE631" t="s">
        <v>50</v>
      </c>
      <c r="AG631" t="s">
        <v>61</v>
      </c>
      <c r="AJ631" t="s">
        <v>1515</v>
      </c>
      <c r="AL631" t="s">
        <v>1516</v>
      </c>
      <c r="AM631" t="s">
        <v>199</v>
      </c>
      <c r="AQ631" t="s">
        <v>1517</v>
      </c>
      <c r="AR631" t="s">
        <v>51</v>
      </c>
      <c r="AS631" t="s">
        <v>65</v>
      </c>
      <c r="AU631" t="s">
        <v>85</v>
      </c>
      <c r="AV631">
        <v>13</v>
      </c>
    </row>
    <row r="632" spans="1:48" x14ac:dyDescent="0.25">
      <c r="B632" t="s">
        <v>168</v>
      </c>
      <c r="E632" t="s">
        <v>166</v>
      </c>
      <c r="F632" t="s">
        <v>1514</v>
      </c>
      <c r="N632" t="s">
        <v>169</v>
      </c>
      <c r="P632">
        <v>4451</v>
      </c>
      <c r="AE632" t="s">
        <v>50</v>
      </c>
      <c r="AL632" t="s">
        <v>1518</v>
      </c>
      <c r="AQ632" t="s">
        <v>1519</v>
      </c>
      <c r="AR632" t="s">
        <v>51</v>
      </c>
      <c r="AS632" t="s">
        <v>65</v>
      </c>
      <c r="AU632" t="s">
        <v>85</v>
      </c>
      <c r="AV632">
        <v>13</v>
      </c>
    </row>
    <row r="633" spans="1:48" x14ac:dyDescent="0.25">
      <c r="B633" t="s">
        <v>168</v>
      </c>
      <c r="E633" t="s">
        <v>166</v>
      </c>
      <c r="F633" t="s">
        <v>1514</v>
      </c>
      <c r="N633" t="s">
        <v>172</v>
      </c>
      <c r="P633">
        <v>4452</v>
      </c>
      <c r="AE633" t="s">
        <v>50</v>
      </c>
      <c r="AL633" t="s">
        <v>1520</v>
      </c>
      <c r="AQ633" t="s">
        <v>1521</v>
      </c>
      <c r="AR633" t="s">
        <v>51</v>
      </c>
      <c r="AS633" t="s">
        <v>65</v>
      </c>
      <c r="AU633" t="s">
        <v>85</v>
      </c>
      <c r="AV633">
        <v>13</v>
      </c>
    </row>
    <row r="634" spans="1:48" x14ac:dyDescent="0.25">
      <c r="B634" t="s">
        <v>168</v>
      </c>
      <c r="E634" t="s">
        <v>166</v>
      </c>
      <c r="F634" t="s">
        <v>1514</v>
      </c>
      <c r="N634" t="s">
        <v>175</v>
      </c>
      <c r="P634">
        <v>4455</v>
      </c>
      <c r="AE634" t="s">
        <v>50</v>
      </c>
      <c r="AL634" t="s">
        <v>1522</v>
      </c>
      <c r="AQ634" t="s">
        <v>1523</v>
      </c>
      <c r="AR634" t="s">
        <v>51</v>
      </c>
      <c r="AS634" t="s">
        <v>65</v>
      </c>
      <c r="AU634" t="s">
        <v>85</v>
      </c>
      <c r="AV634">
        <v>13</v>
      </c>
    </row>
    <row r="635" spans="1:48" x14ac:dyDescent="0.25">
      <c r="B635" t="s">
        <v>48</v>
      </c>
      <c r="E635" t="s">
        <v>166</v>
      </c>
      <c r="F635" t="s">
        <v>1514</v>
      </c>
      <c r="G635" t="s">
        <v>1524</v>
      </c>
      <c r="Q635" t="s">
        <v>51</v>
      </c>
      <c r="R635" t="s">
        <v>85</v>
      </c>
      <c r="S635" t="s">
        <v>53</v>
      </c>
      <c r="T635" t="s">
        <v>54</v>
      </c>
      <c r="AB635" t="s">
        <v>58</v>
      </c>
      <c r="AE635" t="s">
        <v>50</v>
      </c>
      <c r="AG635" t="s">
        <v>61</v>
      </c>
    </row>
    <row r="636" spans="1:48" x14ac:dyDescent="0.25">
      <c r="B636" t="s">
        <v>168</v>
      </c>
      <c r="E636" t="s">
        <v>166</v>
      </c>
      <c r="F636" t="s">
        <v>1514</v>
      </c>
      <c r="G636" t="s">
        <v>1524</v>
      </c>
      <c r="N636" t="s">
        <v>169</v>
      </c>
      <c r="X636">
        <v>43</v>
      </c>
    </row>
    <row r="637" spans="1:48" x14ac:dyDescent="0.25">
      <c r="B637" t="s">
        <v>168</v>
      </c>
      <c r="E637" t="s">
        <v>166</v>
      </c>
      <c r="F637" t="s">
        <v>1514</v>
      </c>
      <c r="G637" t="s">
        <v>1524</v>
      </c>
      <c r="N637" t="s">
        <v>172</v>
      </c>
      <c r="X637">
        <v>43</v>
      </c>
    </row>
    <row r="638" spans="1:48" x14ac:dyDescent="0.25">
      <c r="B638" t="s">
        <v>168</v>
      </c>
      <c r="E638" t="s">
        <v>166</v>
      </c>
      <c r="F638" t="s">
        <v>1514</v>
      </c>
      <c r="G638" t="s">
        <v>1524</v>
      </c>
      <c r="N638" t="s">
        <v>175</v>
      </c>
      <c r="X638">
        <v>43</v>
      </c>
    </row>
    <row r="639" spans="1:48" x14ac:dyDescent="0.25">
      <c r="B639" t="s">
        <v>56</v>
      </c>
      <c r="E639" t="s">
        <v>166</v>
      </c>
      <c r="F639" t="s">
        <v>1514</v>
      </c>
      <c r="G639" t="s">
        <v>1524</v>
      </c>
      <c r="H639" t="s">
        <v>1525</v>
      </c>
      <c r="N639" t="s">
        <v>50</v>
      </c>
      <c r="P639">
        <v>4443</v>
      </c>
      <c r="Q639" t="s">
        <v>51</v>
      </c>
      <c r="R639" t="s">
        <v>85</v>
      </c>
      <c r="S639" t="s">
        <v>53</v>
      </c>
      <c r="T639" t="s">
        <v>54</v>
      </c>
      <c r="V639">
        <v>13</v>
      </c>
      <c r="W639">
        <v>44</v>
      </c>
      <c r="AB639" t="s">
        <v>58</v>
      </c>
      <c r="AE639" t="s">
        <v>50</v>
      </c>
      <c r="AG639" t="s">
        <v>61</v>
      </c>
      <c r="AL639" t="s">
        <v>1526</v>
      </c>
      <c r="AM639" t="s">
        <v>199</v>
      </c>
      <c r="AQ639" t="s">
        <v>1527</v>
      </c>
      <c r="AR639" t="s">
        <v>51</v>
      </c>
      <c r="AS639" t="s">
        <v>65</v>
      </c>
      <c r="AU639" t="s">
        <v>85</v>
      </c>
      <c r="AV639">
        <v>13</v>
      </c>
    </row>
    <row r="640" spans="1:48" x14ac:dyDescent="0.25">
      <c r="B640" t="s">
        <v>168</v>
      </c>
      <c r="E640" t="s">
        <v>166</v>
      </c>
      <c r="F640" t="s">
        <v>1514</v>
      </c>
      <c r="G640" t="s">
        <v>1524</v>
      </c>
      <c r="H640" t="s">
        <v>1525</v>
      </c>
      <c r="N640" t="s">
        <v>169</v>
      </c>
      <c r="P640">
        <v>4444</v>
      </c>
      <c r="AE640" t="s">
        <v>50</v>
      </c>
      <c r="AL640" t="s">
        <v>1528</v>
      </c>
      <c r="AQ640" t="s">
        <v>1529</v>
      </c>
      <c r="AR640" t="s">
        <v>51</v>
      </c>
      <c r="AS640" t="s">
        <v>65</v>
      </c>
      <c r="AU640" t="s">
        <v>85</v>
      </c>
      <c r="AV640">
        <v>13</v>
      </c>
    </row>
    <row r="641" spans="2:48" x14ac:dyDescent="0.25">
      <c r="B641" t="s">
        <v>168</v>
      </c>
      <c r="E641" t="s">
        <v>166</v>
      </c>
      <c r="F641" t="s">
        <v>1514</v>
      </c>
      <c r="G641" t="s">
        <v>1524</v>
      </c>
      <c r="H641" t="s">
        <v>1525</v>
      </c>
      <c r="N641" t="s">
        <v>172</v>
      </c>
      <c r="P641">
        <v>4445</v>
      </c>
      <c r="AE641" t="s">
        <v>50</v>
      </c>
      <c r="AL641" t="s">
        <v>1530</v>
      </c>
      <c r="AQ641" t="s">
        <v>1531</v>
      </c>
      <c r="AR641" t="s">
        <v>51</v>
      </c>
      <c r="AS641" t="s">
        <v>65</v>
      </c>
      <c r="AU641" t="s">
        <v>85</v>
      </c>
      <c r="AV641">
        <v>13</v>
      </c>
    </row>
    <row r="642" spans="2:48" x14ac:dyDescent="0.25">
      <c r="B642" t="s">
        <v>168</v>
      </c>
      <c r="E642" t="s">
        <v>166</v>
      </c>
      <c r="F642" t="s">
        <v>1514</v>
      </c>
      <c r="G642" t="s">
        <v>1524</v>
      </c>
      <c r="H642" t="s">
        <v>1525</v>
      </c>
      <c r="N642" t="s">
        <v>175</v>
      </c>
      <c r="P642">
        <v>4446</v>
      </c>
      <c r="AE642" t="s">
        <v>50</v>
      </c>
      <c r="AL642" t="s">
        <v>1532</v>
      </c>
      <c r="AQ642" t="s">
        <v>1533</v>
      </c>
      <c r="AR642" t="s">
        <v>51</v>
      </c>
      <c r="AS642" t="s">
        <v>65</v>
      </c>
      <c r="AU642" t="s">
        <v>85</v>
      </c>
      <c r="AV642">
        <v>13</v>
      </c>
    </row>
    <row r="643" spans="2:48" x14ac:dyDescent="0.25">
      <c r="B643" t="s">
        <v>48</v>
      </c>
      <c r="E643" t="s">
        <v>166</v>
      </c>
      <c r="F643" t="s">
        <v>1514</v>
      </c>
      <c r="G643" t="s">
        <v>1524</v>
      </c>
      <c r="H643" t="s">
        <v>1534</v>
      </c>
      <c r="N643" t="s">
        <v>50</v>
      </c>
      <c r="P643">
        <v>426</v>
      </c>
      <c r="Q643" t="s">
        <v>51</v>
      </c>
      <c r="R643" t="s">
        <v>85</v>
      </c>
      <c r="S643" t="s">
        <v>53</v>
      </c>
      <c r="T643" t="s">
        <v>54</v>
      </c>
      <c r="V643">
        <v>13</v>
      </c>
      <c r="W643">
        <v>44</v>
      </c>
      <c r="AB643" t="s">
        <v>58</v>
      </c>
      <c r="AE643" t="s">
        <v>50</v>
      </c>
      <c r="AG643" t="s">
        <v>61</v>
      </c>
      <c r="AL643" t="s">
        <v>1534</v>
      </c>
      <c r="AM643" t="s">
        <v>199</v>
      </c>
      <c r="AQ643" t="s">
        <v>1535</v>
      </c>
      <c r="AR643" t="s">
        <v>51</v>
      </c>
      <c r="AS643" t="s">
        <v>65</v>
      </c>
      <c r="AU643" t="s">
        <v>85</v>
      </c>
      <c r="AV643">
        <v>13</v>
      </c>
    </row>
    <row r="644" spans="2:48" x14ac:dyDescent="0.25">
      <c r="B644" t="s">
        <v>168</v>
      </c>
      <c r="E644" t="s">
        <v>166</v>
      </c>
      <c r="F644" t="s">
        <v>1514</v>
      </c>
      <c r="G644" t="s">
        <v>1524</v>
      </c>
      <c r="H644" t="s">
        <v>1534</v>
      </c>
      <c r="N644" t="s">
        <v>169</v>
      </c>
      <c r="P644">
        <v>427</v>
      </c>
      <c r="AE644" t="s">
        <v>50</v>
      </c>
      <c r="AL644" t="s">
        <v>1536</v>
      </c>
      <c r="AQ644" t="s">
        <v>1537</v>
      </c>
      <c r="AR644" t="s">
        <v>51</v>
      </c>
      <c r="AS644" t="s">
        <v>65</v>
      </c>
      <c r="AU644" t="s">
        <v>85</v>
      </c>
      <c r="AV644">
        <v>13</v>
      </c>
    </row>
    <row r="645" spans="2:48" x14ac:dyDescent="0.25">
      <c r="B645" t="s">
        <v>168</v>
      </c>
      <c r="E645" t="s">
        <v>166</v>
      </c>
      <c r="F645" t="s">
        <v>1514</v>
      </c>
      <c r="G645" t="s">
        <v>1524</v>
      </c>
      <c r="H645" t="s">
        <v>1534</v>
      </c>
      <c r="N645" t="s">
        <v>172</v>
      </c>
      <c r="P645">
        <v>428</v>
      </c>
      <c r="AE645" t="s">
        <v>50</v>
      </c>
      <c r="AL645" t="s">
        <v>1538</v>
      </c>
      <c r="AQ645" t="s">
        <v>1539</v>
      </c>
      <c r="AR645" t="s">
        <v>51</v>
      </c>
      <c r="AS645" t="s">
        <v>65</v>
      </c>
      <c r="AU645" t="s">
        <v>85</v>
      </c>
      <c r="AV645">
        <v>13</v>
      </c>
    </row>
    <row r="646" spans="2:48" x14ac:dyDescent="0.25">
      <c r="B646" t="s">
        <v>168</v>
      </c>
      <c r="E646" t="s">
        <v>166</v>
      </c>
      <c r="F646" t="s">
        <v>1514</v>
      </c>
      <c r="G646" t="s">
        <v>1524</v>
      </c>
      <c r="H646" t="s">
        <v>1534</v>
      </c>
      <c r="N646" t="s">
        <v>175</v>
      </c>
      <c r="P646">
        <v>429</v>
      </c>
      <c r="AE646" t="s">
        <v>50</v>
      </c>
      <c r="AL646" t="s">
        <v>1540</v>
      </c>
      <c r="AQ646" t="s">
        <v>1541</v>
      </c>
      <c r="AR646" t="s">
        <v>51</v>
      </c>
      <c r="AS646" t="s">
        <v>65</v>
      </c>
      <c r="AU646" t="s">
        <v>85</v>
      </c>
      <c r="AV646">
        <v>13</v>
      </c>
    </row>
    <row r="647" spans="2:48" x14ac:dyDescent="0.25">
      <c r="B647" t="s">
        <v>56</v>
      </c>
      <c r="E647" t="s">
        <v>166</v>
      </c>
      <c r="F647" t="s">
        <v>1514</v>
      </c>
      <c r="G647" t="s">
        <v>1524</v>
      </c>
      <c r="H647" t="s">
        <v>1534</v>
      </c>
      <c r="I647" t="s">
        <v>1542</v>
      </c>
      <c r="N647" t="s">
        <v>50</v>
      </c>
      <c r="Q647" t="s">
        <v>51</v>
      </c>
      <c r="R647" t="s">
        <v>85</v>
      </c>
      <c r="S647" t="s">
        <v>53</v>
      </c>
      <c r="T647" t="s">
        <v>54</v>
      </c>
      <c r="V647">
        <v>13</v>
      </c>
      <c r="W647">
        <v>44</v>
      </c>
      <c r="AB647" t="s">
        <v>58</v>
      </c>
      <c r="AE647" t="s">
        <v>50</v>
      </c>
      <c r="AG647" t="s">
        <v>61</v>
      </c>
      <c r="AJ647" t="s">
        <v>1543</v>
      </c>
      <c r="AM647" t="s">
        <v>199</v>
      </c>
    </row>
    <row r="648" spans="2:48" x14ac:dyDescent="0.25">
      <c r="B648" t="s">
        <v>168</v>
      </c>
      <c r="E648" t="s">
        <v>166</v>
      </c>
      <c r="F648" t="s">
        <v>1514</v>
      </c>
      <c r="G648" t="s">
        <v>1524</v>
      </c>
      <c r="H648" t="s">
        <v>1534</v>
      </c>
      <c r="I648" t="s">
        <v>1542</v>
      </c>
      <c r="N648" t="s">
        <v>169</v>
      </c>
      <c r="P648">
        <v>1687</v>
      </c>
      <c r="AE648" t="s">
        <v>50</v>
      </c>
      <c r="AL648" t="s">
        <v>1544</v>
      </c>
      <c r="AQ648" t="s">
        <v>1545</v>
      </c>
      <c r="AR648" t="s">
        <v>51</v>
      </c>
      <c r="AS648" t="s">
        <v>65</v>
      </c>
      <c r="AU648" t="s">
        <v>85</v>
      </c>
      <c r="AV648">
        <v>13</v>
      </c>
    </row>
    <row r="649" spans="2:48" x14ac:dyDescent="0.25">
      <c r="B649" t="s">
        <v>168</v>
      </c>
      <c r="E649" t="s">
        <v>166</v>
      </c>
      <c r="F649" t="s">
        <v>1514</v>
      </c>
      <c r="G649" t="s">
        <v>1524</v>
      </c>
      <c r="H649" t="s">
        <v>1534</v>
      </c>
      <c r="I649" t="s">
        <v>1542</v>
      </c>
      <c r="N649" t="s">
        <v>172</v>
      </c>
      <c r="P649">
        <v>1688</v>
      </c>
      <c r="AE649" t="s">
        <v>50</v>
      </c>
      <c r="AL649" t="s">
        <v>1546</v>
      </c>
      <c r="AQ649" t="s">
        <v>1547</v>
      </c>
      <c r="AR649" t="s">
        <v>51</v>
      </c>
      <c r="AS649" t="s">
        <v>65</v>
      </c>
      <c r="AU649" t="s">
        <v>85</v>
      </c>
      <c r="AV649">
        <v>13</v>
      </c>
    </row>
    <row r="650" spans="2:48" x14ac:dyDescent="0.25">
      <c r="B650" t="s">
        <v>168</v>
      </c>
      <c r="E650" t="s">
        <v>166</v>
      </c>
      <c r="F650" t="s">
        <v>1514</v>
      </c>
      <c r="G650" t="s">
        <v>1524</v>
      </c>
      <c r="H650" t="s">
        <v>1534</v>
      </c>
      <c r="I650" t="s">
        <v>1542</v>
      </c>
      <c r="N650" t="s">
        <v>175</v>
      </c>
      <c r="P650">
        <v>1689</v>
      </c>
      <c r="AE650" t="s">
        <v>50</v>
      </c>
      <c r="AL650" t="s">
        <v>1548</v>
      </c>
      <c r="AQ650" t="s">
        <v>1549</v>
      </c>
      <c r="AR650" t="s">
        <v>51</v>
      </c>
      <c r="AS650" t="s">
        <v>65</v>
      </c>
      <c r="AU650" t="s">
        <v>85</v>
      </c>
      <c r="AV650">
        <v>13</v>
      </c>
    </row>
    <row r="651" spans="2:48" x14ac:dyDescent="0.25">
      <c r="B651" t="s">
        <v>56</v>
      </c>
      <c r="E651" t="s">
        <v>166</v>
      </c>
      <c r="F651" t="s">
        <v>1514</v>
      </c>
      <c r="G651" t="s">
        <v>1524</v>
      </c>
      <c r="H651" t="s">
        <v>1534</v>
      </c>
      <c r="I651" t="s">
        <v>1550</v>
      </c>
      <c r="N651" t="s">
        <v>50</v>
      </c>
      <c r="P651">
        <v>430</v>
      </c>
      <c r="Q651" t="s">
        <v>51</v>
      </c>
      <c r="R651" t="s">
        <v>85</v>
      </c>
      <c r="S651" t="s">
        <v>53</v>
      </c>
      <c r="T651" t="s">
        <v>54</v>
      </c>
      <c r="V651">
        <v>13</v>
      </c>
      <c r="W651">
        <v>44</v>
      </c>
      <c r="AB651" t="s">
        <v>58</v>
      </c>
      <c r="AE651" t="s">
        <v>50</v>
      </c>
      <c r="AG651" t="s">
        <v>61</v>
      </c>
      <c r="AJ651" t="s">
        <v>1551</v>
      </c>
      <c r="AL651" t="s">
        <v>1552</v>
      </c>
      <c r="AM651" t="s">
        <v>199</v>
      </c>
      <c r="AQ651" t="s">
        <v>1553</v>
      </c>
      <c r="AR651" t="s">
        <v>51</v>
      </c>
      <c r="AS651" t="s">
        <v>65</v>
      </c>
      <c r="AU651" t="s">
        <v>85</v>
      </c>
      <c r="AV651">
        <v>13</v>
      </c>
    </row>
    <row r="652" spans="2:48" x14ac:dyDescent="0.25">
      <c r="B652" t="s">
        <v>168</v>
      </c>
      <c r="E652" t="s">
        <v>166</v>
      </c>
      <c r="F652" t="s">
        <v>1514</v>
      </c>
      <c r="G652" t="s">
        <v>1524</v>
      </c>
      <c r="H652" t="s">
        <v>1534</v>
      </c>
      <c r="I652" t="s">
        <v>1550</v>
      </c>
      <c r="N652" t="s">
        <v>169</v>
      </c>
      <c r="P652">
        <v>4447</v>
      </c>
      <c r="AE652" t="s">
        <v>50</v>
      </c>
      <c r="AL652" t="s">
        <v>1554</v>
      </c>
      <c r="AQ652" t="s">
        <v>1555</v>
      </c>
      <c r="AR652" t="s">
        <v>51</v>
      </c>
      <c r="AS652" t="s">
        <v>65</v>
      </c>
      <c r="AU652" t="s">
        <v>85</v>
      </c>
      <c r="AV652">
        <v>13</v>
      </c>
    </row>
    <row r="653" spans="2:48" x14ac:dyDescent="0.25">
      <c r="B653" t="s">
        <v>168</v>
      </c>
      <c r="E653" t="s">
        <v>166</v>
      </c>
      <c r="F653" t="s">
        <v>1514</v>
      </c>
      <c r="G653" t="s">
        <v>1524</v>
      </c>
      <c r="H653" t="s">
        <v>1534</v>
      </c>
      <c r="I653" t="s">
        <v>1550</v>
      </c>
      <c r="N653" t="s">
        <v>172</v>
      </c>
      <c r="P653">
        <v>4448</v>
      </c>
      <c r="AE653" t="s">
        <v>50</v>
      </c>
      <c r="AL653" t="s">
        <v>1556</v>
      </c>
      <c r="AQ653" t="s">
        <v>1557</v>
      </c>
      <c r="AR653" t="s">
        <v>51</v>
      </c>
      <c r="AS653" t="s">
        <v>65</v>
      </c>
      <c r="AU653" t="s">
        <v>85</v>
      </c>
      <c r="AV653">
        <v>13</v>
      </c>
    </row>
    <row r="654" spans="2:48" x14ac:dyDescent="0.25">
      <c r="B654" t="s">
        <v>168</v>
      </c>
      <c r="E654" t="s">
        <v>166</v>
      </c>
      <c r="F654" t="s">
        <v>1514</v>
      </c>
      <c r="G654" t="s">
        <v>1524</v>
      </c>
      <c r="H654" t="s">
        <v>1534</v>
      </c>
      <c r="I654" t="s">
        <v>1550</v>
      </c>
      <c r="N654" t="s">
        <v>175</v>
      </c>
      <c r="P654">
        <v>4449</v>
      </c>
      <c r="AE654" t="s">
        <v>50</v>
      </c>
      <c r="AL654" t="s">
        <v>1558</v>
      </c>
      <c r="AQ654" t="s">
        <v>1559</v>
      </c>
      <c r="AR654" t="s">
        <v>51</v>
      </c>
      <c r="AS654" t="s">
        <v>65</v>
      </c>
      <c r="AU654" t="s">
        <v>85</v>
      </c>
      <c r="AV654">
        <v>13</v>
      </c>
    </row>
    <row r="655" spans="2:48" x14ac:dyDescent="0.25">
      <c r="B655" t="s">
        <v>56</v>
      </c>
      <c r="E655" t="s">
        <v>166</v>
      </c>
      <c r="F655" t="s">
        <v>1514</v>
      </c>
      <c r="G655" t="s">
        <v>1524</v>
      </c>
      <c r="H655" t="s">
        <v>771</v>
      </c>
      <c r="N655" t="s">
        <v>50</v>
      </c>
      <c r="P655">
        <v>899</v>
      </c>
      <c r="Q655" t="s">
        <v>51</v>
      </c>
      <c r="R655" t="s">
        <v>85</v>
      </c>
      <c r="S655" t="s">
        <v>53</v>
      </c>
      <c r="T655" t="s">
        <v>54</v>
      </c>
      <c r="V655">
        <v>13</v>
      </c>
      <c r="W655">
        <v>44</v>
      </c>
      <c r="AB655" t="s">
        <v>58</v>
      </c>
      <c r="AE655" t="s">
        <v>50</v>
      </c>
      <c r="AG655" t="s">
        <v>61</v>
      </c>
      <c r="AL655" t="s">
        <v>1560</v>
      </c>
      <c r="AM655" t="s">
        <v>199</v>
      </c>
      <c r="AQ655" t="s">
        <v>1561</v>
      </c>
      <c r="AR655" t="s">
        <v>51</v>
      </c>
      <c r="AS655" t="s">
        <v>65</v>
      </c>
      <c r="AU655" t="s">
        <v>85</v>
      </c>
      <c r="AV655">
        <v>13</v>
      </c>
    </row>
    <row r="656" spans="2:48" x14ac:dyDescent="0.25">
      <c r="B656" t="s">
        <v>168</v>
      </c>
      <c r="E656" t="s">
        <v>166</v>
      </c>
      <c r="F656" t="s">
        <v>1514</v>
      </c>
      <c r="G656" t="s">
        <v>1524</v>
      </c>
      <c r="H656" t="s">
        <v>771</v>
      </c>
      <c r="N656" t="s">
        <v>169</v>
      </c>
      <c r="P656">
        <v>900</v>
      </c>
      <c r="AE656" t="s">
        <v>50</v>
      </c>
      <c r="AL656" t="s">
        <v>1562</v>
      </c>
      <c r="AQ656" t="s">
        <v>1563</v>
      </c>
      <c r="AR656" t="s">
        <v>51</v>
      </c>
      <c r="AS656" t="s">
        <v>65</v>
      </c>
      <c r="AU656" t="s">
        <v>85</v>
      </c>
      <c r="AV656">
        <v>13</v>
      </c>
    </row>
    <row r="657" spans="2:48" x14ac:dyDescent="0.25">
      <c r="B657" t="s">
        <v>168</v>
      </c>
      <c r="E657" t="s">
        <v>166</v>
      </c>
      <c r="F657" t="s">
        <v>1514</v>
      </c>
      <c r="G657" t="s">
        <v>1524</v>
      </c>
      <c r="H657" t="s">
        <v>771</v>
      </c>
      <c r="N657" t="s">
        <v>172</v>
      </c>
      <c r="P657">
        <v>901</v>
      </c>
      <c r="AE657" t="s">
        <v>50</v>
      </c>
      <c r="AL657" t="s">
        <v>1564</v>
      </c>
      <c r="AQ657" t="s">
        <v>1565</v>
      </c>
      <c r="AR657" t="s">
        <v>51</v>
      </c>
      <c r="AS657" t="s">
        <v>65</v>
      </c>
      <c r="AU657" t="s">
        <v>85</v>
      </c>
      <c r="AV657">
        <v>13</v>
      </c>
    </row>
    <row r="658" spans="2:48" x14ac:dyDescent="0.25">
      <c r="B658" t="s">
        <v>168</v>
      </c>
      <c r="E658" t="s">
        <v>166</v>
      </c>
      <c r="F658" t="s">
        <v>1514</v>
      </c>
      <c r="G658" t="s">
        <v>1524</v>
      </c>
      <c r="H658" t="s">
        <v>771</v>
      </c>
      <c r="N658" t="s">
        <v>175</v>
      </c>
      <c r="P658">
        <v>902</v>
      </c>
      <c r="AE658" t="s">
        <v>50</v>
      </c>
      <c r="AL658" t="s">
        <v>1566</v>
      </c>
      <c r="AQ658" t="s">
        <v>1567</v>
      </c>
      <c r="AR658" t="s">
        <v>51</v>
      </c>
      <c r="AS658" t="s">
        <v>65</v>
      </c>
      <c r="AU658" t="s">
        <v>85</v>
      </c>
      <c r="AV658">
        <v>13</v>
      </c>
    </row>
    <row r="659" spans="2:48" x14ac:dyDescent="0.25">
      <c r="B659" t="s">
        <v>56</v>
      </c>
      <c r="E659" t="s">
        <v>166</v>
      </c>
      <c r="F659" t="s">
        <v>1514</v>
      </c>
      <c r="G659" t="s">
        <v>1524</v>
      </c>
      <c r="H659" t="s">
        <v>1568</v>
      </c>
      <c r="N659" t="s">
        <v>50</v>
      </c>
      <c r="P659">
        <v>3968</v>
      </c>
      <c r="Q659" t="s">
        <v>51</v>
      </c>
      <c r="R659" t="s">
        <v>85</v>
      </c>
      <c r="S659" t="s">
        <v>53</v>
      </c>
      <c r="T659" t="s">
        <v>54</v>
      </c>
      <c r="V659">
        <v>13</v>
      </c>
      <c r="W659">
        <v>44</v>
      </c>
      <c r="AB659" t="s">
        <v>58</v>
      </c>
      <c r="AE659" t="s">
        <v>50</v>
      </c>
      <c r="AG659" t="s">
        <v>61</v>
      </c>
      <c r="AL659" t="s">
        <v>1569</v>
      </c>
      <c r="AM659" t="s">
        <v>199</v>
      </c>
      <c r="AQ659" t="s">
        <v>1570</v>
      </c>
      <c r="AR659" t="s">
        <v>51</v>
      </c>
      <c r="AS659" t="s">
        <v>65</v>
      </c>
      <c r="AU659" t="s">
        <v>85</v>
      </c>
      <c r="AV659">
        <v>13</v>
      </c>
    </row>
    <row r="660" spans="2:48" x14ac:dyDescent="0.25">
      <c r="B660" t="s">
        <v>168</v>
      </c>
      <c r="E660" t="s">
        <v>166</v>
      </c>
      <c r="F660" t="s">
        <v>1514</v>
      </c>
      <c r="G660" t="s">
        <v>1524</v>
      </c>
      <c r="H660" t="s">
        <v>1568</v>
      </c>
      <c r="N660" t="s">
        <v>169</v>
      </c>
      <c r="P660">
        <v>3969</v>
      </c>
      <c r="AE660" t="s">
        <v>50</v>
      </c>
      <c r="AL660" t="s">
        <v>1571</v>
      </c>
      <c r="AQ660" t="s">
        <v>1572</v>
      </c>
      <c r="AR660" t="s">
        <v>51</v>
      </c>
      <c r="AS660" t="s">
        <v>65</v>
      </c>
      <c r="AU660" t="s">
        <v>85</v>
      </c>
      <c r="AV660">
        <v>13</v>
      </c>
    </row>
    <row r="661" spans="2:48" x14ac:dyDescent="0.25">
      <c r="B661" t="s">
        <v>168</v>
      </c>
      <c r="E661" t="s">
        <v>166</v>
      </c>
      <c r="F661" t="s">
        <v>1514</v>
      </c>
      <c r="G661" t="s">
        <v>1524</v>
      </c>
      <c r="H661" t="s">
        <v>1568</v>
      </c>
      <c r="N661" t="s">
        <v>172</v>
      </c>
      <c r="P661">
        <v>3970</v>
      </c>
      <c r="AE661" t="s">
        <v>50</v>
      </c>
      <c r="AL661" t="s">
        <v>1573</v>
      </c>
      <c r="AQ661" t="s">
        <v>1574</v>
      </c>
      <c r="AR661" t="s">
        <v>51</v>
      </c>
      <c r="AS661" t="s">
        <v>65</v>
      </c>
      <c r="AU661" t="s">
        <v>85</v>
      </c>
      <c r="AV661">
        <v>13</v>
      </c>
    </row>
    <row r="662" spans="2:48" x14ac:dyDescent="0.25">
      <c r="B662" t="s">
        <v>168</v>
      </c>
      <c r="E662" t="s">
        <v>166</v>
      </c>
      <c r="F662" t="s">
        <v>1514</v>
      </c>
      <c r="G662" t="s">
        <v>1524</v>
      </c>
      <c r="H662" t="s">
        <v>1568</v>
      </c>
      <c r="N662" t="s">
        <v>175</v>
      </c>
      <c r="P662">
        <v>3971</v>
      </c>
      <c r="AE662" t="s">
        <v>50</v>
      </c>
      <c r="AL662" t="s">
        <v>1575</v>
      </c>
      <c r="AQ662" t="s">
        <v>1576</v>
      </c>
      <c r="AR662" t="s">
        <v>51</v>
      </c>
      <c r="AS662" t="s">
        <v>65</v>
      </c>
      <c r="AU662" t="s">
        <v>85</v>
      </c>
      <c r="AV662">
        <v>13</v>
      </c>
    </row>
    <row r="663" spans="2:48" x14ac:dyDescent="0.25">
      <c r="B663" t="s">
        <v>56</v>
      </c>
      <c r="E663" t="s">
        <v>166</v>
      </c>
      <c r="F663" t="s">
        <v>1514</v>
      </c>
      <c r="G663" t="s">
        <v>1524</v>
      </c>
      <c r="H663" t="s">
        <v>1577</v>
      </c>
      <c r="N663" t="s">
        <v>50</v>
      </c>
      <c r="Q663" t="s">
        <v>51</v>
      </c>
      <c r="R663" t="s">
        <v>85</v>
      </c>
      <c r="S663" t="s">
        <v>53</v>
      </c>
      <c r="T663" t="s">
        <v>54</v>
      </c>
      <c r="V663">
        <v>13</v>
      </c>
      <c r="W663">
        <v>44</v>
      </c>
      <c r="AB663" t="s">
        <v>58</v>
      </c>
      <c r="AE663" t="s">
        <v>50</v>
      </c>
      <c r="AG663" t="s">
        <v>61</v>
      </c>
      <c r="AJ663" t="s">
        <v>1578</v>
      </c>
      <c r="AM663" t="s">
        <v>199</v>
      </c>
    </row>
    <row r="664" spans="2:48" x14ac:dyDescent="0.25">
      <c r="B664" t="s">
        <v>168</v>
      </c>
      <c r="E664" t="s">
        <v>166</v>
      </c>
      <c r="F664" t="s">
        <v>1514</v>
      </c>
      <c r="G664" t="s">
        <v>1524</v>
      </c>
      <c r="H664" t="s">
        <v>1577</v>
      </c>
      <c r="N664" t="s">
        <v>169</v>
      </c>
      <c r="P664">
        <v>1690</v>
      </c>
      <c r="AE664" t="s">
        <v>50</v>
      </c>
      <c r="AL664" t="s">
        <v>1579</v>
      </c>
      <c r="AQ664" t="s">
        <v>1580</v>
      </c>
      <c r="AR664" t="s">
        <v>51</v>
      </c>
      <c r="AS664" t="s">
        <v>65</v>
      </c>
      <c r="AU664" t="s">
        <v>85</v>
      </c>
      <c r="AV664">
        <v>13</v>
      </c>
    </row>
    <row r="665" spans="2:48" x14ac:dyDescent="0.25">
      <c r="B665" t="s">
        <v>168</v>
      </c>
      <c r="E665" t="s">
        <v>166</v>
      </c>
      <c r="F665" t="s">
        <v>1514</v>
      </c>
      <c r="G665" t="s">
        <v>1524</v>
      </c>
      <c r="H665" t="s">
        <v>1577</v>
      </c>
      <c r="N665" t="s">
        <v>172</v>
      </c>
      <c r="P665">
        <v>1691</v>
      </c>
      <c r="AE665" t="s">
        <v>50</v>
      </c>
      <c r="AL665" t="s">
        <v>1581</v>
      </c>
      <c r="AQ665" t="s">
        <v>1582</v>
      </c>
      <c r="AR665" t="s">
        <v>51</v>
      </c>
      <c r="AS665" t="s">
        <v>65</v>
      </c>
      <c r="AU665" t="s">
        <v>85</v>
      </c>
      <c r="AV665">
        <v>13</v>
      </c>
    </row>
    <row r="666" spans="2:48" x14ac:dyDescent="0.25">
      <c r="B666" t="s">
        <v>168</v>
      </c>
      <c r="E666" t="s">
        <v>166</v>
      </c>
      <c r="F666" t="s">
        <v>1514</v>
      </c>
      <c r="G666" t="s">
        <v>1524</v>
      </c>
      <c r="H666" t="s">
        <v>1577</v>
      </c>
      <c r="N666" t="s">
        <v>175</v>
      </c>
      <c r="P666">
        <v>1692</v>
      </c>
      <c r="AE666" t="s">
        <v>50</v>
      </c>
      <c r="AL666" t="s">
        <v>1583</v>
      </c>
      <c r="AQ666" t="s">
        <v>1584</v>
      </c>
      <c r="AR666" t="s">
        <v>51</v>
      </c>
      <c r="AS666" t="s">
        <v>65</v>
      </c>
      <c r="AU666" t="s">
        <v>85</v>
      </c>
      <c r="AV666">
        <v>13</v>
      </c>
    </row>
    <row r="667" spans="2:48" x14ac:dyDescent="0.25">
      <c r="B667" t="s">
        <v>56</v>
      </c>
      <c r="E667" t="s">
        <v>166</v>
      </c>
      <c r="F667" t="s">
        <v>1514</v>
      </c>
      <c r="G667" t="s">
        <v>1524</v>
      </c>
      <c r="H667" t="s">
        <v>1585</v>
      </c>
      <c r="N667" t="s">
        <v>50</v>
      </c>
      <c r="Q667" t="s">
        <v>51</v>
      </c>
      <c r="R667" t="s">
        <v>85</v>
      </c>
      <c r="S667" t="s">
        <v>53</v>
      </c>
      <c r="T667" t="s">
        <v>54</v>
      </c>
      <c r="V667">
        <v>13</v>
      </c>
      <c r="W667">
        <v>44</v>
      </c>
      <c r="AB667" t="s">
        <v>58</v>
      </c>
      <c r="AE667" t="s">
        <v>50</v>
      </c>
      <c r="AG667" t="s">
        <v>61</v>
      </c>
      <c r="AJ667" t="s">
        <v>1586</v>
      </c>
      <c r="AM667" t="s">
        <v>199</v>
      </c>
    </row>
    <row r="668" spans="2:48" x14ac:dyDescent="0.25">
      <c r="B668" t="s">
        <v>168</v>
      </c>
      <c r="E668" t="s">
        <v>166</v>
      </c>
      <c r="F668" t="s">
        <v>1514</v>
      </c>
      <c r="G668" t="s">
        <v>1524</v>
      </c>
      <c r="H668" t="s">
        <v>1585</v>
      </c>
      <c r="N668" t="s">
        <v>169</v>
      </c>
      <c r="P668">
        <v>1694</v>
      </c>
      <c r="AE668" t="s">
        <v>50</v>
      </c>
      <c r="AL668" t="s">
        <v>1587</v>
      </c>
      <c r="AQ668" t="s">
        <v>1588</v>
      </c>
      <c r="AR668" t="s">
        <v>51</v>
      </c>
      <c r="AS668" t="s">
        <v>65</v>
      </c>
      <c r="AU668" t="s">
        <v>85</v>
      </c>
      <c r="AV668">
        <v>13</v>
      </c>
    </row>
    <row r="669" spans="2:48" x14ac:dyDescent="0.25">
      <c r="B669" t="s">
        <v>168</v>
      </c>
      <c r="E669" t="s">
        <v>166</v>
      </c>
      <c r="F669" t="s">
        <v>1514</v>
      </c>
      <c r="G669" t="s">
        <v>1524</v>
      </c>
      <c r="H669" t="s">
        <v>1585</v>
      </c>
      <c r="N669" t="s">
        <v>172</v>
      </c>
      <c r="P669">
        <v>1695</v>
      </c>
      <c r="AE669" t="s">
        <v>50</v>
      </c>
      <c r="AL669" t="s">
        <v>1589</v>
      </c>
      <c r="AQ669" t="s">
        <v>1590</v>
      </c>
      <c r="AR669" t="s">
        <v>51</v>
      </c>
      <c r="AS669" t="s">
        <v>65</v>
      </c>
      <c r="AU669" t="s">
        <v>85</v>
      </c>
      <c r="AV669">
        <v>13</v>
      </c>
    </row>
    <row r="670" spans="2:48" x14ac:dyDescent="0.25">
      <c r="B670" t="s">
        <v>168</v>
      </c>
      <c r="E670" t="s">
        <v>166</v>
      </c>
      <c r="F670" t="s">
        <v>1514</v>
      </c>
      <c r="G670" t="s">
        <v>1524</v>
      </c>
      <c r="H670" t="s">
        <v>1585</v>
      </c>
      <c r="N670" t="s">
        <v>175</v>
      </c>
      <c r="P670">
        <v>1696</v>
      </c>
      <c r="AE670" t="s">
        <v>50</v>
      </c>
      <c r="AL670" t="s">
        <v>1591</v>
      </c>
      <c r="AQ670" t="s">
        <v>1592</v>
      </c>
      <c r="AR670" t="s">
        <v>51</v>
      </c>
      <c r="AS670" t="s">
        <v>65</v>
      </c>
      <c r="AU670" t="s">
        <v>85</v>
      </c>
      <c r="AV670">
        <v>13</v>
      </c>
    </row>
    <row r="671" spans="2:48" x14ac:dyDescent="0.25">
      <c r="B671" t="s">
        <v>56</v>
      </c>
      <c r="E671" t="s">
        <v>166</v>
      </c>
      <c r="F671" t="s">
        <v>1514</v>
      </c>
      <c r="G671" t="s">
        <v>1524</v>
      </c>
      <c r="H671" t="s">
        <v>1593</v>
      </c>
      <c r="N671" t="s">
        <v>50</v>
      </c>
      <c r="Q671" t="s">
        <v>51</v>
      </c>
      <c r="R671" t="s">
        <v>85</v>
      </c>
      <c r="S671" t="s">
        <v>53</v>
      </c>
      <c r="T671" t="s">
        <v>54</v>
      </c>
      <c r="V671">
        <v>13</v>
      </c>
      <c r="W671">
        <v>44</v>
      </c>
      <c r="AB671" t="s">
        <v>58</v>
      </c>
      <c r="AE671" t="s">
        <v>50</v>
      </c>
      <c r="AG671" t="s">
        <v>61</v>
      </c>
      <c r="AJ671" t="s">
        <v>1594</v>
      </c>
      <c r="AM671" t="s">
        <v>199</v>
      </c>
    </row>
    <row r="672" spans="2:48" x14ac:dyDescent="0.25">
      <c r="B672" t="s">
        <v>168</v>
      </c>
      <c r="E672" t="s">
        <v>166</v>
      </c>
      <c r="F672" t="s">
        <v>1514</v>
      </c>
      <c r="G672" t="s">
        <v>1524</v>
      </c>
      <c r="H672" t="s">
        <v>1593</v>
      </c>
      <c r="N672" t="s">
        <v>169</v>
      </c>
      <c r="P672">
        <v>1697</v>
      </c>
      <c r="AE672" t="s">
        <v>50</v>
      </c>
      <c r="AL672" t="s">
        <v>1595</v>
      </c>
      <c r="AQ672" t="s">
        <v>1596</v>
      </c>
      <c r="AR672" t="s">
        <v>51</v>
      </c>
      <c r="AS672" t="s">
        <v>65</v>
      </c>
      <c r="AU672" t="s">
        <v>85</v>
      </c>
      <c r="AV672">
        <v>13</v>
      </c>
    </row>
    <row r="673" spans="2:48" x14ac:dyDescent="0.25">
      <c r="B673" t="s">
        <v>168</v>
      </c>
      <c r="E673" t="s">
        <v>166</v>
      </c>
      <c r="F673" t="s">
        <v>1514</v>
      </c>
      <c r="G673" t="s">
        <v>1524</v>
      </c>
      <c r="H673" t="s">
        <v>1593</v>
      </c>
      <c r="N673" t="s">
        <v>172</v>
      </c>
      <c r="P673">
        <v>1698</v>
      </c>
      <c r="AE673" t="s">
        <v>50</v>
      </c>
      <c r="AL673" t="s">
        <v>1597</v>
      </c>
      <c r="AQ673" t="s">
        <v>1598</v>
      </c>
      <c r="AR673" t="s">
        <v>51</v>
      </c>
      <c r="AS673" t="s">
        <v>65</v>
      </c>
      <c r="AU673" t="s">
        <v>85</v>
      </c>
      <c r="AV673">
        <v>13</v>
      </c>
    </row>
    <row r="674" spans="2:48" x14ac:dyDescent="0.25">
      <c r="B674" t="s">
        <v>168</v>
      </c>
      <c r="E674" t="s">
        <v>166</v>
      </c>
      <c r="F674" t="s">
        <v>1514</v>
      </c>
      <c r="G674" t="s">
        <v>1524</v>
      </c>
      <c r="H674" t="s">
        <v>1593</v>
      </c>
      <c r="N674" t="s">
        <v>175</v>
      </c>
      <c r="P674">
        <v>1699</v>
      </c>
      <c r="AE674" t="s">
        <v>50</v>
      </c>
      <c r="AL674" t="s">
        <v>1599</v>
      </c>
      <c r="AQ674" t="s">
        <v>1600</v>
      </c>
      <c r="AR674" t="s">
        <v>51</v>
      </c>
      <c r="AS674" t="s">
        <v>65</v>
      </c>
      <c r="AU674" t="s">
        <v>85</v>
      </c>
      <c r="AV674">
        <v>13</v>
      </c>
    </row>
    <row r="675" spans="2:48" x14ac:dyDescent="0.25">
      <c r="B675" t="s">
        <v>56</v>
      </c>
      <c r="E675" t="s">
        <v>166</v>
      </c>
      <c r="F675" t="s">
        <v>1514</v>
      </c>
      <c r="G675" t="s">
        <v>1524</v>
      </c>
      <c r="H675" t="s">
        <v>1601</v>
      </c>
      <c r="N675" t="s">
        <v>50</v>
      </c>
      <c r="P675">
        <v>5061</v>
      </c>
      <c r="Q675" t="s">
        <v>51</v>
      </c>
      <c r="R675" t="s">
        <v>85</v>
      </c>
      <c r="S675" t="s">
        <v>53</v>
      </c>
      <c r="T675" t="s">
        <v>54</v>
      </c>
      <c r="V675">
        <v>13</v>
      </c>
      <c r="W675">
        <v>44</v>
      </c>
      <c r="AB675" t="s">
        <v>58</v>
      </c>
      <c r="AE675" t="s">
        <v>50</v>
      </c>
      <c r="AG675" t="s">
        <v>61</v>
      </c>
      <c r="AJ675" t="s">
        <v>1602</v>
      </c>
      <c r="AL675" t="s">
        <v>1603</v>
      </c>
      <c r="AM675" t="s">
        <v>199</v>
      </c>
      <c r="AQ675" t="s">
        <v>1604</v>
      </c>
      <c r="AR675" t="s">
        <v>51</v>
      </c>
      <c r="AS675" t="s">
        <v>65</v>
      </c>
      <c r="AU675" t="s">
        <v>85</v>
      </c>
      <c r="AV675">
        <v>13</v>
      </c>
    </row>
    <row r="676" spans="2:48" x14ac:dyDescent="0.25">
      <c r="B676" t="s">
        <v>168</v>
      </c>
      <c r="E676" t="s">
        <v>166</v>
      </c>
      <c r="F676" t="s">
        <v>1514</v>
      </c>
      <c r="G676" t="s">
        <v>1524</v>
      </c>
      <c r="H676" t="s">
        <v>1601</v>
      </c>
      <c r="N676" t="s">
        <v>169</v>
      </c>
      <c r="P676">
        <v>5059</v>
      </c>
      <c r="AE676" t="s">
        <v>50</v>
      </c>
      <c r="AL676" t="s">
        <v>1605</v>
      </c>
      <c r="AQ676" t="s">
        <v>1606</v>
      </c>
      <c r="AR676" t="s">
        <v>51</v>
      </c>
      <c r="AS676" t="s">
        <v>65</v>
      </c>
      <c r="AU676" t="s">
        <v>85</v>
      </c>
      <c r="AV676">
        <v>13</v>
      </c>
    </row>
    <row r="677" spans="2:48" x14ac:dyDescent="0.25">
      <c r="B677" t="s">
        <v>168</v>
      </c>
      <c r="E677" t="s">
        <v>166</v>
      </c>
      <c r="F677" t="s">
        <v>1514</v>
      </c>
      <c r="G677" t="s">
        <v>1524</v>
      </c>
      <c r="H677" t="s">
        <v>1601</v>
      </c>
      <c r="N677" t="s">
        <v>172</v>
      </c>
      <c r="P677">
        <v>5060</v>
      </c>
      <c r="AE677" t="s">
        <v>50</v>
      </c>
      <c r="AL677" t="s">
        <v>1607</v>
      </c>
      <c r="AQ677" t="s">
        <v>1608</v>
      </c>
      <c r="AR677" t="s">
        <v>51</v>
      </c>
      <c r="AS677" t="s">
        <v>65</v>
      </c>
      <c r="AU677" t="s">
        <v>85</v>
      </c>
      <c r="AV677">
        <v>13</v>
      </c>
    </row>
    <row r="678" spans="2:48" x14ac:dyDescent="0.25">
      <c r="B678" t="s">
        <v>168</v>
      </c>
      <c r="E678" t="s">
        <v>166</v>
      </c>
      <c r="F678" t="s">
        <v>1514</v>
      </c>
      <c r="G678" t="s">
        <v>1524</v>
      </c>
      <c r="H678" t="s">
        <v>1601</v>
      </c>
      <c r="N678" t="s">
        <v>175</v>
      </c>
      <c r="P678">
        <v>5062</v>
      </c>
      <c r="AE678" t="s">
        <v>50</v>
      </c>
      <c r="AL678" t="s">
        <v>1609</v>
      </c>
      <c r="AQ678" t="s">
        <v>1610</v>
      </c>
      <c r="AR678" t="s">
        <v>51</v>
      </c>
      <c r="AS678" t="s">
        <v>65</v>
      </c>
      <c r="AU678" t="s">
        <v>85</v>
      </c>
      <c r="AV678">
        <v>13</v>
      </c>
    </row>
    <row r="679" spans="2:48" x14ac:dyDescent="0.25">
      <c r="B679" t="s">
        <v>56</v>
      </c>
      <c r="E679" t="s">
        <v>166</v>
      </c>
      <c r="F679" t="s">
        <v>1514</v>
      </c>
      <c r="G679" t="s">
        <v>1524</v>
      </c>
      <c r="H679" t="s">
        <v>1611</v>
      </c>
      <c r="N679" t="s">
        <v>50</v>
      </c>
      <c r="P679">
        <v>4557</v>
      </c>
      <c r="Q679" t="s">
        <v>51</v>
      </c>
      <c r="R679" t="s">
        <v>85</v>
      </c>
      <c r="S679" t="s">
        <v>53</v>
      </c>
      <c r="T679" t="s">
        <v>54</v>
      </c>
      <c r="V679">
        <v>13</v>
      </c>
      <c r="W679">
        <v>44</v>
      </c>
      <c r="AB679" t="s">
        <v>58</v>
      </c>
      <c r="AE679" t="s">
        <v>50</v>
      </c>
      <c r="AG679" t="s">
        <v>61</v>
      </c>
      <c r="AL679" t="s">
        <v>1612</v>
      </c>
      <c r="AM679" t="s">
        <v>199</v>
      </c>
      <c r="AQ679" t="s">
        <v>1613</v>
      </c>
      <c r="AR679" t="s">
        <v>51</v>
      </c>
      <c r="AS679" t="s">
        <v>65</v>
      </c>
      <c r="AU679" t="s">
        <v>85</v>
      </c>
      <c r="AV679">
        <v>13</v>
      </c>
    </row>
    <row r="680" spans="2:48" x14ac:dyDescent="0.25">
      <c r="B680" t="s">
        <v>168</v>
      </c>
      <c r="E680" t="s">
        <v>166</v>
      </c>
      <c r="F680" t="s">
        <v>1514</v>
      </c>
      <c r="G680" t="s">
        <v>1524</v>
      </c>
      <c r="H680" t="s">
        <v>1611</v>
      </c>
      <c r="N680" t="s">
        <v>169</v>
      </c>
      <c r="P680">
        <v>4558</v>
      </c>
      <c r="AE680" t="s">
        <v>50</v>
      </c>
      <c r="AL680" t="s">
        <v>1614</v>
      </c>
      <c r="AQ680" t="s">
        <v>1615</v>
      </c>
      <c r="AR680" t="s">
        <v>51</v>
      </c>
      <c r="AS680" t="s">
        <v>65</v>
      </c>
      <c r="AU680" t="s">
        <v>85</v>
      </c>
      <c r="AV680">
        <v>13</v>
      </c>
    </row>
    <row r="681" spans="2:48" x14ac:dyDescent="0.25">
      <c r="B681" t="s">
        <v>168</v>
      </c>
      <c r="E681" t="s">
        <v>166</v>
      </c>
      <c r="F681" t="s">
        <v>1514</v>
      </c>
      <c r="G681" t="s">
        <v>1524</v>
      </c>
      <c r="H681" t="s">
        <v>1611</v>
      </c>
      <c r="N681" t="s">
        <v>172</v>
      </c>
      <c r="P681">
        <v>4559</v>
      </c>
      <c r="AE681" t="s">
        <v>50</v>
      </c>
      <c r="AL681" t="s">
        <v>1616</v>
      </c>
      <c r="AQ681" t="s">
        <v>1617</v>
      </c>
      <c r="AR681" t="s">
        <v>51</v>
      </c>
      <c r="AS681" t="s">
        <v>65</v>
      </c>
      <c r="AU681" t="s">
        <v>85</v>
      </c>
      <c r="AV681">
        <v>13</v>
      </c>
    </row>
    <row r="682" spans="2:48" x14ac:dyDescent="0.25">
      <c r="B682" t="s">
        <v>168</v>
      </c>
      <c r="E682" t="s">
        <v>166</v>
      </c>
      <c r="F682" t="s">
        <v>1514</v>
      </c>
      <c r="G682" t="s">
        <v>1524</v>
      </c>
      <c r="H682" t="s">
        <v>1611</v>
      </c>
      <c r="N682" t="s">
        <v>175</v>
      </c>
      <c r="P682">
        <v>4561</v>
      </c>
      <c r="AE682" t="s">
        <v>50</v>
      </c>
      <c r="AL682" t="s">
        <v>1618</v>
      </c>
      <c r="AQ682" t="s">
        <v>1619</v>
      </c>
      <c r="AR682" t="s">
        <v>51</v>
      </c>
      <c r="AS682" t="s">
        <v>65</v>
      </c>
      <c r="AU682" t="s">
        <v>85</v>
      </c>
      <c r="AV682">
        <v>13</v>
      </c>
    </row>
    <row r="683" spans="2:48" x14ac:dyDescent="0.25">
      <c r="B683" t="s">
        <v>56</v>
      </c>
      <c r="E683" t="s">
        <v>166</v>
      </c>
      <c r="F683" t="s">
        <v>1514</v>
      </c>
      <c r="G683" t="s">
        <v>1524</v>
      </c>
      <c r="H683" t="s">
        <v>1620</v>
      </c>
      <c r="N683" t="s">
        <v>50</v>
      </c>
      <c r="P683">
        <v>917</v>
      </c>
      <c r="Q683" t="s">
        <v>51</v>
      </c>
      <c r="R683" t="s">
        <v>85</v>
      </c>
      <c r="S683" t="s">
        <v>53</v>
      </c>
      <c r="T683" t="s">
        <v>54</v>
      </c>
      <c r="V683">
        <v>13</v>
      </c>
      <c r="W683">
        <v>44</v>
      </c>
      <c r="AB683" t="s">
        <v>58</v>
      </c>
      <c r="AE683" t="s">
        <v>50</v>
      </c>
      <c r="AG683" t="s">
        <v>61</v>
      </c>
      <c r="AL683" t="s">
        <v>1621</v>
      </c>
      <c r="AM683" t="s">
        <v>199</v>
      </c>
      <c r="AQ683" t="s">
        <v>1622</v>
      </c>
      <c r="AR683" t="s">
        <v>51</v>
      </c>
      <c r="AS683" t="s">
        <v>65</v>
      </c>
      <c r="AU683" t="s">
        <v>85</v>
      </c>
      <c r="AV683">
        <v>13</v>
      </c>
    </row>
    <row r="684" spans="2:48" x14ac:dyDescent="0.25">
      <c r="B684" t="s">
        <v>168</v>
      </c>
      <c r="E684" t="s">
        <v>166</v>
      </c>
      <c r="F684" t="s">
        <v>1514</v>
      </c>
      <c r="G684" t="s">
        <v>1524</v>
      </c>
      <c r="H684" t="s">
        <v>1620</v>
      </c>
      <c r="N684" t="s">
        <v>169</v>
      </c>
      <c r="P684">
        <v>918</v>
      </c>
      <c r="AE684" t="s">
        <v>50</v>
      </c>
      <c r="AL684" t="s">
        <v>1623</v>
      </c>
      <c r="AQ684" t="s">
        <v>1624</v>
      </c>
      <c r="AR684" t="s">
        <v>51</v>
      </c>
      <c r="AS684" t="s">
        <v>65</v>
      </c>
      <c r="AU684" t="s">
        <v>85</v>
      </c>
      <c r="AV684">
        <v>13</v>
      </c>
    </row>
    <row r="685" spans="2:48" x14ac:dyDescent="0.25">
      <c r="B685" t="s">
        <v>168</v>
      </c>
      <c r="E685" t="s">
        <v>166</v>
      </c>
      <c r="F685" t="s">
        <v>1514</v>
      </c>
      <c r="G685" t="s">
        <v>1524</v>
      </c>
      <c r="H685" t="s">
        <v>1620</v>
      </c>
      <c r="N685" t="s">
        <v>172</v>
      </c>
      <c r="P685">
        <v>919</v>
      </c>
      <c r="AE685" t="s">
        <v>50</v>
      </c>
      <c r="AL685" t="s">
        <v>1625</v>
      </c>
      <c r="AQ685" t="s">
        <v>1626</v>
      </c>
      <c r="AR685" t="s">
        <v>51</v>
      </c>
      <c r="AS685" t="s">
        <v>65</v>
      </c>
      <c r="AU685" t="s">
        <v>85</v>
      </c>
      <c r="AV685">
        <v>13</v>
      </c>
    </row>
    <row r="686" spans="2:48" x14ac:dyDescent="0.25">
      <c r="B686" t="s">
        <v>168</v>
      </c>
      <c r="E686" t="s">
        <v>166</v>
      </c>
      <c r="F686" t="s">
        <v>1514</v>
      </c>
      <c r="G686" t="s">
        <v>1524</v>
      </c>
      <c r="H686" t="s">
        <v>1620</v>
      </c>
      <c r="N686" t="s">
        <v>175</v>
      </c>
      <c r="P686">
        <v>920</v>
      </c>
      <c r="AE686" t="s">
        <v>50</v>
      </c>
      <c r="AL686" t="s">
        <v>1627</v>
      </c>
      <c r="AQ686" t="s">
        <v>1628</v>
      </c>
      <c r="AR686" t="s">
        <v>51</v>
      </c>
      <c r="AS686" t="s">
        <v>65</v>
      </c>
      <c r="AU686" t="s">
        <v>85</v>
      </c>
      <c r="AV686">
        <v>13</v>
      </c>
    </row>
    <row r="687" spans="2:48" x14ac:dyDescent="0.25">
      <c r="B687" t="s">
        <v>56</v>
      </c>
      <c r="E687" t="s">
        <v>166</v>
      </c>
      <c r="F687" t="s">
        <v>1514</v>
      </c>
      <c r="G687" t="s">
        <v>1524</v>
      </c>
      <c r="H687" t="s">
        <v>1629</v>
      </c>
      <c r="N687" t="s">
        <v>50</v>
      </c>
      <c r="P687">
        <v>4190</v>
      </c>
      <c r="Q687" t="s">
        <v>51</v>
      </c>
      <c r="R687" t="s">
        <v>85</v>
      </c>
      <c r="S687" t="s">
        <v>53</v>
      </c>
      <c r="T687" t="s">
        <v>54</v>
      </c>
      <c r="V687">
        <v>9</v>
      </c>
      <c r="AB687" t="s">
        <v>58</v>
      </c>
      <c r="AE687" t="s">
        <v>50</v>
      </c>
      <c r="AG687" t="s">
        <v>61</v>
      </c>
      <c r="AL687" t="s">
        <v>1630</v>
      </c>
      <c r="AM687" t="s">
        <v>1226</v>
      </c>
      <c r="AQ687" t="s">
        <v>1631</v>
      </c>
      <c r="AR687" t="s">
        <v>51</v>
      </c>
      <c r="AS687" t="s">
        <v>65</v>
      </c>
      <c r="AU687" t="s">
        <v>85</v>
      </c>
      <c r="AV687" t="s">
        <v>118</v>
      </c>
    </row>
    <row r="688" spans="2:48" x14ac:dyDescent="0.25">
      <c r="B688" t="s">
        <v>168</v>
      </c>
      <c r="E688" t="s">
        <v>166</v>
      </c>
      <c r="F688" t="s">
        <v>1514</v>
      </c>
      <c r="G688" t="s">
        <v>1524</v>
      </c>
      <c r="H688" t="s">
        <v>1629</v>
      </c>
      <c r="N688" t="s">
        <v>169</v>
      </c>
      <c r="P688">
        <v>4191</v>
      </c>
      <c r="V688">
        <v>13</v>
      </c>
      <c r="W688">
        <v>44</v>
      </c>
      <c r="AE688" t="s">
        <v>50</v>
      </c>
      <c r="AL688" t="s">
        <v>1632</v>
      </c>
      <c r="AM688" t="s">
        <v>199</v>
      </c>
      <c r="AQ688" t="s">
        <v>1633</v>
      </c>
      <c r="AR688" t="s">
        <v>51</v>
      </c>
      <c r="AS688" t="s">
        <v>65</v>
      </c>
      <c r="AU688" t="s">
        <v>85</v>
      </c>
      <c r="AV688">
        <v>13</v>
      </c>
    </row>
    <row r="689" spans="2:48" x14ac:dyDescent="0.25">
      <c r="B689" t="s">
        <v>168</v>
      </c>
      <c r="E689" t="s">
        <v>166</v>
      </c>
      <c r="F689" t="s">
        <v>1514</v>
      </c>
      <c r="G689" t="s">
        <v>1524</v>
      </c>
      <c r="H689" t="s">
        <v>1629</v>
      </c>
      <c r="N689" t="s">
        <v>172</v>
      </c>
      <c r="P689">
        <v>4192</v>
      </c>
      <c r="V689">
        <v>13</v>
      </c>
      <c r="W689">
        <v>44</v>
      </c>
      <c r="AE689" t="s">
        <v>50</v>
      </c>
      <c r="AL689" t="s">
        <v>1634</v>
      </c>
      <c r="AM689" t="s">
        <v>199</v>
      </c>
      <c r="AQ689" t="s">
        <v>1635</v>
      </c>
      <c r="AR689" t="s">
        <v>51</v>
      </c>
      <c r="AS689" t="s">
        <v>65</v>
      </c>
      <c r="AU689" t="s">
        <v>85</v>
      </c>
      <c r="AV689">
        <v>13</v>
      </c>
    </row>
    <row r="690" spans="2:48" x14ac:dyDescent="0.25">
      <c r="B690" t="s">
        <v>168</v>
      </c>
      <c r="E690" t="s">
        <v>166</v>
      </c>
      <c r="F690" t="s">
        <v>1514</v>
      </c>
      <c r="G690" t="s">
        <v>1524</v>
      </c>
      <c r="H690" t="s">
        <v>1629</v>
      </c>
      <c r="N690" t="s">
        <v>175</v>
      </c>
      <c r="P690">
        <v>4193</v>
      </c>
      <c r="V690">
        <v>13</v>
      </c>
      <c r="W690">
        <v>44</v>
      </c>
      <c r="AE690" t="s">
        <v>50</v>
      </c>
      <c r="AL690" t="s">
        <v>1636</v>
      </c>
      <c r="AM690" t="s">
        <v>199</v>
      </c>
      <c r="AQ690" t="s">
        <v>1637</v>
      </c>
      <c r="AR690" t="s">
        <v>51</v>
      </c>
      <c r="AS690" t="s">
        <v>65</v>
      </c>
      <c r="AU690" t="s">
        <v>85</v>
      </c>
      <c r="AV690">
        <v>13</v>
      </c>
    </row>
    <row r="691" spans="2:48" x14ac:dyDescent="0.25">
      <c r="B691" t="s">
        <v>56</v>
      </c>
      <c r="E691" t="s">
        <v>166</v>
      </c>
      <c r="F691" t="s">
        <v>1514</v>
      </c>
      <c r="G691" t="s">
        <v>1524</v>
      </c>
      <c r="H691" t="s">
        <v>1638</v>
      </c>
      <c r="N691" t="s">
        <v>50</v>
      </c>
      <c r="P691">
        <v>1868</v>
      </c>
      <c r="Q691" t="s">
        <v>51</v>
      </c>
      <c r="R691" t="s">
        <v>85</v>
      </c>
      <c r="S691" t="s">
        <v>53</v>
      </c>
      <c r="T691" t="s">
        <v>54</v>
      </c>
      <c r="V691">
        <v>13</v>
      </c>
      <c r="W691">
        <v>44</v>
      </c>
      <c r="AB691" t="s">
        <v>58</v>
      </c>
      <c r="AE691" t="s">
        <v>50</v>
      </c>
      <c r="AG691" t="s">
        <v>61</v>
      </c>
      <c r="AJ691" t="s">
        <v>1639</v>
      </c>
      <c r="AL691" t="s">
        <v>1640</v>
      </c>
      <c r="AM691" t="s">
        <v>199</v>
      </c>
      <c r="AQ691" t="s">
        <v>1641</v>
      </c>
      <c r="AR691" t="s">
        <v>51</v>
      </c>
      <c r="AS691" t="s">
        <v>65</v>
      </c>
      <c r="AU691" t="s">
        <v>85</v>
      </c>
      <c r="AV691">
        <v>13</v>
      </c>
    </row>
    <row r="692" spans="2:48" x14ac:dyDescent="0.25">
      <c r="B692" t="s">
        <v>168</v>
      </c>
      <c r="E692" t="s">
        <v>166</v>
      </c>
      <c r="F692" t="s">
        <v>1514</v>
      </c>
      <c r="G692" t="s">
        <v>1524</v>
      </c>
      <c r="H692" t="s">
        <v>1638</v>
      </c>
      <c r="N692" t="s">
        <v>169</v>
      </c>
      <c r="P692">
        <v>1866</v>
      </c>
      <c r="AE692" t="s">
        <v>50</v>
      </c>
      <c r="AL692" t="s">
        <v>1642</v>
      </c>
      <c r="AQ692" t="s">
        <v>1643</v>
      </c>
      <c r="AR692" t="s">
        <v>51</v>
      </c>
      <c r="AS692" t="s">
        <v>65</v>
      </c>
      <c r="AU692" t="s">
        <v>85</v>
      </c>
      <c r="AV692">
        <v>13</v>
      </c>
    </row>
    <row r="693" spans="2:48" x14ac:dyDescent="0.25">
      <c r="B693" t="s">
        <v>168</v>
      </c>
      <c r="E693" t="s">
        <v>166</v>
      </c>
      <c r="F693" t="s">
        <v>1514</v>
      </c>
      <c r="G693" t="s">
        <v>1524</v>
      </c>
      <c r="H693" t="s">
        <v>1638</v>
      </c>
      <c r="N693" t="s">
        <v>172</v>
      </c>
      <c r="P693">
        <v>1867</v>
      </c>
      <c r="AE693" t="s">
        <v>50</v>
      </c>
      <c r="AL693" t="s">
        <v>1644</v>
      </c>
      <c r="AQ693" t="s">
        <v>1645</v>
      </c>
      <c r="AR693" t="s">
        <v>51</v>
      </c>
      <c r="AS693" t="s">
        <v>65</v>
      </c>
      <c r="AU693" t="s">
        <v>85</v>
      </c>
      <c r="AV693">
        <v>13</v>
      </c>
    </row>
    <row r="694" spans="2:48" x14ac:dyDescent="0.25">
      <c r="B694" t="s">
        <v>168</v>
      </c>
      <c r="E694" t="s">
        <v>166</v>
      </c>
      <c r="F694" t="s">
        <v>1514</v>
      </c>
      <c r="G694" t="s">
        <v>1524</v>
      </c>
      <c r="H694" t="s">
        <v>1638</v>
      </c>
      <c r="N694" t="s">
        <v>175</v>
      </c>
      <c r="P694">
        <v>1869</v>
      </c>
      <c r="AE694" t="s">
        <v>50</v>
      </c>
      <c r="AL694" t="s">
        <v>1646</v>
      </c>
      <c r="AQ694" t="s">
        <v>1647</v>
      </c>
      <c r="AR694" t="s">
        <v>51</v>
      </c>
      <c r="AS694" t="s">
        <v>65</v>
      </c>
      <c r="AU694" t="s">
        <v>85</v>
      </c>
      <c r="AV694">
        <v>13</v>
      </c>
    </row>
    <row r="695" spans="2:48" x14ac:dyDescent="0.25">
      <c r="B695" t="s">
        <v>48</v>
      </c>
      <c r="E695" t="s">
        <v>166</v>
      </c>
      <c r="F695" t="s">
        <v>1514</v>
      </c>
      <c r="G695" t="s">
        <v>1524</v>
      </c>
      <c r="H695" t="s">
        <v>100</v>
      </c>
      <c r="N695" t="s">
        <v>50</v>
      </c>
      <c r="P695">
        <v>3661</v>
      </c>
      <c r="Q695" t="s">
        <v>51</v>
      </c>
      <c r="R695" t="s">
        <v>85</v>
      </c>
      <c r="S695" t="s">
        <v>53</v>
      </c>
      <c r="T695" t="s">
        <v>54</v>
      </c>
      <c r="V695">
        <v>13</v>
      </c>
      <c r="W695">
        <v>44</v>
      </c>
      <c r="AB695" t="s">
        <v>58</v>
      </c>
      <c r="AE695" t="s">
        <v>50</v>
      </c>
      <c r="AG695" t="s">
        <v>61</v>
      </c>
      <c r="AL695" t="s">
        <v>1648</v>
      </c>
      <c r="AM695" t="s">
        <v>199</v>
      </c>
      <c r="AQ695" t="s">
        <v>1649</v>
      </c>
      <c r="AR695" t="s">
        <v>51</v>
      </c>
      <c r="AS695" t="s">
        <v>65</v>
      </c>
      <c r="AU695" t="s">
        <v>85</v>
      </c>
      <c r="AV695">
        <v>13</v>
      </c>
    </row>
    <row r="696" spans="2:48" x14ac:dyDescent="0.25">
      <c r="B696" t="s">
        <v>168</v>
      </c>
      <c r="E696" t="s">
        <v>166</v>
      </c>
      <c r="F696" t="s">
        <v>1514</v>
      </c>
      <c r="G696" t="s">
        <v>1524</v>
      </c>
      <c r="H696" t="s">
        <v>100</v>
      </c>
      <c r="N696" t="s">
        <v>169</v>
      </c>
      <c r="P696">
        <v>3662</v>
      </c>
      <c r="AE696" t="s">
        <v>50</v>
      </c>
      <c r="AL696" t="s">
        <v>1650</v>
      </c>
      <c r="AQ696" t="s">
        <v>1651</v>
      </c>
      <c r="AR696" t="s">
        <v>51</v>
      </c>
      <c r="AS696" t="s">
        <v>65</v>
      </c>
      <c r="AU696" t="s">
        <v>85</v>
      </c>
      <c r="AV696">
        <v>13</v>
      </c>
    </row>
    <row r="697" spans="2:48" x14ac:dyDescent="0.25">
      <c r="B697" t="s">
        <v>168</v>
      </c>
      <c r="E697" t="s">
        <v>166</v>
      </c>
      <c r="F697" t="s">
        <v>1514</v>
      </c>
      <c r="G697" t="s">
        <v>1524</v>
      </c>
      <c r="H697" t="s">
        <v>100</v>
      </c>
      <c r="N697" t="s">
        <v>172</v>
      </c>
      <c r="P697">
        <v>3663</v>
      </c>
      <c r="AE697" t="s">
        <v>50</v>
      </c>
      <c r="AL697" t="s">
        <v>1652</v>
      </c>
      <c r="AQ697" t="s">
        <v>1653</v>
      </c>
      <c r="AR697" t="s">
        <v>51</v>
      </c>
      <c r="AS697" t="s">
        <v>65</v>
      </c>
      <c r="AU697" t="s">
        <v>85</v>
      </c>
      <c r="AV697">
        <v>13</v>
      </c>
    </row>
    <row r="698" spans="2:48" x14ac:dyDescent="0.25">
      <c r="B698" t="s">
        <v>168</v>
      </c>
      <c r="E698" t="s">
        <v>166</v>
      </c>
      <c r="F698" t="s">
        <v>1514</v>
      </c>
      <c r="G698" t="s">
        <v>1524</v>
      </c>
      <c r="H698" t="s">
        <v>100</v>
      </c>
      <c r="N698" t="s">
        <v>175</v>
      </c>
      <c r="P698">
        <v>3664</v>
      </c>
      <c r="AE698" t="s">
        <v>50</v>
      </c>
      <c r="AL698" t="s">
        <v>1654</v>
      </c>
      <c r="AQ698" t="s">
        <v>1655</v>
      </c>
      <c r="AR698" t="s">
        <v>51</v>
      </c>
      <c r="AS698" t="s">
        <v>65</v>
      </c>
      <c r="AU698" t="s">
        <v>85</v>
      </c>
      <c r="AV698">
        <v>13</v>
      </c>
    </row>
    <row r="699" spans="2:48" x14ac:dyDescent="0.25">
      <c r="B699" t="s">
        <v>56</v>
      </c>
      <c r="E699" t="s">
        <v>166</v>
      </c>
      <c r="F699" t="s">
        <v>1514</v>
      </c>
      <c r="G699" t="s">
        <v>1524</v>
      </c>
      <c r="H699" t="s">
        <v>100</v>
      </c>
      <c r="I699" t="s">
        <v>1132</v>
      </c>
      <c r="N699" t="s">
        <v>50</v>
      </c>
      <c r="P699">
        <v>209</v>
      </c>
      <c r="Q699" t="s">
        <v>51</v>
      </c>
      <c r="R699" t="s">
        <v>85</v>
      </c>
      <c r="S699" t="s">
        <v>53</v>
      </c>
      <c r="T699" t="s">
        <v>54</v>
      </c>
      <c r="V699">
        <v>13</v>
      </c>
      <c r="W699">
        <v>44</v>
      </c>
      <c r="AB699" t="s">
        <v>58</v>
      </c>
      <c r="AE699" t="s">
        <v>50</v>
      </c>
      <c r="AG699" t="s">
        <v>61</v>
      </c>
      <c r="AL699" t="s">
        <v>1656</v>
      </c>
      <c r="AM699" t="s">
        <v>199</v>
      </c>
      <c r="AP699" t="s">
        <v>1657</v>
      </c>
      <c r="AQ699" t="s">
        <v>1658</v>
      </c>
      <c r="AR699" t="s">
        <v>51</v>
      </c>
      <c r="AS699" t="s">
        <v>65</v>
      </c>
      <c r="AU699" t="s">
        <v>85</v>
      </c>
      <c r="AV699">
        <v>13</v>
      </c>
    </row>
    <row r="700" spans="2:48" x14ac:dyDescent="0.25">
      <c r="B700" t="s">
        <v>168</v>
      </c>
      <c r="E700" t="s">
        <v>166</v>
      </c>
      <c r="F700" t="s">
        <v>1514</v>
      </c>
      <c r="G700" t="s">
        <v>1524</v>
      </c>
      <c r="H700" t="s">
        <v>100</v>
      </c>
      <c r="I700" t="s">
        <v>1132</v>
      </c>
      <c r="N700" t="s">
        <v>169</v>
      </c>
      <c r="P700">
        <v>210</v>
      </c>
      <c r="AE700" t="s">
        <v>50</v>
      </c>
      <c r="AL700" t="s">
        <v>1659</v>
      </c>
      <c r="AP700" t="s">
        <v>1660</v>
      </c>
      <c r="AQ700" t="s">
        <v>1661</v>
      </c>
      <c r="AR700" t="s">
        <v>51</v>
      </c>
      <c r="AS700" t="s">
        <v>65</v>
      </c>
      <c r="AU700" t="s">
        <v>85</v>
      </c>
      <c r="AV700">
        <v>13</v>
      </c>
    </row>
    <row r="701" spans="2:48" x14ac:dyDescent="0.25">
      <c r="B701" t="s">
        <v>168</v>
      </c>
      <c r="E701" t="s">
        <v>166</v>
      </c>
      <c r="F701" t="s">
        <v>1514</v>
      </c>
      <c r="G701" t="s">
        <v>1524</v>
      </c>
      <c r="H701" t="s">
        <v>100</v>
      </c>
      <c r="I701" t="s">
        <v>1132</v>
      </c>
      <c r="N701" t="s">
        <v>172</v>
      </c>
      <c r="P701">
        <v>211</v>
      </c>
      <c r="AE701" t="s">
        <v>50</v>
      </c>
      <c r="AL701" t="s">
        <v>1662</v>
      </c>
      <c r="AP701" t="s">
        <v>1663</v>
      </c>
      <c r="AQ701" t="s">
        <v>1664</v>
      </c>
      <c r="AR701" t="s">
        <v>51</v>
      </c>
      <c r="AS701" t="s">
        <v>65</v>
      </c>
      <c r="AU701" t="s">
        <v>85</v>
      </c>
      <c r="AV701">
        <v>13</v>
      </c>
    </row>
    <row r="702" spans="2:48" x14ac:dyDescent="0.25">
      <c r="B702" t="s">
        <v>168</v>
      </c>
      <c r="E702" t="s">
        <v>166</v>
      </c>
      <c r="F702" t="s">
        <v>1514</v>
      </c>
      <c r="G702" t="s">
        <v>1524</v>
      </c>
      <c r="H702" t="s">
        <v>100</v>
      </c>
      <c r="I702" t="s">
        <v>1132</v>
      </c>
      <c r="N702" t="s">
        <v>175</v>
      </c>
      <c r="P702">
        <v>212</v>
      </c>
      <c r="AE702" t="s">
        <v>50</v>
      </c>
      <c r="AL702" t="s">
        <v>1665</v>
      </c>
      <c r="AP702" t="s">
        <v>1666</v>
      </c>
      <c r="AQ702" t="s">
        <v>1667</v>
      </c>
      <c r="AR702" t="s">
        <v>51</v>
      </c>
      <c r="AS702" t="s">
        <v>65</v>
      </c>
      <c r="AU702" t="s">
        <v>85</v>
      </c>
      <c r="AV702">
        <v>13</v>
      </c>
    </row>
    <row r="703" spans="2:48" x14ac:dyDescent="0.25">
      <c r="B703" t="s">
        <v>56</v>
      </c>
      <c r="E703" t="s">
        <v>166</v>
      </c>
      <c r="F703" t="s">
        <v>1514</v>
      </c>
      <c r="G703" t="s">
        <v>1524</v>
      </c>
      <c r="H703" t="s">
        <v>100</v>
      </c>
      <c r="I703" t="s">
        <v>35</v>
      </c>
      <c r="N703" t="s">
        <v>50</v>
      </c>
      <c r="P703">
        <v>1501</v>
      </c>
      <c r="Q703" t="s">
        <v>1146</v>
      </c>
      <c r="S703" t="s">
        <v>53</v>
      </c>
      <c r="V703">
        <v>13</v>
      </c>
      <c r="W703">
        <v>44</v>
      </c>
      <c r="AE703" t="s">
        <v>50</v>
      </c>
      <c r="AG703" t="s">
        <v>61</v>
      </c>
      <c r="AL703" t="s">
        <v>1668</v>
      </c>
      <c r="AM703" t="s">
        <v>199</v>
      </c>
      <c r="AP703" t="s">
        <v>1669</v>
      </c>
      <c r="AQ703" t="s">
        <v>1670</v>
      </c>
      <c r="AR703" t="s">
        <v>1146</v>
      </c>
      <c r="AS703" t="s">
        <v>65</v>
      </c>
      <c r="AV703">
        <v>13</v>
      </c>
    </row>
    <row r="704" spans="2:48" x14ac:dyDescent="0.25">
      <c r="B704" t="s">
        <v>168</v>
      </c>
      <c r="E704" t="s">
        <v>166</v>
      </c>
      <c r="F704" t="s">
        <v>1514</v>
      </c>
      <c r="G704" t="s">
        <v>1524</v>
      </c>
      <c r="H704" t="s">
        <v>100</v>
      </c>
      <c r="I704" t="s">
        <v>35</v>
      </c>
      <c r="N704" t="s">
        <v>169</v>
      </c>
      <c r="P704">
        <v>1502</v>
      </c>
      <c r="AE704" t="s">
        <v>50</v>
      </c>
      <c r="AL704" t="s">
        <v>1671</v>
      </c>
      <c r="AP704" t="s">
        <v>1672</v>
      </c>
      <c r="AQ704" t="s">
        <v>1673</v>
      </c>
      <c r="AR704" t="s">
        <v>1146</v>
      </c>
      <c r="AS704" t="s">
        <v>65</v>
      </c>
      <c r="AV704">
        <v>13</v>
      </c>
    </row>
    <row r="705" spans="2:48" x14ac:dyDescent="0.25">
      <c r="B705" t="s">
        <v>168</v>
      </c>
      <c r="E705" t="s">
        <v>166</v>
      </c>
      <c r="F705" t="s">
        <v>1514</v>
      </c>
      <c r="G705" t="s">
        <v>1524</v>
      </c>
      <c r="H705" t="s">
        <v>100</v>
      </c>
      <c r="I705" t="s">
        <v>35</v>
      </c>
      <c r="N705" t="s">
        <v>172</v>
      </c>
      <c r="P705">
        <v>1503</v>
      </c>
      <c r="AE705" t="s">
        <v>50</v>
      </c>
      <c r="AL705" t="s">
        <v>1674</v>
      </c>
      <c r="AP705" t="s">
        <v>1675</v>
      </c>
      <c r="AQ705" t="s">
        <v>1676</v>
      </c>
      <c r="AR705" t="s">
        <v>1146</v>
      </c>
      <c r="AS705" t="s">
        <v>65</v>
      </c>
      <c r="AV705">
        <v>13</v>
      </c>
    </row>
    <row r="706" spans="2:48" x14ac:dyDescent="0.25">
      <c r="B706" t="s">
        <v>168</v>
      </c>
      <c r="E706" t="s">
        <v>166</v>
      </c>
      <c r="F706" t="s">
        <v>1514</v>
      </c>
      <c r="G706" t="s">
        <v>1524</v>
      </c>
      <c r="H706" t="s">
        <v>100</v>
      </c>
      <c r="I706" t="s">
        <v>35</v>
      </c>
      <c r="N706" t="s">
        <v>175</v>
      </c>
      <c r="P706">
        <v>1504</v>
      </c>
      <c r="AE706" t="s">
        <v>50</v>
      </c>
      <c r="AL706" t="s">
        <v>1677</v>
      </c>
      <c r="AP706" t="s">
        <v>1678</v>
      </c>
      <c r="AQ706" t="s">
        <v>1679</v>
      </c>
      <c r="AR706" t="s">
        <v>1146</v>
      </c>
      <c r="AS706" t="s">
        <v>65</v>
      </c>
      <c r="AV706">
        <v>13</v>
      </c>
    </row>
    <row r="707" spans="2:48" x14ac:dyDescent="0.25">
      <c r="B707" t="s">
        <v>48</v>
      </c>
      <c r="E707" t="s">
        <v>166</v>
      </c>
      <c r="F707" t="s">
        <v>1514</v>
      </c>
      <c r="G707" t="s">
        <v>1680</v>
      </c>
      <c r="N707" t="s">
        <v>50</v>
      </c>
      <c r="P707">
        <v>4460</v>
      </c>
      <c r="Q707" t="s">
        <v>51</v>
      </c>
      <c r="R707" t="s">
        <v>85</v>
      </c>
      <c r="S707" t="s">
        <v>53</v>
      </c>
      <c r="T707" t="s">
        <v>54</v>
      </c>
      <c r="V707">
        <v>13</v>
      </c>
      <c r="W707">
        <v>44</v>
      </c>
      <c r="AB707" t="s">
        <v>58</v>
      </c>
      <c r="AE707" t="s">
        <v>50</v>
      </c>
      <c r="AG707" t="s">
        <v>61</v>
      </c>
      <c r="AL707" t="s">
        <v>1681</v>
      </c>
      <c r="AM707" t="s">
        <v>199</v>
      </c>
      <c r="AQ707" t="s">
        <v>1682</v>
      </c>
      <c r="AR707" t="s">
        <v>51</v>
      </c>
      <c r="AS707" t="s">
        <v>65</v>
      </c>
      <c r="AU707" t="s">
        <v>85</v>
      </c>
      <c r="AV707">
        <v>13</v>
      </c>
    </row>
    <row r="708" spans="2:48" x14ac:dyDescent="0.25">
      <c r="B708" t="s">
        <v>168</v>
      </c>
      <c r="E708" t="s">
        <v>166</v>
      </c>
      <c r="F708" t="s">
        <v>1514</v>
      </c>
      <c r="G708" t="s">
        <v>1680</v>
      </c>
      <c r="N708" t="s">
        <v>169</v>
      </c>
      <c r="P708">
        <v>4461</v>
      </c>
      <c r="AE708" t="s">
        <v>50</v>
      </c>
      <c r="AL708" t="s">
        <v>1683</v>
      </c>
      <c r="AQ708" t="s">
        <v>1684</v>
      </c>
      <c r="AR708" t="s">
        <v>51</v>
      </c>
      <c r="AS708" t="s">
        <v>65</v>
      </c>
      <c r="AU708" t="s">
        <v>85</v>
      </c>
      <c r="AV708">
        <v>13</v>
      </c>
    </row>
    <row r="709" spans="2:48" x14ac:dyDescent="0.25">
      <c r="B709" t="s">
        <v>168</v>
      </c>
      <c r="E709" t="s">
        <v>166</v>
      </c>
      <c r="F709" t="s">
        <v>1514</v>
      </c>
      <c r="G709" t="s">
        <v>1680</v>
      </c>
      <c r="N709" t="s">
        <v>172</v>
      </c>
      <c r="P709">
        <v>4462</v>
      </c>
      <c r="AE709" t="s">
        <v>50</v>
      </c>
      <c r="AL709" t="s">
        <v>1685</v>
      </c>
      <c r="AQ709" t="s">
        <v>1686</v>
      </c>
      <c r="AR709" t="s">
        <v>51</v>
      </c>
      <c r="AS709" t="s">
        <v>65</v>
      </c>
      <c r="AU709" t="s">
        <v>85</v>
      </c>
      <c r="AV709">
        <v>13</v>
      </c>
    </row>
    <row r="710" spans="2:48" x14ac:dyDescent="0.25">
      <c r="B710" t="s">
        <v>168</v>
      </c>
      <c r="E710" t="s">
        <v>166</v>
      </c>
      <c r="F710" t="s">
        <v>1514</v>
      </c>
      <c r="G710" t="s">
        <v>1680</v>
      </c>
      <c r="N710" t="s">
        <v>175</v>
      </c>
      <c r="P710">
        <v>4463</v>
      </c>
      <c r="AE710" t="s">
        <v>50</v>
      </c>
      <c r="AL710" t="s">
        <v>1687</v>
      </c>
      <c r="AQ710" t="s">
        <v>1688</v>
      </c>
      <c r="AR710" t="s">
        <v>51</v>
      </c>
      <c r="AS710" t="s">
        <v>65</v>
      </c>
      <c r="AU710" t="s">
        <v>85</v>
      </c>
      <c r="AV710">
        <v>13</v>
      </c>
    </row>
    <row r="711" spans="2:48" x14ac:dyDescent="0.25">
      <c r="B711" t="s">
        <v>48</v>
      </c>
      <c r="E711" t="s">
        <v>166</v>
      </c>
      <c r="F711" t="s">
        <v>1514</v>
      </c>
      <c r="G711" t="s">
        <v>1680</v>
      </c>
      <c r="H711" t="s">
        <v>1689</v>
      </c>
      <c r="N711" t="s">
        <v>50</v>
      </c>
      <c r="P711">
        <v>4900</v>
      </c>
      <c r="Q711" t="s">
        <v>51</v>
      </c>
      <c r="R711" t="s">
        <v>85</v>
      </c>
      <c r="S711" t="s">
        <v>53</v>
      </c>
      <c r="T711" t="s">
        <v>54</v>
      </c>
      <c r="V711">
        <v>13</v>
      </c>
      <c r="W711">
        <v>44</v>
      </c>
      <c r="AB711" t="s">
        <v>58</v>
      </c>
      <c r="AE711" t="s">
        <v>50</v>
      </c>
      <c r="AG711" t="s">
        <v>61</v>
      </c>
      <c r="AL711" t="s">
        <v>1690</v>
      </c>
      <c r="AM711" t="s">
        <v>199</v>
      </c>
      <c r="AQ711" t="s">
        <v>1691</v>
      </c>
      <c r="AR711" t="s">
        <v>51</v>
      </c>
      <c r="AS711" t="s">
        <v>65</v>
      </c>
      <c r="AU711" t="s">
        <v>85</v>
      </c>
      <c r="AV711">
        <v>13</v>
      </c>
    </row>
    <row r="712" spans="2:48" x14ac:dyDescent="0.25">
      <c r="B712" t="s">
        <v>168</v>
      </c>
      <c r="E712" t="s">
        <v>166</v>
      </c>
      <c r="F712" t="s">
        <v>1514</v>
      </c>
      <c r="G712" t="s">
        <v>1680</v>
      </c>
      <c r="H712" t="s">
        <v>1689</v>
      </c>
      <c r="N712" t="s">
        <v>169</v>
      </c>
      <c r="P712">
        <v>4901</v>
      </c>
      <c r="AE712" t="s">
        <v>50</v>
      </c>
      <c r="AL712" t="s">
        <v>1692</v>
      </c>
      <c r="AQ712" t="s">
        <v>1693</v>
      </c>
      <c r="AR712" t="s">
        <v>51</v>
      </c>
      <c r="AS712" t="s">
        <v>65</v>
      </c>
      <c r="AU712" t="s">
        <v>85</v>
      </c>
      <c r="AV712">
        <v>13</v>
      </c>
    </row>
    <row r="713" spans="2:48" x14ac:dyDescent="0.25">
      <c r="B713" t="s">
        <v>168</v>
      </c>
      <c r="E713" t="s">
        <v>166</v>
      </c>
      <c r="F713" t="s">
        <v>1514</v>
      </c>
      <c r="G713" t="s">
        <v>1680</v>
      </c>
      <c r="H713" t="s">
        <v>1689</v>
      </c>
      <c r="N713" t="s">
        <v>172</v>
      </c>
      <c r="P713">
        <v>4902</v>
      </c>
      <c r="AE713" t="s">
        <v>50</v>
      </c>
      <c r="AL713" t="s">
        <v>1694</v>
      </c>
      <c r="AQ713" t="s">
        <v>1695</v>
      </c>
      <c r="AR713" t="s">
        <v>51</v>
      </c>
      <c r="AS713" t="s">
        <v>65</v>
      </c>
      <c r="AU713" t="s">
        <v>85</v>
      </c>
      <c r="AV713">
        <v>13</v>
      </c>
    </row>
    <row r="714" spans="2:48" x14ac:dyDescent="0.25">
      <c r="B714" t="s">
        <v>168</v>
      </c>
      <c r="E714" t="s">
        <v>166</v>
      </c>
      <c r="F714" t="s">
        <v>1514</v>
      </c>
      <c r="G714" t="s">
        <v>1680</v>
      </c>
      <c r="H714" t="s">
        <v>1689</v>
      </c>
      <c r="N714" t="s">
        <v>175</v>
      </c>
      <c r="P714">
        <v>4903</v>
      </c>
      <c r="AE714" t="s">
        <v>50</v>
      </c>
      <c r="AL714" t="s">
        <v>1696</v>
      </c>
      <c r="AQ714" t="s">
        <v>1697</v>
      </c>
      <c r="AR714" t="s">
        <v>51</v>
      </c>
      <c r="AS714" t="s">
        <v>65</v>
      </c>
      <c r="AU714" t="s">
        <v>85</v>
      </c>
      <c r="AV714">
        <v>13</v>
      </c>
    </row>
    <row r="715" spans="2:48" x14ac:dyDescent="0.25">
      <c r="B715" t="s">
        <v>56</v>
      </c>
      <c r="E715" t="s">
        <v>166</v>
      </c>
      <c r="F715" t="s">
        <v>1514</v>
      </c>
      <c r="G715" t="s">
        <v>1680</v>
      </c>
      <c r="H715" t="s">
        <v>1689</v>
      </c>
      <c r="I715" t="s">
        <v>1698</v>
      </c>
      <c r="N715" t="s">
        <v>50</v>
      </c>
      <c r="P715">
        <v>2539</v>
      </c>
      <c r="Q715" t="s">
        <v>51</v>
      </c>
      <c r="R715" t="s">
        <v>85</v>
      </c>
      <c r="S715" t="s">
        <v>53</v>
      </c>
      <c r="T715" t="s">
        <v>54</v>
      </c>
      <c r="V715">
        <v>13</v>
      </c>
      <c r="W715">
        <v>44</v>
      </c>
      <c r="AB715" t="s">
        <v>58</v>
      </c>
      <c r="AE715" t="s">
        <v>50</v>
      </c>
      <c r="AG715" t="s">
        <v>61</v>
      </c>
      <c r="AL715" t="s">
        <v>1699</v>
      </c>
      <c r="AM715" t="s">
        <v>199</v>
      </c>
      <c r="AQ715" t="s">
        <v>1700</v>
      </c>
      <c r="AR715" t="s">
        <v>51</v>
      </c>
      <c r="AS715" t="s">
        <v>65</v>
      </c>
      <c r="AU715" t="s">
        <v>85</v>
      </c>
      <c r="AV715">
        <v>13</v>
      </c>
    </row>
    <row r="716" spans="2:48" x14ac:dyDescent="0.25">
      <c r="B716" t="s">
        <v>168</v>
      </c>
      <c r="E716" t="s">
        <v>166</v>
      </c>
      <c r="F716" t="s">
        <v>1514</v>
      </c>
      <c r="G716" t="s">
        <v>1680</v>
      </c>
      <c r="H716" t="s">
        <v>1689</v>
      </c>
      <c r="I716" t="s">
        <v>1698</v>
      </c>
      <c r="N716" t="s">
        <v>169</v>
      </c>
      <c r="P716">
        <v>2540</v>
      </c>
      <c r="AE716" t="s">
        <v>50</v>
      </c>
      <c r="AL716" t="s">
        <v>1701</v>
      </c>
      <c r="AQ716" t="s">
        <v>1702</v>
      </c>
      <c r="AR716" t="s">
        <v>51</v>
      </c>
      <c r="AS716" t="s">
        <v>65</v>
      </c>
      <c r="AU716" t="s">
        <v>85</v>
      </c>
      <c r="AV716">
        <v>13</v>
      </c>
    </row>
    <row r="717" spans="2:48" x14ac:dyDescent="0.25">
      <c r="B717" t="s">
        <v>168</v>
      </c>
      <c r="E717" t="s">
        <v>166</v>
      </c>
      <c r="F717" t="s">
        <v>1514</v>
      </c>
      <c r="G717" t="s">
        <v>1680</v>
      </c>
      <c r="H717" t="s">
        <v>1689</v>
      </c>
      <c r="I717" t="s">
        <v>1698</v>
      </c>
      <c r="N717" t="s">
        <v>172</v>
      </c>
      <c r="P717">
        <v>2541</v>
      </c>
      <c r="AE717" t="s">
        <v>50</v>
      </c>
      <c r="AL717" t="s">
        <v>1703</v>
      </c>
      <c r="AQ717" t="s">
        <v>1704</v>
      </c>
      <c r="AR717" t="s">
        <v>51</v>
      </c>
      <c r="AS717" t="s">
        <v>65</v>
      </c>
      <c r="AU717" t="s">
        <v>85</v>
      </c>
      <c r="AV717">
        <v>13</v>
      </c>
    </row>
    <row r="718" spans="2:48" x14ac:dyDescent="0.25">
      <c r="B718" t="s">
        <v>168</v>
      </c>
      <c r="E718" t="s">
        <v>166</v>
      </c>
      <c r="F718" t="s">
        <v>1514</v>
      </c>
      <c r="G718" t="s">
        <v>1680</v>
      </c>
      <c r="H718" t="s">
        <v>1689</v>
      </c>
      <c r="I718" t="s">
        <v>1698</v>
      </c>
      <c r="N718" t="s">
        <v>175</v>
      </c>
      <c r="P718">
        <v>2542</v>
      </c>
      <c r="AE718" t="s">
        <v>50</v>
      </c>
      <c r="AL718" t="s">
        <v>1705</v>
      </c>
      <c r="AQ718" t="s">
        <v>1706</v>
      </c>
      <c r="AR718" t="s">
        <v>51</v>
      </c>
      <c r="AS718" t="s">
        <v>65</v>
      </c>
      <c r="AU718" t="s">
        <v>85</v>
      </c>
      <c r="AV718">
        <v>13</v>
      </c>
    </row>
    <row r="719" spans="2:48" x14ac:dyDescent="0.25">
      <c r="B719" t="s">
        <v>56</v>
      </c>
      <c r="E719" t="s">
        <v>166</v>
      </c>
      <c r="F719" t="s">
        <v>1514</v>
      </c>
      <c r="G719" t="s">
        <v>1680</v>
      </c>
      <c r="H719" t="s">
        <v>1689</v>
      </c>
      <c r="I719" t="s">
        <v>1707</v>
      </c>
      <c r="N719" t="s">
        <v>50</v>
      </c>
      <c r="P719">
        <v>4124</v>
      </c>
      <c r="Q719" t="s">
        <v>51</v>
      </c>
      <c r="R719" t="s">
        <v>85</v>
      </c>
      <c r="S719" t="s">
        <v>53</v>
      </c>
      <c r="T719" t="s">
        <v>54</v>
      </c>
      <c r="V719">
        <v>13</v>
      </c>
      <c r="W719">
        <v>44</v>
      </c>
      <c r="AB719" t="s">
        <v>58</v>
      </c>
      <c r="AE719" t="s">
        <v>50</v>
      </c>
      <c r="AG719" t="s">
        <v>61</v>
      </c>
      <c r="AL719" t="s">
        <v>1708</v>
      </c>
      <c r="AM719" t="s">
        <v>199</v>
      </c>
      <c r="AQ719" t="s">
        <v>1709</v>
      </c>
      <c r="AR719" t="s">
        <v>51</v>
      </c>
      <c r="AS719" t="s">
        <v>65</v>
      </c>
      <c r="AU719" t="s">
        <v>85</v>
      </c>
      <c r="AV719">
        <v>13</v>
      </c>
    </row>
    <row r="720" spans="2:48" x14ac:dyDescent="0.25">
      <c r="B720" t="s">
        <v>168</v>
      </c>
      <c r="E720" t="s">
        <v>166</v>
      </c>
      <c r="F720" t="s">
        <v>1514</v>
      </c>
      <c r="G720" t="s">
        <v>1680</v>
      </c>
      <c r="H720" t="s">
        <v>1689</v>
      </c>
      <c r="I720" t="s">
        <v>1707</v>
      </c>
      <c r="N720" t="s">
        <v>169</v>
      </c>
      <c r="P720">
        <v>4125</v>
      </c>
      <c r="AE720" t="s">
        <v>50</v>
      </c>
      <c r="AL720" t="s">
        <v>1710</v>
      </c>
      <c r="AQ720" t="s">
        <v>1711</v>
      </c>
      <c r="AR720" t="s">
        <v>51</v>
      </c>
      <c r="AS720" t="s">
        <v>65</v>
      </c>
      <c r="AU720" t="s">
        <v>85</v>
      </c>
      <c r="AV720">
        <v>13</v>
      </c>
    </row>
    <row r="721" spans="2:48" x14ac:dyDescent="0.25">
      <c r="B721" t="s">
        <v>168</v>
      </c>
      <c r="E721" t="s">
        <v>166</v>
      </c>
      <c r="F721" t="s">
        <v>1514</v>
      </c>
      <c r="G721" t="s">
        <v>1680</v>
      </c>
      <c r="H721" t="s">
        <v>1689</v>
      </c>
      <c r="I721" t="s">
        <v>1707</v>
      </c>
      <c r="N721" t="s">
        <v>172</v>
      </c>
      <c r="P721">
        <v>4126</v>
      </c>
      <c r="AE721" t="s">
        <v>50</v>
      </c>
      <c r="AL721" t="s">
        <v>1712</v>
      </c>
      <c r="AQ721" t="s">
        <v>1713</v>
      </c>
      <c r="AR721" t="s">
        <v>51</v>
      </c>
      <c r="AS721" t="s">
        <v>65</v>
      </c>
      <c r="AU721" t="s">
        <v>85</v>
      </c>
      <c r="AV721">
        <v>13</v>
      </c>
    </row>
    <row r="722" spans="2:48" x14ac:dyDescent="0.25">
      <c r="B722" t="s">
        <v>168</v>
      </c>
      <c r="E722" t="s">
        <v>166</v>
      </c>
      <c r="F722" t="s">
        <v>1514</v>
      </c>
      <c r="G722" t="s">
        <v>1680</v>
      </c>
      <c r="H722" t="s">
        <v>1689</v>
      </c>
      <c r="I722" t="s">
        <v>1707</v>
      </c>
      <c r="N722" t="s">
        <v>175</v>
      </c>
      <c r="P722">
        <v>4127</v>
      </c>
      <c r="AE722" t="s">
        <v>50</v>
      </c>
      <c r="AL722" t="s">
        <v>1714</v>
      </c>
      <c r="AQ722" t="s">
        <v>1715</v>
      </c>
      <c r="AR722" t="s">
        <v>51</v>
      </c>
      <c r="AS722" t="s">
        <v>65</v>
      </c>
      <c r="AU722" t="s">
        <v>85</v>
      </c>
      <c r="AV722">
        <v>13</v>
      </c>
    </row>
    <row r="723" spans="2:48" x14ac:dyDescent="0.25">
      <c r="B723" t="s">
        <v>56</v>
      </c>
      <c r="E723" t="s">
        <v>166</v>
      </c>
      <c r="F723" t="s">
        <v>1514</v>
      </c>
      <c r="G723" t="s">
        <v>1680</v>
      </c>
      <c r="H723" t="s">
        <v>1689</v>
      </c>
      <c r="I723" t="s">
        <v>1716</v>
      </c>
      <c r="N723" t="s">
        <v>50</v>
      </c>
      <c r="P723">
        <v>4464</v>
      </c>
      <c r="Q723" t="s">
        <v>51</v>
      </c>
      <c r="R723" t="s">
        <v>85</v>
      </c>
      <c r="S723" t="s">
        <v>53</v>
      </c>
      <c r="T723" t="s">
        <v>54</v>
      </c>
      <c r="V723">
        <v>13</v>
      </c>
      <c r="W723">
        <v>44</v>
      </c>
      <c r="AB723" t="s">
        <v>58</v>
      </c>
      <c r="AE723" t="s">
        <v>50</v>
      </c>
      <c r="AG723" t="s">
        <v>61</v>
      </c>
      <c r="AL723" t="s">
        <v>1717</v>
      </c>
      <c r="AM723" t="s">
        <v>199</v>
      </c>
      <c r="AQ723" t="s">
        <v>1718</v>
      </c>
      <c r="AR723" t="s">
        <v>51</v>
      </c>
      <c r="AS723" t="s">
        <v>65</v>
      </c>
      <c r="AU723" t="s">
        <v>85</v>
      </c>
      <c r="AV723">
        <v>13</v>
      </c>
    </row>
    <row r="724" spans="2:48" x14ac:dyDescent="0.25">
      <c r="B724" t="s">
        <v>168</v>
      </c>
      <c r="E724" t="s">
        <v>166</v>
      </c>
      <c r="F724" t="s">
        <v>1514</v>
      </c>
      <c r="G724" t="s">
        <v>1680</v>
      </c>
      <c r="H724" t="s">
        <v>1689</v>
      </c>
      <c r="I724" t="s">
        <v>1716</v>
      </c>
      <c r="N724" t="s">
        <v>169</v>
      </c>
      <c r="P724">
        <v>4465</v>
      </c>
      <c r="AE724" t="s">
        <v>50</v>
      </c>
      <c r="AL724" t="s">
        <v>1719</v>
      </c>
      <c r="AQ724" t="s">
        <v>1720</v>
      </c>
      <c r="AR724" t="s">
        <v>51</v>
      </c>
      <c r="AS724" t="s">
        <v>65</v>
      </c>
      <c r="AU724" t="s">
        <v>85</v>
      </c>
      <c r="AV724">
        <v>13</v>
      </c>
    </row>
    <row r="725" spans="2:48" x14ac:dyDescent="0.25">
      <c r="B725" t="s">
        <v>168</v>
      </c>
      <c r="E725" t="s">
        <v>166</v>
      </c>
      <c r="F725" t="s">
        <v>1514</v>
      </c>
      <c r="G725" t="s">
        <v>1680</v>
      </c>
      <c r="H725" t="s">
        <v>1689</v>
      </c>
      <c r="I725" t="s">
        <v>1716</v>
      </c>
      <c r="N725" t="s">
        <v>172</v>
      </c>
      <c r="P725">
        <v>4466</v>
      </c>
      <c r="AE725" t="s">
        <v>50</v>
      </c>
      <c r="AL725" t="s">
        <v>1721</v>
      </c>
      <c r="AQ725" t="s">
        <v>1722</v>
      </c>
      <c r="AR725" t="s">
        <v>51</v>
      </c>
      <c r="AS725" t="s">
        <v>65</v>
      </c>
      <c r="AU725" t="s">
        <v>85</v>
      </c>
      <c r="AV725">
        <v>13</v>
      </c>
    </row>
    <row r="726" spans="2:48" x14ac:dyDescent="0.25">
      <c r="B726" t="s">
        <v>168</v>
      </c>
      <c r="E726" t="s">
        <v>166</v>
      </c>
      <c r="F726" t="s">
        <v>1514</v>
      </c>
      <c r="G726" t="s">
        <v>1680</v>
      </c>
      <c r="H726" t="s">
        <v>1689</v>
      </c>
      <c r="I726" t="s">
        <v>1716</v>
      </c>
      <c r="N726" t="s">
        <v>175</v>
      </c>
      <c r="P726">
        <v>4467</v>
      </c>
      <c r="AE726" t="s">
        <v>50</v>
      </c>
      <c r="AL726" t="s">
        <v>1723</v>
      </c>
      <c r="AQ726" t="s">
        <v>1724</v>
      </c>
      <c r="AR726" t="s">
        <v>51</v>
      </c>
      <c r="AS726" t="s">
        <v>65</v>
      </c>
      <c r="AU726" t="s">
        <v>85</v>
      </c>
      <c r="AV726">
        <v>13</v>
      </c>
    </row>
    <row r="727" spans="2:48" x14ac:dyDescent="0.25">
      <c r="B727" t="s">
        <v>56</v>
      </c>
      <c r="E727" t="s">
        <v>166</v>
      </c>
      <c r="F727" t="s">
        <v>1514</v>
      </c>
      <c r="G727" t="s">
        <v>1680</v>
      </c>
      <c r="H727" t="s">
        <v>1689</v>
      </c>
      <c r="I727" t="s">
        <v>440</v>
      </c>
      <c r="N727" t="s">
        <v>50</v>
      </c>
      <c r="P727">
        <v>4468</v>
      </c>
      <c r="Q727" t="s">
        <v>51</v>
      </c>
      <c r="R727" t="s">
        <v>85</v>
      </c>
      <c r="S727" t="s">
        <v>53</v>
      </c>
      <c r="T727" t="s">
        <v>54</v>
      </c>
      <c r="V727">
        <v>13</v>
      </c>
      <c r="W727">
        <v>44</v>
      </c>
      <c r="AB727" t="s">
        <v>58</v>
      </c>
      <c r="AE727" t="s">
        <v>50</v>
      </c>
      <c r="AG727" t="s">
        <v>61</v>
      </c>
      <c r="AL727" t="s">
        <v>1725</v>
      </c>
      <c r="AM727" t="s">
        <v>199</v>
      </c>
      <c r="AQ727" t="s">
        <v>1726</v>
      </c>
      <c r="AR727" t="s">
        <v>51</v>
      </c>
      <c r="AS727" t="s">
        <v>65</v>
      </c>
      <c r="AU727" t="s">
        <v>85</v>
      </c>
      <c r="AV727">
        <v>13</v>
      </c>
    </row>
    <row r="728" spans="2:48" x14ac:dyDescent="0.25">
      <c r="B728" t="s">
        <v>168</v>
      </c>
      <c r="E728" t="s">
        <v>166</v>
      </c>
      <c r="F728" t="s">
        <v>1514</v>
      </c>
      <c r="G728" t="s">
        <v>1680</v>
      </c>
      <c r="H728" t="s">
        <v>1689</v>
      </c>
      <c r="I728" t="s">
        <v>440</v>
      </c>
      <c r="N728" t="s">
        <v>169</v>
      </c>
      <c r="P728">
        <v>4469</v>
      </c>
      <c r="AE728" t="s">
        <v>50</v>
      </c>
      <c r="AL728" t="s">
        <v>1727</v>
      </c>
      <c r="AQ728" t="s">
        <v>1728</v>
      </c>
      <c r="AR728" t="s">
        <v>51</v>
      </c>
      <c r="AS728" t="s">
        <v>65</v>
      </c>
      <c r="AU728" t="s">
        <v>85</v>
      </c>
      <c r="AV728">
        <v>13</v>
      </c>
    </row>
    <row r="729" spans="2:48" x14ac:dyDescent="0.25">
      <c r="B729" t="s">
        <v>168</v>
      </c>
      <c r="E729" t="s">
        <v>166</v>
      </c>
      <c r="F729" t="s">
        <v>1514</v>
      </c>
      <c r="G729" t="s">
        <v>1680</v>
      </c>
      <c r="H729" t="s">
        <v>1689</v>
      </c>
      <c r="I729" t="s">
        <v>440</v>
      </c>
      <c r="N729" t="s">
        <v>172</v>
      </c>
      <c r="P729">
        <v>4470</v>
      </c>
      <c r="AE729" t="s">
        <v>50</v>
      </c>
      <c r="AL729" t="s">
        <v>1729</v>
      </c>
      <c r="AQ729" t="s">
        <v>1730</v>
      </c>
      <c r="AR729" t="s">
        <v>51</v>
      </c>
      <c r="AS729" t="s">
        <v>65</v>
      </c>
      <c r="AU729" t="s">
        <v>85</v>
      </c>
      <c r="AV729">
        <v>13</v>
      </c>
    </row>
    <row r="730" spans="2:48" x14ac:dyDescent="0.25">
      <c r="B730" t="s">
        <v>168</v>
      </c>
      <c r="E730" t="s">
        <v>166</v>
      </c>
      <c r="F730" t="s">
        <v>1514</v>
      </c>
      <c r="G730" t="s">
        <v>1680</v>
      </c>
      <c r="H730" t="s">
        <v>1689</v>
      </c>
      <c r="I730" t="s">
        <v>440</v>
      </c>
      <c r="N730" t="s">
        <v>175</v>
      </c>
      <c r="P730">
        <v>4471</v>
      </c>
      <c r="AE730" t="s">
        <v>50</v>
      </c>
      <c r="AL730" t="s">
        <v>1731</v>
      </c>
      <c r="AQ730" t="s">
        <v>1732</v>
      </c>
      <c r="AR730" t="s">
        <v>51</v>
      </c>
      <c r="AS730" t="s">
        <v>65</v>
      </c>
      <c r="AU730" t="s">
        <v>85</v>
      </c>
      <c r="AV730">
        <v>13</v>
      </c>
    </row>
    <row r="731" spans="2:48" x14ac:dyDescent="0.25">
      <c r="B731" t="s">
        <v>56</v>
      </c>
      <c r="E731" t="s">
        <v>166</v>
      </c>
      <c r="F731" t="s">
        <v>1514</v>
      </c>
      <c r="G731" t="s">
        <v>1680</v>
      </c>
      <c r="H731" t="s">
        <v>1689</v>
      </c>
      <c r="I731" t="s">
        <v>1733</v>
      </c>
      <c r="N731" t="s">
        <v>50</v>
      </c>
      <c r="P731">
        <v>4618</v>
      </c>
      <c r="Q731" t="s">
        <v>51</v>
      </c>
      <c r="R731" t="s">
        <v>85</v>
      </c>
      <c r="S731" t="s">
        <v>53</v>
      </c>
      <c r="T731" t="s">
        <v>54</v>
      </c>
      <c r="V731">
        <v>13</v>
      </c>
      <c r="W731">
        <v>44</v>
      </c>
      <c r="AB731" t="s">
        <v>58</v>
      </c>
      <c r="AE731" t="s">
        <v>50</v>
      </c>
      <c r="AG731" t="s">
        <v>61</v>
      </c>
      <c r="AL731" t="s">
        <v>1734</v>
      </c>
      <c r="AM731" t="s">
        <v>199</v>
      </c>
      <c r="AQ731" t="s">
        <v>1735</v>
      </c>
      <c r="AR731" t="s">
        <v>51</v>
      </c>
      <c r="AS731" t="s">
        <v>65</v>
      </c>
      <c r="AU731" t="s">
        <v>85</v>
      </c>
      <c r="AV731">
        <v>13</v>
      </c>
    </row>
    <row r="732" spans="2:48" x14ac:dyDescent="0.25">
      <c r="B732" t="s">
        <v>168</v>
      </c>
      <c r="E732" t="s">
        <v>166</v>
      </c>
      <c r="F732" t="s">
        <v>1514</v>
      </c>
      <c r="G732" t="s">
        <v>1680</v>
      </c>
      <c r="H732" t="s">
        <v>1689</v>
      </c>
      <c r="I732" t="s">
        <v>1733</v>
      </c>
      <c r="N732" t="s">
        <v>169</v>
      </c>
      <c r="P732">
        <v>4619</v>
      </c>
      <c r="AE732" t="s">
        <v>50</v>
      </c>
      <c r="AL732" t="s">
        <v>1736</v>
      </c>
      <c r="AQ732" t="s">
        <v>1737</v>
      </c>
      <c r="AR732" t="s">
        <v>51</v>
      </c>
      <c r="AS732" t="s">
        <v>65</v>
      </c>
      <c r="AU732" t="s">
        <v>85</v>
      </c>
      <c r="AV732">
        <v>13</v>
      </c>
    </row>
    <row r="733" spans="2:48" x14ac:dyDescent="0.25">
      <c r="B733" t="s">
        <v>168</v>
      </c>
      <c r="E733" t="s">
        <v>166</v>
      </c>
      <c r="F733" t="s">
        <v>1514</v>
      </c>
      <c r="G733" t="s">
        <v>1680</v>
      </c>
      <c r="H733" t="s">
        <v>1689</v>
      </c>
      <c r="I733" t="s">
        <v>1733</v>
      </c>
      <c r="N733" t="s">
        <v>172</v>
      </c>
      <c r="P733">
        <v>4620</v>
      </c>
      <c r="AE733" t="s">
        <v>50</v>
      </c>
      <c r="AL733" t="s">
        <v>1738</v>
      </c>
      <c r="AQ733" t="s">
        <v>1739</v>
      </c>
      <c r="AR733" t="s">
        <v>51</v>
      </c>
      <c r="AS733" t="s">
        <v>65</v>
      </c>
      <c r="AU733" t="s">
        <v>85</v>
      </c>
      <c r="AV733">
        <v>13</v>
      </c>
    </row>
    <row r="734" spans="2:48" x14ac:dyDescent="0.25">
      <c r="B734" t="s">
        <v>168</v>
      </c>
      <c r="E734" t="s">
        <v>166</v>
      </c>
      <c r="F734" t="s">
        <v>1514</v>
      </c>
      <c r="G734" t="s">
        <v>1680</v>
      </c>
      <c r="H734" t="s">
        <v>1689</v>
      </c>
      <c r="I734" t="s">
        <v>1733</v>
      </c>
      <c r="N734" t="s">
        <v>175</v>
      </c>
      <c r="P734">
        <v>4621</v>
      </c>
      <c r="AE734" t="s">
        <v>50</v>
      </c>
      <c r="AL734" t="s">
        <v>1740</v>
      </c>
      <c r="AQ734" t="s">
        <v>1741</v>
      </c>
      <c r="AR734" t="s">
        <v>51</v>
      </c>
      <c r="AS734" t="s">
        <v>65</v>
      </c>
      <c r="AU734" t="s">
        <v>85</v>
      </c>
      <c r="AV734">
        <v>13</v>
      </c>
    </row>
    <row r="735" spans="2:48" x14ac:dyDescent="0.25">
      <c r="B735" t="s">
        <v>56</v>
      </c>
      <c r="E735" t="s">
        <v>166</v>
      </c>
      <c r="F735" t="s">
        <v>1514</v>
      </c>
      <c r="G735" t="s">
        <v>1680</v>
      </c>
      <c r="H735" t="s">
        <v>1638</v>
      </c>
      <c r="N735" t="s">
        <v>50</v>
      </c>
      <c r="P735">
        <v>1862</v>
      </c>
      <c r="Q735" t="s">
        <v>51</v>
      </c>
      <c r="R735" t="s">
        <v>85</v>
      </c>
      <c r="S735" t="s">
        <v>53</v>
      </c>
      <c r="T735" t="s">
        <v>54</v>
      </c>
      <c r="V735">
        <v>13</v>
      </c>
      <c r="W735">
        <v>44</v>
      </c>
      <c r="AB735" t="s">
        <v>58</v>
      </c>
      <c r="AE735" t="s">
        <v>50</v>
      </c>
      <c r="AG735" t="s">
        <v>61</v>
      </c>
      <c r="AL735" t="s">
        <v>1742</v>
      </c>
      <c r="AM735" t="s">
        <v>199</v>
      </c>
      <c r="AQ735" t="s">
        <v>1743</v>
      </c>
      <c r="AR735" t="s">
        <v>51</v>
      </c>
      <c r="AS735" t="s">
        <v>65</v>
      </c>
      <c r="AU735" t="s">
        <v>85</v>
      </c>
      <c r="AV735">
        <v>13</v>
      </c>
    </row>
    <row r="736" spans="2:48" x14ac:dyDescent="0.25">
      <c r="B736" t="s">
        <v>168</v>
      </c>
      <c r="E736" t="s">
        <v>166</v>
      </c>
      <c r="F736" t="s">
        <v>1514</v>
      </c>
      <c r="G736" t="s">
        <v>1680</v>
      </c>
      <c r="H736" t="s">
        <v>1638</v>
      </c>
      <c r="N736" t="s">
        <v>169</v>
      </c>
      <c r="P736">
        <v>1863</v>
      </c>
      <c r="AE736" t="s">
        <v>50</v>
      </c>
      <c r="AL736" t="s">
        <v>1744</v>
      </c>
      <c r="AQ736" t="s">
        <v>1745</v>
      </c>
      <c r="AR736" t="s">
        <v>51</v>
      </c>
      <c r="AS736" t="s">
        <v>65</v>
      </c>
      <c r="AU736" t="s">
        <v>85</v>
      </c>
      <c r="AV736">
        <v>13</v>
      </c>
    </row>
    <row r="737" spans="2:48" x14ac:dyDescent="0.25">
      <c r="B737" t="s">
        <v>168</v>
      </c>
      <c r="E737" t="s">
        <v>166</v>
      </c>
      <c r="F737" t="s">
        <v>1514</v>
      </c>
      <c r="G737" t="s">
        <v>1680</v>
      </c>
      <c r="H737" t="s">
        <v>1638</v>
      </c>
      <c r="N737" t="s">
        <v>172</v>
      </c>
      <c r="P737">
        <v>1864</v>
      </c>
      <c r="AE737" t="s">
        <v>50</v>
      </c>
      <c r="AL737" t="s">
        <v>1746</v>
      </c>
      <c r="AQ737" t="s">
        <v>1747</v>
      </c>
      <c r="AR737" t="s">
        <v>51</v>
      </c>
      <c r="AS737" t="s">
        <v>65</v>
      </c>
      <c r="AU737" t="s">
        <v>85</v>
      </c>
      <c r="AV737">
        <v>13</v>
      </c>
    </row>
    <row r="738" spans="2:48" x14ac:dyDescent="0.25">
      <c r="B738" t="s">
        <v>168</v>
      </c>
      <c r="E738" t="s">
        <v>166</v>
      </c>
      <c r="F738" t="s">
        <v>1514</v>
      </c>
      <c r="G738" t="s">
        <v>1680</v>
      </c>
      <c r="H738" t="s">
        <v>1638</v>
      </c>
      <c r="N738" t="s">
        <v>175</v>
      </c>
      <c r="P738">
        <v>1865</v>
      </c>
      <c r="AE738" t="s">
        <v>50</v>
      </c>
      <c r="AL738" t="s">
        <v>1748</v>
      </c>
      <c r="AQ738" t="s">
        <v>1749</v>
      </c>
      <c r="AR738" t="s">
        <v>51</v>
      </c>
      <c r="AS738" t="s">
        <v>65</v>
      </c>
      <c r="AU738" t="s">
        <v>85</v>
      </c>
      <c r="AV738">
        <v>13</v>
      </c>
    </row>
    <row r="739" spans="2:48" x14ac:dyDescent="0.25">
      <c r="B739" t="s">
        <v>56</v>
      </c>
      <c r="E739" t="s">
        <v>166</v>
      </c>
      <c r="F739" t="s">
        <v>1514</v>
      </c>
      <c r="G739" t="s">
        <v>1680</v>
      </c>
      <c r="H739" t="s">
        <v>100</v>
      </c>
      <c r="N739" t="s">
        <v>50</v>
      </c>
      <c r="P739">
        <v>3657</v>
      </c>
      <c r="Q739" t="s">
        <v>51</v>
      </c>
      <c r="R739" t="s">
        <v>85</v>
      </c>
      <c r="S739" t="s">
        <v>53</v>
      </c>
      <c r="T739" t="s">
        <v>54</v>
      </c>
      <c r="V739">
        <v>13</v>
      </c>
      <c r="W739">
        <v>44</v>
      </c>
      <c r="AB739" t="s">
        <v>58</v>
      </c>
      <c r="AE739" t="s">
        <v>50</v>
      </c>
      <c r="AG739" t="s">
        <v>61</v>
      </c>
      <c r="AL739" t="s">
        <v>1750</v>
      </c>
      <c r="AM739" t="s">
        <v>199</v>
      </c>
      <c r="AQ739" t="s">
        <v>1751</v>
      </c>
      <c r="AR739" t="s">
        <v>51</v>
      </c>
      <c r="AS739" t="s">
        <v>65</v>
      </c>
      <c r="AU739" t="s">
        <v>85</v>
      </c>
      <c r="AV739">
        <v>13</v>
      </c>
    </row>
    <row r="740" spans="2:48" x14ac:dyDescent="0.25">
      <c r="B740" t="s">
        <v>168</v>
      </c>
      <c r="E740" t="s">
        <v>166</v>
      </c>
      <c r="F740" t="s">
        <v>1514</v>
      </c>
      <c r="G740" t="s">
        <v>1680</v>
      </c>
      <c r="H740" t="s">
        <v>100</v>
      </c>
      <c r="N740" t="s">
        <v>169</v>
      </c>
      <c r="P740">
        <v>3658</v>
      </c>
      <c r="AE740" t="s">
        <v>50</v>
      </c>
      <c r="AL740" t="s">
        <v>1752</v>
      </c>
      <c r="AQ740" t="s">
        <v>1753</v>
      </c>
      <c r="AR740" t="s">
        <v>51</v>
      </c>
      <c r="AS740" t="s">
        <v>65</v>
      </c>
      <c r="AU740" t="s">
        <v>85</v>
      </c>
      <c r="AV740">
        <v>13</v>
      </c>
    </row>
    <row r="741" spans="2:48" x14ac:dyDescent="0.25">
      <c r="B741" t="s">
        <v>168</v>
      </c>
      <c r="E741" t="s">
        <v>166</v>
      </c>
      <c r="F741" t="s">
        <v>1514</v>
      </c>
      <c r="G741" t="s">
        <v>1680</v>
      </c>
      <c r="H741" t="s">
        <v>100</v>
      </c>
      <c r="N741" t="s">
        <v>172</v>
      </c>
      <c r="P741">
        <v>3659</v>
      </c>
      <c r="AE741" t="s">
        <v>50</v>
      </c>
      <c r="AL741" t="s">
        <v>1754</v>
      </c>
      <c r="AQ741" t="s">
        <v>1755</v>
      </c>
      <c r="AR741" t="s">
        <v>51</v>
      </c>
      <c r="AS741" t="s">
        <v>65</v>
      </c>
      <c r="AU741" t="s">
        <v>85</v>
      </c>
      <c r="AV741">
        <v>13</v>
      </c>
    </row>
    <row r="742" spans="2:48" x14ac:dyDescent="0.25">
      <c r="B742" t="s">
        <v>168</v>
      </c>
      <c r="E742" t="s">
        <v>166</v>
      </c>
      <c r="F742" t="s">
        <v>1514</v>
      </c>
      <c r="G742" t="s">
        <v>1680</v>
      </c>
      <c r="H742" t="s">
        <v>100</v>
      </c>
      <c r="N742" t="s">
        <v>175</v>
      </c>
      <c r="P742">
        <v>3660</v>
      </c>
      <c r="AE742" t="s">
        <v>50</v>
      </c>
      <c r="AL742" t="s">
        <v>1756</v>
      </c>
      <c r="AQ742" t="s">
        <v>1757</v>
      </c>
      <c r="AR742" t="s">
        <v>51</v>
      </c>
      <c r="AS742" t="s">
        <v>65</v>
      </c>
      <c r="AU742" t="s">
        <v>85</v>
      </c>
      <c r="AV742">
        <v>13</v>
      </c>
    </row>
    <row r="743" spans="2:48" x14ac:dyDescent="0.25">
      <c r="B743" t="s">
        <v>48</v>
      </c>
      <c r="E743" t="s">
        <v>166</v>
      </c>
      <c r="F743" t="s">
        <v>1514</v>
      </c>
      <c r="G743" t="s">
        <v>1758</v>
      </c>
      <c r="N743" t="s">
        <v>50</v>
      </c>
      <c r="Q743" t="s">
        <v>51</v>
      </c>
      <c r="R743" t="s">
        <v>85</v>
      </c>
      <c r="S743" t="s">
        <v>53</v>
      </c>
      <c r="T743" t="s">
        <v>54</v>
      </c>
      <c r="AB743" t="s">
        <v>58</v>
      </c>
      <c r="AE743" t="s">
        <v>50</v>
      </c>
      <c r="AG743" t="s">
        <v>61</v>
      </c>
    </row>
    <row r="744" spans="2:48" x14ac:dyDescent="0.25">
      <c r="B744" t="s">
        <v>168</v>
      </c>
      <c r="E744" t="s">
        <v>166</v>
      </c>
      <c r="F744" t="s">
        <v>1514</v>
      </c>
      <c r="G744" t="s">
        <v>1758</v>
      </c>
      <c r="N744" t="s">
        <v>169</v>
      </c>
      <c r="X744">
        <v>43</v>
      </c>
    </row>
    <row r="745" spans="2:48" x14ac:dyDescent="0.25">
      <c r="B745" t="s">
        <v>168</v>
      </c>
      <c r="E745" t="s">
        <v>166</v>
      </c>
      <c r="F745" t="s">
        <v>1514</v>
      </c>
      <c r="G745" t="s">
        <v>1758</v>
      </c>
      <c r="N745" t="s">
        <v>172</v>
      </c>
      <c r="X745">
        <v>43</v>
      </c>
    </row>
    <row r="746" spans="2:48" x14ac:dyDescent="0.25">
      <c r="B746" t="s">
        <v>168</v>
      </c>
      <c r="E746" t="s">
        <v>166</v>
      </c>
      <c r="F746" t="s">
        <v>1514</v>
      </c>
      <c r="G746" t="s">
        <v>1758</v>
      </c>
      <c r="N746" t="s">
        <v>175</v>
      </c>
      <c r="X746">
        <v>43</v>
      </c>
    </row>
    <row r="747" spans="2:48" x14ac:dyDescent="0.25">
      <c r="B747" t="s">
        <v>56</v>
      </c>
      <c r="E747" t="s">
        <v>166</v>
      </c>
      <c r="F747" t="s">
        <v>1514</v>
      </c>
      <c r="G747" t="s">
        <v>1758</v>
      </c>
      <c r="H747" t="s">
        <v>1759</v>
      </c>
      <c r="N747" t="s">
        <v>50</v>
      </c>
      <c r="P747">
        <v>494</v>
      </c>
      <c r="Q747" t="s">
        <v>51</v>
      </c>
      <c r="R747" t="s">
        <v>85</v>
      </c>
      <c r="S747" t="s">
        <v>53</v>
      </c>
      <c r="T747" t="s">
        <v>54</v>
      </c>
      <c r="V747">
        <v>13</v>
      </c>
      <c r="W747">
        <v>44</v>
      </c>
      <c r="AB747" t="s">
        <v>58</v>
      </c>
      <c r="AE747" t="s">
        <v>50</v>
      </c>
      <c r="AG747" t="s">
        <v>61</v>
      </c>
      <c r="AJ747" t="s">
        <v>1759</v>
      </c>
      <c r="AL747" t="s">
        <v>1760</v>
      </c>
      <c r="AM747" t="s">
        <v>199</v>
      </c>
      <c r="AQ747" t="s">
        <v>1761</v>
      </c>
      <c r="AR747" t="s">
        <v>51</v>
      </c>
      <c r="AS747" t="s">
        <v>65</v>
      </c>
      <c r="AU747" t="s">
        <v>85</v>
      </c>
      <c r="AV747">
        <v>13</v>
      </c>
    </row>
    <row r="748" spans="2:48" x14ac:dyDescent="0.25">
      <c r="B748" t="s">
        <v>168</v>
      </c>
      <c r="E748" t="s">
        <v>166</v>
      </c>
      <c r="F748" t="s">
        <v>1514</v>
      </c>
      <c r="G748" t="s">
        <v>1758</v>
      </c>
      <c r="H748" t="s">
        <v>1759</v>
      </c>
      <c r="N748" t="s">
        <v>169</v>
      </c>
      <c r="P748">
        <v>495</v>
      </c>
      <c r="AE748" t="s">
        <v>50</v>
      </c>
      <c r="AJ748" t="s">
        <v>1762</v>
      </c>
      <c r="AL748" t="s">
        <v>1763</v>
      </c>
      <c r="AQ748" t="s">
        <v>1764</v>
      </c>
      <c r="AR748" t="s">
        <v>51</v>
      </c>
      <c r="AS748" t="s">
        <v>65</v>
      </c>
      <c r="AU748" t="s">
        <v>85</v>
      </c>
      <c r="AV748">
        <v>13</v>
      </c>
    </row>
    <row r="749" spans="2:48" x14ac:dyDescent="0.25">
      <c r="B749" t="s">
        <v>168</v>
      </c>
      <c r="E749" t="s">
        <v>166</v>
      </c>
      <c r="F749" t="s">
        <v>1514</v>
      </c>
      <c r="G749" t="s">
        <v>1758</v>
      </c>
      <c r="H749" t="s">
        <v>1759</v>
      </c>
      <c r="N749" t="s">
        <v>172</v>
      </c>
      <c r="P749">
        <v>496</v>
      </c>
      <c r="AE749" t="s">
        <v>50</v>
      </c>
      <c r="AJ749" t="s">
        <v>1765</v>
      </c>
      <c r="AL749" t="s">
        <v>1766</v>
      </c>
      <c r="AQ749" t="s">
        <v>1767</v>
      </c>
      <c r="AR749" t="s">
        <v>51</v>
      </c>
      <c r="AS749" t="s">
        <v>65</v>
      </c>
      <c r="AU749" t="s">
        <v>85</v>
      </c>
      <c r="AV749">
        <v>13</v>
      </c>
    </row>
    <row r="750" spans="2:48" x14ac:dyDescent="0.25">
      <c r="B750" t="s">
        <v>168</v>
      </c>
      <c r="E750" t="s">
        <v>166</v>
      </c>
      <c r="F750" t="s">
        <v>1514</v>
      </c>
      <c r="G750" t="s">
        <v>1758</v>
      </c>
      <c r="H750" t="s">
        <v>1759</v>
      </c>
      <c r="N750" t="s">
        <v>175</v>
      </c>
      <c r="P750">
        <v>497</v>
      </c>
      <c r="AE750" t="s">
        <v>50</v>
      </c>
      <c r="AJ750" t="s">
        <v>1768</v>
      </c>
      <c r="AL750" t="s">
        <v>1769</v>
      </c>
      <c r="AQ750" t="s">
        <v>1770</v>
      </c>
      <c r="AR750" t="s">
        <v>51</v>
      </c>
      <c r="AS750" t="s">
        <v>65</v>
      </c>
      <c r="AU750" t="s">
        <v>85</v>
      </c>
      <c r="AV750">
        <v>13</v>
      </c>
    </row>
    <row r="751" spans="2:48" x14ac:dyDescent="0.25">
      <c r="B751" t="s">
        <v>56</v>
      </c>
      <c r="E751" t="s">
        <v>166</v>
      </c>
      <c r="F751" t="s">
        <v>1514</v>
      </c>
      <c r="G751" t="s">
        <v>1758</v>
      </c>
      <c r="H751" t="s">
        <v>1771</v>
      </c>
      <c r="N751" t="s">
        <v>50</v>
      </c>
      <c r="P751">
        <v>4484</v>
      </c>
      <c r="Q751" t="s">
        <v>51</v>
      </c>
      <c r="R751" t="s">
        <v>85</v>
      </c>
      <c r="S751" t="s">
        <v>53</v>
      </c>
      <c r="T751" t="s">
        <v>54</v>
      </c>
      <c r="V751">
        <v>13</v>
      </c>
      <c r="W751">
        <v>44</v>
      </c>
      <c r="AB751" t="s">
        <v>58</v>
      </c>
      <c r="AE751" t="s">
        <v>50</v>
      </c>
      <c r="AG751" t="s">
        <v>61</v>
      </c>
      <c r="AJ751" t="s">
        <v>1772</v>
      </c>
      <c r="AL751" t="s">
        <v>1773</v>
      </c>
      <c r="AM751" t="s">
        <v>199</v>
      </c>
      <c r="AQ751" t="s">
        <v>1774</v>
      </c>
      <c r="AR751" t="s">
        <v>51</v>
      </c>
      <c r="AS751" t="s">
        <v>65</v>
      </c>
      <c r="AU751" t="s">
        <v>85</v>
      </c>
      <c r="AV751">
        <v>13</v>
      </c>
    </row>
    <row r="752" spans="2:48" x14ac:dyDescent="0.25">
      <c r="B752" t="s">
        <v>168</v>
      </c>
      <c r="E752" t="s">
        <v>166</v>
      </c>
      <c r="F752" t="s">
        <v>1514</v>
      </c>
      <c r="G752" t="s">
        <v>1758</v>
      </c>
      <c r="H752" t="s">
        <v>1771</v>
      </c>
      <c r="N752" t="s">
        <v>169</v>
      </c>
      <c r="P752">
        <v>4485</v>
      </c>
      <c r="AE752" t="s">
        <v>50</v>
      </c>
      <c r="AJ752" t="s">
        <v>1775</v>
      </c>
      <c r="AL752" t="s">
        <v>1776</v>
      </c>
      <c r="AQ752" t="s">
        <v>1777</v>
      </c>
      <c r="AR752" t="s">
        <v>51</v>
      </c>
      <c r="AS752" t="s">
        <v>65</v>
      </c>
      <c r="AU752" t="s">
        <v>85</v>
      </c>
      <c r="AV752">
        <v>13</v>
      </c>
    </row>
    <row r="753" spans="2:48" x14ac:dyDescent="0.25">
      <c r="B753" t="s">
        <v>168</v>
      </c>
      <c r="E753" t="s">
        <v>166</v>
      </c>
      <c r="F753" t="s">
        <v>1514</v>
      </c>
      <c r="G753" t="s">
        <v>1758</v>
      </c>
      <c r="H753" t="s">
        <v>1771</v>
      </c>
      <c r="N753" t="s">
        <v>172</v>
      </c>
      <c r="P753">
        <v>4486</v>
      </c>
      <c r="AE753" t="s">
        <v>50</v>
      </c>
      <c r="AJ753" t="s">
        <v>1778</v>
      </c>
      <c r="AL753" t="s">
        <v>1779</v>
      </c>
      <c r="AQ753" t="s">
        <v>1780</v>
      </c>
      <c r="AR753" t="s">
        <v>51</v>
      </c>
      <c r="AS753" t="s">
        <v>65</v>
      </c>
      <c r="AU753" t="s">
        <v>85</v>
      </c>
      <c r="AV753">
        <v>13</v>
      </c>
    </row>
    <row r="754" spans="2:48" x14ac:dyDescent="0.25">
      <c r="B754" t="s">
        <v>168</v>
      </c>
      <c r="E754" t="s">
        <v>166</v>
      </c>
      <c r="F754" t="s">
        <v>1514</v>
      </c>
      <c r="G754" t="s">
        <v>1758</v>
      </c>
      <c r="H754" t="s">
        <v>1771</v>
      </c>
      <c r="N754" t="s">
        <v>175</v>
      </c>
      <c r="P754">
        <v>4487</v>
      </c>
      <c r="AE754" t="s">
        <v>50</v>
      </c>
      <c r="AJ754" t="s">
        <v>1781</v>
      </c>
      <c r="AL754" t="s">
        <v>1782</v>
      </c>
      <c r="AQ754" t="s">
        <v>1783</v>
      </c>
      <c r="AR754" t="s">
        <v>51</v>
      </c>
      <c r="AS754" t="s">
        <v>65</v>
      </c>
      <c r="AU754" t="s">
        <v>85</v>
      </c>
      <c r="AV754">
        <v>13</v>
      </c>
    </row>
    <row r="755" spans="2:48" x14ac:dyDescent="0.25">
      <c r="B755" t="s">
        <v>56</v>
      </c>
      <c r="E755" t="s">
        <v>166</v>
      </c>
      <c r="F755" t="s">
        <v>1514</v>
      </c>
      <c r="G755" t="s">
        <v>1758</v>
      </c>
      <c r="H755" t="s">
        <v>1784</v>
      </c>
      <c r="N755" t="s">
        <v>50</v>
      </c>
      <c r="P755">
        <v>4490</v>
      </c>
      <c r="Q755" t="s">
        <v>51</v>
      </c>
      <c r="R755" t="s">
        <v>85</v>
      </c>
      <c r="S755" t="s">
        <v>53</v>
      </c>
      <c r="T755" t="s">
        <v>54</v>
      </c>
      <c r="V755">
        <v>13</v>
      </c>
      <c r="W755">
        <v>44</v>
      </c>
      <c r="AB755" t="s">
        <v>58</v>
      </c>
      <c r="AE755" t="s">
        <v>50</v>
      </c>
      <c r="AG755" t="s">
        <v>61</v>
      </c>
      <c r="AJ755" t="s">
        <v>1785</v>
      </c>
      <c r="AL755" t="s">
        <v>1786</v>
      </c>
      <c r="AM755" t="s">
        <v>199</v>
      </c>
      <c r="AQ755" t="s">
        <v>1787</v>
      </c>
      <c r="AR755" t="s">
        <v>51</v>
      </c>
      <c r="AS755" t="s">
        <v>65</v>
      </c>
      <c r="AU755" t="s">
        <v>85</v>
      </c>
      <c r="AV755">
        <v>13</v>
      </c>
    </row>
    <row r="756" spans="2:48" x14ac:dyDescent="0.25">
      <c r="B756" t="s">
        <v>168</v>
      </c>
      <c r="E756" t="s">
        <v>166</v>
      </c>
      <c r="F756" t="s">
        <v>1514</v>
      </c>
      <c r="G756" t="s">
        <v>1758</v>
      </c>
      <c r="H756" t="s">
        <v>1784</v>
      </c>
      <c r="N756" t="s">
        <v>169</v>
      </c>
      <c r="P756">
        <v>4488</v>
      </c>
      <c r="AE756" t="s">
        <v>50</v>
      </c>
      <c r="AL756" t="s">
        <v>1788</v>
      </c>
      <c r="AQ756" t="s">
        <v>1789</v>
      </c>
      <c r="AR756" t="s">
        <v>51</v>
      </c>
      <c r="AS756" t="s">
        <v>65</v>
      </c>
      <c r="AU756" t="s">
        <v>85</v>
      </c>
      <c r="AV756">
        <v>13</v>
      </c>
    </row>
    <row r="757" spans="2:48" x14ac:dyDescent="0.25">
      <c r="B757" t="s">
        <v>168</v>
      </c>
      <c r="E757" t="s">
        <v>166</v>
      </c>
      <c r="F757" t="s">
        <v>1514</v>
      </c>
      <c r="G757" t="s">
        <v>1758</v>
      </c>
      <c r="H757" t="s">
        <v>1784</v>
      </c>
      <c r="N757" t="s">
        <v>172</v>
      </c>
      <c r="P757">
        <v>4489</v>
      </c>
      <c r="AE757" t="s">
        <v>50</v>
      </c>
      <c r="AL757" t="s">
        <v>1790</v>
      </c>
      <c r="AQ757" t="s">
        <v>1791</v>
      </c>
      <c r="AR757" t="s">
        <v>51</v>
      </c>
      <c r="AS757" t="s">
        <v>65</v>
      </c>
      <c r="AU757" t="s">
        <v>85</v>
      </c>
      <c r="AV757">
        <v>13</v>
      </c>
    </row>
    <row r="758" spans="2:48" x14ac:dyDescent="0.25">
      <c r="B758" t="s">
        <v>168</v>
      </c>
      <c r="E758" t="s">
        <v>166</v>
      </c>
      <c r="F758" t="s">
        <v>1514</v>
      </c>
      <c r="G758" t="s">
        <v>1758</v>
      </c>
      <c r="H758" t="s">
        <v>1784</v>
      </c>
      <c r="N758" t="s">
        <v>175</v>
      </c>
      <c r="P758">
        <v>4491</v>
      </c>
      <c r="AE758" t="s">
        <v>50</v>
      </c>
      <c r="AL758" t="s">
        <v>1792</v>
      </c>
      <c r="AQ758" t="s">
        <v>1793</v>
      </c>
      <c r="AR758" t="s">
        <v>51</v>
      </c>
      <c r="AS758" t="s">
        <v>65</v>
      </c>
      <c r="AU758" t="s">
        <v>85</v>
      </c>
      <c r="AV758">
        <v>13</v>
      </c>
    </row>
    <row r="759" spans="2:48" x14ac:dyDescent="0.25">
      <c r="B759" t="s">
        <v>56</v>
      </c>
      <c r="E759" t="s">
        <v>166</v>
      </c>
      <c r="F759" t="s">
        <v>1514</v>
      </c>
      <c r="G759" t="s">
        <v>1758</v>
      </c>
      <c r="H759" t="s">
        <v>1794</v>
      </c>
      <c r="N759" t="s">
        <v>50</v>
      </c>
      <c r="P759">
        <v>4498</v>
      </c>
      <c r="Q759" t="s">
        <v>51</v>
      </c>
      <c r="R759" t="s">
        <v>85</v>
      </c>
      <c r="S759" t="s">
        <v>53</v>
      </c>
      <c r="T759" t="s">
        <v>54</v>
      </c>
      <c r="V759">
        <v>13</v>
      </c>
      <c r="W759">
        <v>44</v>
      </c>
      <c r="AB759" t="s">
        <v>58</v>
      </c>
      <c r="AE759" t="s">
        <v>50</v>
      </c>
      <c r="AG759" t="s">
        <v>61</v>
      </c>
      <c r="AJ759" t="s">
        <v>1795</v>
      </c>
      <c r="AL759" t="s">
        <v>1796</v>
      </c>
      <c r="AM759" t="s">
        <v>199</v>
      </c>
      <c r="AQ759" t="s">
        <v>1797</v>
      </c>
      <c r="AR759" t="s">
        <v>51</v>
      </c>
      <c r="AS759" t="s">
        <v>65</v>
      </c>
      <c r="AU759" t="s">
        <v>85</v>
      </c>
      <c r="AV759">
        <v>13</v>
      </c>
    </row>
    <row r="760" spans="2:48" x14ac:dyDescent="0.25">
      <c r="B760" t="s">
        <v>168</v>
      </c>
      <c r="E760" t="s">
        <v>166</v>
      </c>
      <c r="F760" t="s">
        <v>1514</v>
      </c>
      <c r="G760" t="s">
        <v>1758</v>
      </c>
      <c r="H760" t="s">
        <v>1794</v>
      </c>
      <c r="N760" t="s">
        <v>169</v>
      </c>
      <c r="P760">
        <v>4496</v>
      </c>
      <c r="AE760" t="s">
        <v>50</v>
      </c>
      <c r="AL760" t="s">
        <v>1798</v>
      </c>
      <c r="AQ760" t="s">
        <v>1799</v>
      </c>
      <c r="AR760" t="s">
        <v>51</v>
      </c>
      <c r="AS760" t="s">
        <v>65</v>
      </c>
      <c r="AU760" t="s">
        <v>85</v>
      </c>
      <c r="AV760">
        <v>13</v>
      </c>
    </row>
    <row r="761" spans="2:48" x14ac:dyDescent="0.25">
      <c r="B761" t="s">
        <v>168</v>
      </c>
      <c r="E761" t="s">
        <v>166</v>
      </c>
      <c r="F761" t="s">
        <v>1514</v>
      </c>
      <c r="G761" t="s">
        <v>1758</v>
      </c>
      <c r="H761" t="s">
        <v>1794</v>
      </c>
      <c r="N761" t="s">
        <v>172</v>
      </c>
      <c r="P761">
        <v>4497</v>
      </c>
      <c r="AE761" t="s">
        <v>50</v>
      </c>
      <c r="AL761" t="s">
        <v>1800</v>
      </c>
      <c r="AQ761" t="s">
        <v>1801</v>
      </c>
      <c r="AR761" t="s">
        <v>51</v>
      </c>
      <c r="AS761" t="s">
        <v>65</v>
      </c>
      <c r="AU761" t="s">
        <v>85</v>
      </c>
      <c r="AV761">
        <v>13</v>
      </c>
    </row>
    <row r="762" spans="2:48" x14ac:dyDescent="0.25">
      <c r="B762" t="s">
        <v>168</v>
      </c>
      <c r="E762" t="s">
        <v>166</v>
      </c>
      <c r="F762" t="s">
        <v>1514</v>
      </c>
      <c r="G762" t="s">
        <v>1758</v>
      </c>
      <c r="H762" t="s">
        <v>1794</v>
      </c>
      <c r="N762" t="s">
        <v>175</v>
      </c>
      <c r="P762">
        <v>4499</v>
      </c>
      <c r="AE762" t="s">
        <v>50</v>
      </c>
      <c r="AL762" t="s">
        <v>1802</v>
      </c>
      <c r="AQ762" t="s">
        <v>1803</v>
      </c>
      <c r="AR762" t="s">
        <v>51</v>
      </c>
      <c r="AS762" t="s">
        <v>65</v>
      </c>
      <c r="AU762" t="s">
        <v>85</v>
      </c>
      <c r="AV762">
        <v>13</v>
      </c>
    </row>
    <row r="763" spans="2:48" x14ac:dyDescent="0.25">
      <c r="B763" t="s">
        <v>48</v>
      </c>
      <c r="E763" t="s">
        <v>166</v>
      </c>
      <c r="F763" t="s">
        <v>1514</v>
      </c>
      <c r="G763" t="s">
        <v>1804</v>
      </c>
      <c r="N763" t="s">
        <v>50</v>
      </c>
      <c r="P763">
        <v>4735</v>
      </c>
      <c r="Q763" t="s">
        <v>51</v>
      </c>
      <c r="R763" t="s">
        <v>85</v>
      </c>
      <c r="S763" t="s">
        <v>53</v>
      </c>
      <c r="T763" t="s">
        <v>54</v>
      </c>
      <c r="V763">
        <v>13</v>
      </c>
      <c r="W763">
        <v>44</v>
      </c>
      <c r="AB763" t="s">
        <v>58</v>
      </c>
      <c r="AE763" t="s">
        <v>50</v>
      </c>
      <c r="AG763" t="s">
        <v>61</v>
      </c>
      <c r="AL763" t="s">
        <v>1805</v>
      </c>
      <c r="AM763" t="s">
        <v>199</v>
      </c>
      <c r="AQ763" t="s">
        <v>1806</v>
      </c>
      <c r="AR763" t="s">
        <v>51</v>
      </c>
      <c r="AS763" t="s">
        <v>65</v>
      </c>
      <c r="AU763" t="s">
        <v>85</v>
      </c>
      <c r="AV763">
        <v>13</v>
      </c>
    </row>
    <row r="764" spans="2:48" x14ac:dyDescent="0.25">
      <c r="B764" t="s">
        <v>168</v>
      </c>
      <c r="E764" t="s">
        <v>166</v>
      </c>
      <c r="F764" t="s">
        <v>1514</v>
      </c>
      <c r="G764" t="s">
        <v>1804</v>
      </c>
      <c r="N764" t="s">
        <v>169</v>
      </c>
      <c r="P764">
        <v>4736</v>
      </c>
      <c r="AE764" t="s">
        <v>50</v>
      </c>
      <c r="AL764" t="s">
        <v>1807</v>
      </c>
      <c r="AQ764" t="s">
        <v>1808</v>
      </c>
      <c r="AR764" t="s">
        <v>51</v>
      </c>
      <c r="AS764" t="s">
        <v>65</v>
      </c>
      <c r="AU764" t="s">
        <v>85</v>
      </c>
      <c r="AV764">
        <v>13</v>
      </c>
    </row>
    <row r="765" spans="2:48" x14ac:dyDescent="0.25">
      <c r="B765" t="s">
        <v>168</v>
      </c>
      <c r="E765" t="s">
        <v>166</v>
      </c>
      <c r="F765" t="s">
        <v>1514</v>
      </c>
      <c r="G765" t="s">
        <v>1804</v>
      </c>
      <c r="N765" t="s">
        <v>172</v>
      </c>
      <c r="P765">
        <v>4737</v>
      </c>
      <c r="AE765" t="s">
        <v>50</v>
      </c>
      <c r="AL765" t="s">
        <v>1809</v>
      </c>
      <c r="AQ765" t="s">
        <v>1810</v>
      </c>
      <c r="AR765" t="s">
        <v>51</v>
      </c>
      <c r="AS765" t="s">
        <v>65</v>
      </c>
      <c r="AU765" t="s">
        <v>85</v>
      </c>
      <c r="AV765">
        <v>13</v>
      </c>
    </row>
    <row r="766" spans="2:48" x14ac:dyDescent="0.25">
      <c r="B766" t="s">
        <v>168</v>
      </c>
      <c r="E766" t="s">
        <v>166</v>
      </c>
      <c r="F766" t="s">
        <v>1514</v>
      </c>
      <c r="G766" t="s">
        <v>1804</v>
      </c>
      <c r="N766" t="s">
        <v>175</v>
      </c>
      <c r="P766">
        <v>4738</v>
      </c>
      <c r="AE766" t="s">
        <v>50</v>
      </c>
      <c r="AL766" t="s">
        <v>1811</v>
      </c>
      <c r="AQ766" t="s">
        <v>1812</v>
      </c>
      <c r="AR766" t="s">
        <v>51</v>
      </c>
      <c r="AS766" t="s">
        <v>65</v>
      </c>
      <c r="AU766" t="s">
        <v>85</v>
      </c>
      <c r="AV766">
        <v>13</v>
      </c>
    </row>
    <row r="767" spans="2:48" x14ac:dyDescent="0.25">
      <c r="B767" t="s">
        <v>56</v>
      </c>
      <c r="E767" t="s">
        <v>166</v>
      </c>
      <c r="F767" t="s">
        <v>1514</v>
      </c>
      <c r="G767" t="s">
        <v>1804</v>
      </c>
      <c r="H767" t="s">
        <v>1813</v>
      </c>
      <c r="N767" t="s">
        <v>50</v>
      </c>
      <c r="P767">
        <v>4731</v>
      </c>
      <c r="Q767" t="s">
        <v>51</v>
      </c>
      <c r="R767" t="s">
        <v>85</v>
      </c>
      <c r="S767" t="s">
        <v>53</v>
      </c>
      <c r="T767" t="s">
        <v>54</v>
      </c>
      <c r="V767">
        <v>13</v>
      </c>
      <c r="W767">
        <v>44</v>
      </c>
      <c r="AB767" t="s">
        <v>58</v>
      </c>
      <c r="AE767" t="s">
        <v>50</v>
      </c>
      <c r="AG767" t="s">
        <v>61</v>
      </c>
      <c r="AL767" t="s">
        <v>1814</v>
      </c>
      <c r="AM767" t="s">
        <v>199</v>
      </c>
      <c r="AQ767" t="s">
        <v>1815</v>
      </c>
      <c r="AR767" t="s">
        <v>51</v>
      </c>
      <c r="AS767" t="s">
        <v>65</v>
      </c>
      <c r="AU767" t="s">
        <v>85</v>
      </c>
      <c r="AV767">
        <v>13</v>
      </c>
    </row>
    <row r="768" spans="2:48" x14ac:dyDescent="0.25">
      <c r="B768" t="s">
        <v>168</v>
      </c>
      <c r="E768" t="s">
        <v>166</v>
      </c>
      <c r="F768" t="s">
        <v>1514</v>
      </c>
      <c r="G768" t="s">
        <v>1804</v>
      </c>
      <c r="H768" t="s">
        <v>1813</v>
      </c>
      <c r="N768" t="s">
        <v>169</v>
      </c>
      <c r="P768">
        <v>4732</v>
      </c>
      <c r="AE768" t="s">
        <v>50</v>
      </c>
      <c r="AL768" t="s">
        <v>1816</v>
      </c>
      <c r="AQ768" t="s">
        <v>1817</v>
      </c>
      <c r="AR768" t="s">
        <v>51</v>
      </c>
      <c r="AS768" t="s">
        <v>65</v>
      </c>
      <c r="AU768" t="s">
        <v>85</v>
      </c>
      <c r="AV768">
        <v>13</v>
      </c>
    </row>
    <row r="769" spans="2:48" x14ac:dyDescent="0.25">
      <c r="B769" t="s">
        <v>168</v>
      </c>
      <c r="E769" t="s">
        <v>166</v>
      </c>
      <c r="F769" t="s">
        <v>1514</v>
      </c>
      <c r="G769" t="s">
        <v>1804</v>
      </c>
      <c r="H769" t="s">
        <v>1813</v>
      </c>
      <c r="N769" t="s">
        <v>172</v>
      </c>
      <c r="P769">
        <v>4733</v>
      </c>
      <c r="AE769" t="s">
        <v>50</v>
      </c>
      <c r="AL769" t="s">
        <v>1818</v>
      </c>
      <c r="AQ769" t="s">
        <v>1819</v>
      </c>
      <c r="AR769" t="s">
        <v>51</v>
      </c>
      <c r="AS769" t="s">
        <v>65</v>
      </c>
      <c r="AU769" t="s">
        <v>85</v>
      </c>
      <c r="AV769">
        <v>13</v>
      </c>
    </row>
    <row r="770" spans="2:48" x14ac:dyDescent="0.25">
      <c r="B770" t="s">
        <v>168</v>
      </c>
      <c r="E770" t="s">
        <v>166</v>
      </c>
      <c r="F770" t="s">
        <v>1514</v>
      </c>
      <c r="G770" t="s">
        <v>1804</v>
      </c>
      <c r="H770" t="s">
        <v>1813</v>
      </c>
      <c r="N770" t="s">
        <v>175</v>
      </c>
      <c r="P770">
        <v>4734</v>
      </c>
      <c r="AE770" t="s">
        <v>50</v>
      </c>
      <c r="AL770" t="s">
        <v>1820</v>
      </c>
      <c r="AQ770" t="s">
        <v>1821</v>
      </c>
      <c r="AR770" t="s">
        <v>51</v>
      </c>
      <c r="AS770" t="s">
        <v>65</v>
      </c>
      <c r="AU770" t="s">
        <v>85</v>
      </c>
      <c r="AV770">
        <v>13</v>
      </c>
    </row>
    <row r="771" spans="2:48" x14ac:dyDescent="0.25">
      <c r="B771" t="s">
        <v>56</v>
      </c>
      <c r="E771" t="s">
        <v>166</v>
      </c>
      <c r="F771" t="s">
        <v>1514</v>
      </c>
      <c r="G771" t="s">
        <v>1804</v>
      </c>
      <c r="H771" t="s">
        <v>971</v>
      </c>
      <c r="N771" t="s">
        <v>50</v>
      </c>
      <c r="P771">
        <v>4165</v>
      </c>
      <c r="Q771" t="s">
        <v>51</v>
      </c>
      <c r="R771" t="s">
        <v>85</v>
      </c>
      <c r="S771" t="s">
        <v>53</v>
      </c>
      <c r="T771" t="s">
        <v>54</v>
      </c>
      <c r="V771">
        <v>13</v>
      </c>
      <c r="W771">
        <v>44</v>
      </c>
      <c r="AB771" t="s">
        <v>58</v>
      </c>
      <c r="AE771" t="s">
        <v>50</v>
      </c>
      <c r="AG771" t="s">
        <v>61</v>
      </c>
      <c r="AJ771" t="s">
        <v>971</v>
      </c>
      <c r="AL771" t="s">
        <v>1822</v>
      </c>
      <c r="AM771" t="s">
        <v>199</v>
      </c>
      <c r="AQ771" t="s">
        <v>1823</v>
      </c>
      <c r="AR771" t="s">
        <v>51</v>
      </c>
      <c r="AS771" t="s">
        <v>65</v>
      </c>
      <c r="AU771" t="s">
        <v>85</v>
      </c>
      <c r="AV771">
        <v>13</v>
      </c>
    </row>
    <row r="772" spans="2:48" x14ac:dyDescent="0.25">
      <c r="B772" t="s">
        <v>168</v>
      </c>
      <c r="E772" t="s">
        <v>166</v>
      </c>
      <c r="F772" t="s">
        <v>1514</v>
      </c>
      <c r="G772" t="s">
        <v>1804</v>
      </c>
      <c r="H772" t="s">
        <v>971</v>
      </c>
      <c r="N772" t="s">
        <v>169</v>
      </c>
      <c r="P772">
        <v>4163</v>
      </c>
      <c r="AE772" t="s">
        <v>50</v>
      </c>
      <c r="AL772" t="s">
        <v>1824</v>
      </c>
      <c r="AQ772" t="s">
        <v>1825</v>
      </c>
      <c r="AR772" t="s">
        <v>51</v>
      </c>
      <c r="AS772" t="s">
        <v>65</v>
      </c>
      <c r="AU772" t="s">
        <v>85</v>
      </c>
      <c r="AV772">
        <v>13</v>
      </c>
    </row>
    <row r="773" spans="2:48" x14ac:dyDescent="0.25">
      <c r="B773" t="s">
        <v>168</v>
      </c>
      <c r="E773" t="s">
        <v>166</v>
      </c>
      <c r="F773" t="s">
        <v>1514</v>
      </c>
      <c r="G773" t="s">
        <v>1804</v>
      </c>
      <c r="H773" t="s">
        <v>971</v>
      </c>
      <c r="N773" t="s">
        <v>172</v>
      </c>
      <c r="P773">
        <v>4164</v>
      </c>
      <c r="AE773" t="s">
        <v>50</v>
      </c>
      <c r="AL773" t="s">
        <v>1826</v>
      </c>
      <c r="AQ773" t="s">
        <v>1827</v>
      </c>
      <c r="AR773" t="s">
        <v>51</v>
      </c>
      <c r="AS773" t="s">
        <v>65</v>
      </c>
      <c r="AU773" t="s">
        <v>85</v>
      </c>
      <c r="AV773">
        <v>13</v>
      </c>
    </row>
    <row r="774" spans="2:48" x14ac:dyDescent="0.25">
      <c r="B774" t="s">
        <v>168</v>
      </c>
      <c r="E774" t="s">
        <v>166</v>
      </c>
      <c r="F774" t="s">
        <v>1514</v>
      </c>
      <c r="G774" t="s">
        <v>1804</v>
      </c>
      <c r="H774" t="s">
        <v>971</v>
      </c>
      <c r="N774" t="s">
        <v>175</v>
      </c>
      <c r="P774">
        <v>4166</v>
      </c>
      <c r="AE774" t="s">
        <v>50</v>
      </c>
      <c r="AL774" t="s">
        <v>1828</v>
      </c>
      <c r="AQ774" t="s">
        <v>1829</v>
      </c>
      <c r="AR774" t="s">
        <v>51</v>
      </c>
      <c r="AS774" t="s">
        <v>65</v>
      </c>
      <c r="AU774" t="s">
        <v>85</v>
      </c>
      <c r="AV774">
        <v>13</v>
      </c>
    </row>
    <row r="775" spans="2:48" x14ac:dyDescent="0.25">
      <c r="B775" t="s">
        <v>48</v>
      </c>
      <c r="E775" t="s">
        <v>166</v>
      </c>
      <c r="F775" t="s">
        <v>1514</v>
      </c>
      <c r="G775" t="s">
        <v>1830</v>
      </c>
      <c r="N775" t="s">
        <v>50</v>
      </c>
      <c r="P775">
        <v>1843</v>
      </c>
      <c r="Q775" t="s">
        <v>51</v>
      </c>
      <c r="R775" t="s">
        <v>85</v>
      </c>
      <c r="S775" t="s">
        <v>53</v>
      </c>
      <c r="T775" t="s">
        <v>54</v>
      </c>
      <c r="V775">
        <v>13</v>
      </c>
      <c r="W775">
        <v>44</v>
      </c>
      <c r="AB775" t="s">
        <v>58</v>
      </c>
      <c r="AE775" t="s">
        <v>50</v>
      </c>
      <c r="AG775" t="s">
        <v>61</v>
      </c>
      <c r="AJ775" t="s">
        <v>1831</v>
      </c>
      <c r="AL775" t="s">
        <v>1832</v>
      </c>
      <c r="AM775" t="s">
        <v>199</v>
      </c>
      <c r="AQ775" t="s">
        <v>1833</v>
      </c>
      <c r="AR775" t="s">
        <v>51</v>
      </c>
      <c r="AS775" t="s">
        <v>65</v>
      </c>
      <c r="AU775" t="s">
        <v>85</v>
      </c>
      <c r="AV775">
        <v>13</v>
      </c>
    </row>
    <row r="776" spans="2:48" x14ac:dyDescent="0.25">
      <c r="B776" t="s">
        <v>168</v>
      </c>
      <c r="E776" t="s">
        <v>166</v>
      </c>
      <c r="F776" t="s">
        <v>1514</v>
      </c>
      <c r="G776" t="s">
        <v>1830</v>
      </c>
      <c r="N776" t="s">
        <v>169</v>
      </c>
      <c r="P776">
        <v>1841</v>
      </c>
      <c r="AE776" t="s">
        <v>50</v>
      </c>
      <c r="AL776" t="s">
        <v>1834</v>
      </c>
      <c r="AQ776" t="s">
        <v>1835</v>
      </c>
      <c r="AR776" t="s">
        <v>51</v>
      </c>
      <c r="AS776" t="s">
        <v>65</v>
      </c>
      <c r="AU776" t="s">
        <v>85</v>
      </c>
      <c r="AV776">
        <v>13</v>
      </c>
    </row>
    <row r="777" spans="2:48" x14ac:dyDescent="0.25">
      <c r="B777" t="s">
        <v>168</v>
      </c>
      <c r="E777" t="s">
        <v>166</v>
      </c>
      <c r="F777" t="s">
        <v>1514</v>
      </c>
      <c r="G777" t="s">
        <v>1830</v>
      </c>
      <c r="N777" t="s">
        <v>172</v>
      </c>
      <c r="P777">
        <v>1842</v>
      </c>
      <c r="AE777" t="s">
        <v>50</v>
      </c>
      <c r="AL777" t="s">
        <v>1836</v>
      </c>
      <c r="AQ777" t="s">
        <v>1837</v>
      </c>
      <c r="AR777" t="s">
        <v>51</v>
      </c>
      <c r="AS777" t="s">
        <v>65</v>
      </c>
      <c r="AU777" t="s">
        <v>85</v>
      </c>
      <c r="AV777">
        <v>13</v>
      </c>
    </row>
    <row r="778" spans="2:48" x14ac:dyDescent="0.25">
      <c r="B778" t="s">
        <v>168</v>
      </c>
      <c r="E778" t="s">
        <v>166</v>
      </c>
      <c r="F778" t="s">
        <v>1514</v>
      </c>
      <c r="G778" t="s">
        <v>1830</v>
      </c>
      <c r="N778" t="s">
        <v>175</v>
      </c>
      <c r="P778">
        <v>1848</v>
      </c>
      <c r="AE778" t="s">
        <v>50</v>
      </c>
      <c r="AL778" t="s">
        <v>1838</v>
      </c>
      <c r="AQ778" t="s">
        <v>1839</v>
      </c>
      <c r="AR778" t="s">
        <v>51</v>
      </c>
      <c r="AS778" t="s">
        <v>65</v>
      </c>
      <c r="AU778" t="s">
        <v>85</v>
      </c>
      <c r="AV778">
        <v>13</v>
      </c>
    </row>
    <row r="779" spans="2:48" x14ac:dyDescent="0.25">
      <c r="B779" t="s">
        <v>56</v>
      </c>
      <c r="E779" t="s">
        <v>166</v>
      </c>
      <c r="F779" t="s">
        <v>1514</v>
      </c>
      <c r="G779" t="s">
        <v>1830</v>
      </c>
      <c r="H779" t="s">
        <v>1542</v>
      </c>
      <c r="N779" t="s">
        <v>50</v>
      </c>
      <c r="P779">
        <v>1846</v>
      </c>
      <c r="Q779" t="s">
        <v>51</v>
      </c>
      <c r="R779" t="s">
        <v>85</v>
      </c>
      <c r="S779" t="s">
        <v>53</v>
      </c>
      <c r="T779" t="s">
        <v>54</v>
      </c>
      <c r="V779">
        <v>13</v>
      </c>
      <c r="W779">
        <v>44</v>
      </c>
      <c r="AB779" t="s">
        <v>58</v>
      </c>
      <c r="AE779" t="s">
        <v>50</v>
      </c>
      <c r="AG779" t="s">
        <v>61</v>
      </c>
      <c r="AJ779" t="s">
        <v>1840</v>
      </c>
      <c r="AL779" t="s">
        <v>1841</v>
      </c>
      <c r="AM779" t="s">
        <v>199</v>
      </c>
      <c r="AQ779" t="s">
        <v>1842</v>
      </c>
      <c r="AR779" t="s">
        <v>51</v>
      </c>
      <c r="AS779" t="s">
        <v>65</v>
      </c>
      <c r="AU779" t="s">
        <v>85</v>
      </c>
      <c r="AV779">
        <v>13</v>
      </c>
    </row>
    <row r="780" spans="2:48" x14ac:dyDescent="0.25">
      <c r="B780" t="s">
        <v>168</v>
      </c>
      <c r="E780" t="s">
        <v>166</v>
      </c>
      <c r="F780" t="s">
        <v>1514</v>
      </c>
      <c r="G780" t="s">
        <v>1830</v>
      </c>
      <c r="H780" t="s">
        <v>1542</v>
      </c>
      <c r="N780" t="s">
        <v>169</v>
      </c>
      <c r="P780">
        <v>1844</v>
      </c>
      <c r="AE780" t="s">
        <v>50</v>
      </c>
      <c r="AL780" t="s">
        <v>1843</v>
      </c>
      <c r="AQ780" t="s">
        <v>1844</v>
      </c>
      <c r="AR780" t="s">
        <v>51</v>
      </c>
      <c r="AS780" t="s">
        <v>65</v>
      </c>
      <c r="AU780" t="s">
        <v>85</v>
      </c>
      <c r="AV780">
        <v>13</v>
      </c>
    </row>
    <row r="781" spans="2:48" x14ac:dyDescent="0.25">
      <c r="B781" t="s">
        <v>168</v>
      </c>
      <c r="E781" t="s">
        <v>166</v>
      </c>
      <c r="F781" t="s">
        <v>1514</v>
      </c>
      <c r="G781" t="s">
        <v>1830</v>
      </c>
      <c r="H781" t="s">
        <v>1542</v>
      </c>
      <c r="N781" t="s">
        <v>172</v>
      </c>
      <c r="P781">
        <v>1845</v>
      </c>
      <c r="AE781" t="s">
        <v>50</v>
      </c>
      <c r="AL781" t="s">
        <v>1845</v>
      </c>
      <c r="AQ781" t="s">
        <v>1846</v>
      </c>
      <c r="AR781" t="s">
        <v>51</v>
      </c>
      <c r="AS781" t="s">
        <v>65</v>
      </c>
      <c r="AU781" t="s">
        <v>85</v>
      </c>
      <c r="AV781">
        <v>13</v>
      </c>
    </row>
    <row r="782" spans="2:48" x14ac:dyDescent="0.25">
      <c r="B782" t="s">
        <v>168</v>
      </c>
      <c r="E782" t="s">
        <v>166</v>
      </c>
      <c r="F782" t="s">
        <v>1514</v>
      </c>
      <c r="G782" t="s">
        <v>1830</v>
      </c>
      <c r="H782" t="s">
        <v>1542</v>
      </c>
      <c r="N782" t="s">
        <v>175</v>
      </c>
      <c r="P782">
        <v>1847</v>
      </c>
      <c r="AE782" t="s">
        <v>50</v>
      </c>
      <c r="AL782" t="s">
        <v>1847</v>
      </c>
      <c r="AQ782" t="s">
        <v>1848</v>
      </c>
      <c r="AR782" t="s">
        <v>51</v>
      </c>
      <c r="AS782" t="s">
        <v>65</v>
      </c>
      <c r="AU782" t="s">
        <v>85</v>
      </c>
      <c r="AV782">
        <v>13</v>
      </c>
    </row>
    <row r="783" spans="2:48" x14ac:dyDescent="0.25">
      <c r="B783" t="s">
        <v>56</v>
      </c>
      <c r="E783" t="s">
        <v>166</v>
      </c>
      <c r="F783" t="s">
        <v>1514</v>
      </c>
      <c r="G783" t="s">
        <v>1830</v>
      </c>
      <c r="H783" t="s">
        <v>1550</v>
      </c>
      <c r="N783" t="s">
        <v>50</v>
      </c>
      <c r="P783">
        <v>1851</v>
      </c>
      <c r="Q783" t="s">
        <v>51</v>
      </c>
      <c r="R783" t="s">
        <v>85</v>
      </c>
      <c r="S783" t="s">
        <v>53</v>
      </c>
      <c r="T783" t="s">
        <v>54</v>
      </c>
      <c r="V783">
        <v>13</v>
      </c>
      <c r="W783">
        <v>44</v>
      </c>
      <c r="AB783" t="s">
        <v>58</v>
      </c>
      <c r="AE783" t="s">
        <v>50</v>
      </c>
      <c r="AG783" t="s">
        <v>61</v>
      </c>
      <c r="AJ783" t="s">
        <v>1849</v>
      </c>
      <c r="AL783" t="s">
        <v>1850</v>
      </c>
      <c r="AM783" t="s">
        <v>199</v>
      </c>
      <c r="AQ783" t="s">
        <v>1851</v>
      </c>
      <c r="AR783" t="s">
        <v>51</v>
      </c>
      <c r="AS783" t="s">
        <v>65</v>
      </c>
      <c r="AU783" t="s">
        <v>85</v>
      </c>
      <c r="AV783">
        <v>13</v>
      </c>
    </row>
    <row r="784" spans="2:48" x14ac:dyDescent="0.25">
      <c r="B784" t="s">
        <v>168</v>
      </c>
      <c r="E784" t="s">
        <v>166</v>
      </c>
      <c r="F784" t="s">
        <v>1514</v>
      </c>
      <c r="G784" t="s">
        <v>1830</v>
      </c>
      <c r="H784" t="s">
        <v>1550</v>
      </c>
      <c r="N784" t="s">
        <v>169</v>
      </c>
      <c r="P784">
        <v>1849</v>
      </c>
      <c r="AE784" t="s">
        <v>50</v>
      </c>
      <c r="AL784" t="s">
        <v>1852</v>
      </c>
      <c r="AQ784" t="s">
        <v>1853</v>
      </c>
      <c r="AR784" t="s">
        <v>51</v>
      </c>
      <c r="AS784" t="s">
        <v>65</v>
      </c>
      <c r="AU784" t="s">
        <v>85</v>
      </c>
      <c r="AV784">
        <v>13</v>
      </c>
    </row>
    <row r="785" spans="2:48" x14ac:dyDescent="0.25">
      <c r="B785" t="s">
        <v>168</v>
      </c>
      <c r="E785" t="s">
        <v>166</v>
      </c>
      <c r="F785" t="s">
        <v>1514</v>
      </c>
      <c r="G785" t="s">
        <v>1830</v>
      </c>
      <c r="H785" t="s">
        <v>1550</v>
      </c>
      <c r="N785" t="s">
        <v>172</v>
      </c>
      <c r="P785">
        <v>1850</v>
      </c>
      <c r="AE785" t="s">
        <v>50</v>
      </c>
      <c r="AL785" t="s">
        <v>1854</v>
      </c>
      <c r="AQ785" t="s">
        <v>1855</v>
      </c>
      <c r="AR785" t="s">
        <v>51</v>
      </c>
      <c r="AS785" t="s">
        <v>65</v>
      </c>
      <c r="AU785" t="s">
        <v>85</v>
      </c>
      <c r="AV785">
        <v>13</v>
      </c>
    </row>
    <row r="786" spans="2:48" x14ac:dyDescent="0.25">
      <c r="B786" t="s">
        <v>168</v>
      </c>
      <c r="E786" t="s">
        <v>166</v>
      </c>
      <c r="F786" t="s">
        <v>1514</v>
      </c>
      <c r="G786" t="s">
        <v>1830</v>
      </c>
      <c r="H786" t="s">
        <v>1550</v>
      </c>
      <c r="N786" t="s">
        <v>175</v>
      </c>
      <c r="P786">
        <v>1852</v>
      </c>
      <c r="AE786" t="s">
        <v>50</v>
      </c>
      <c r="AL786" t="s">
        <v>1856</v>
      </c>
      <c r="AQ786" t="s">
        <v>1857</v>
      </c>
      <c r="AR786" t="s">
        <v>51</v>
      </c>
      <c r="AS786" t="s">
        <v>65</v>
      </c>
      <c r="AU786" t="s">
        <v>85</v>
      </c>
      <c r="AV786">
        <v>13</v>
      </c>
    </row>
    <row r="787" spans="2:48" x14ac:dyDescent="0.25">
      <c r="B787" t="s">
        <v>56</v>
      </c>
      <c r="E787" t="s">
        <v>166</v>
      </c>
      <c r="F787" t="s">
        <v>1514</v>
      </c>
      <c r="G787" t="s">
        <v>1858</v>
      </c>
      <c r="N787" t="s">
        <v>50</v>
      </c>
      <c r="P787">
        <v>1824</v>
      </c>
      <c r="Q787" t="s">
        <v>51</v>
      </c>
      <c r="R787" t="s">
        <v>85</v>
      </c>
      <c r="S787" t="s">
        <v>53</v>
      </c>
      <c r="T787" t="s">
        <v>54</v>
      </c>
      <c r="V787">
        <v>13</v>
      </c>
      <c r="W787">
        <v>44</v>
      </c>
      <c r="AB787" t="s">
        <v>58</v>
      </c>
      <c r="AE787" t="s">
        <v>50</v>
      </c>
      <c r="AG787" t="s">
        <v>61</v>
      </c>
      <c r="AL787" t="s">
        <v>1859</v>
      </c>
      <c r="AM787" t="s">
        <v>199</v>
      </c>
      <c r="AQ787" t="s">
        <v>1860</v>
      </c>
      <c r="AR787" t="s">
        <v>51</v>
      </c>
      <c r="AS787" t="s">
        <v>65</v>
      </c>
      <c r="AU787" t="s">
        <v>85</v>
      </c>
      <c r="AV787">
        <v>13</v>
      </c>
    </row>
    <row r="788" spans="2:48" x14ac:dyDescent="0.25">
      <c r="B788" t="s">
        <v>168</v>
      </c>
      <c r="E788" t="s">
        <v>166</v>
      </c>
      <c r="F788" t="s">
        <v>1514</v>
      </c>
      <c r="G788" t="s">
        <v>1858</v>
      </c>
      <c r="N788" t="s">
        <v>169</v>
      </c>
      <c r="P788">
        <v>1825</v>
      </c>
      <c r="AE788" t="s">
        <v>50</v>
      </c>
      <c r="AL788" t="s">
        <v>1861</v>
      </c>
      <c r="AQ788" t="s">
        <v>1862</v>
      </c>
      <c r="AR788" t="s">
        <v>51</v>
      </c>
      <c r="AS788" t="s">
        <v>65</v>
      </c>
      <c r="AU788" t="s">
        <v>85</v>
      </c>
      <c r="AV788">
        <v>13</v>
      </c>
    </row>
    <row r="789" spans="2:48" x14ac:dyDescent="0.25">
      <c r="B789" t="s">
        <v>168</v>
      </c>
      <c r="E789" t="s">
        <v>166</v>
      </c>
      <c r="F789" t="s">
        <v>1514</v>
      </c>
      <c r="G789" t="s">
        <v>1858</v>
      </c>
      <c r="N789" t="s">
        <v>172</v>
      </c>
      <c r="P789">
        <v>1826</v>
      </c>
      <c r="AE789" t="s">
        <v>50</v>
      </c>
      <c r="AL789" t="s">
        <v>1863</v>
      </c>
      <c r="AQ789" t="s">
        <v>1864</v>
      </c>
      <c r="AR789" t="s">
        <v>51</v>
      </c>
      <c r="AS789" t="s">
        <v>65</v>
      </c>
      <c r="AU789" t="s">
        <v>85</v>
      </c>
      <c r="AV789">
        <v>13</v>
      </c>
    </row>
    <row r="790" spans="2:48" x14ac:dyDescent="0.25">
      <c r="B790" t="s">
        <v>168</v>
      </c>
      <c r="E790" t="s">
        <v>166</v>
      </c>
      <c r="F790" t="s">
        <v>1514</v>
      </c>
      <c r="G790" t="s">
        <v>1858</v>
      </c>
      <c r="N790" t="s">
        <v>175</v>
      </c>
      <c r="P790">
        <v>1827</v>
      </c>
      <c r="AE790" t="s">
        <v>50</v>
      </c>
      <c r="AL790" t="s">
        <v>1865</v>
      </c>
      <c r="AQ790" t="s">
        <v>1866</v>
      </c>
      <c r="AR790" t="s">
        <v>51</v>
      </c>
      <c r="AS790" t="s">
        <v>65</v>
      </c>
      <c r="AU790" t="s">
        <v>85</v>
      </c>
      <c r="AV790">
        <v>13</v>
      </c>
    </row>
    <row r="791" spans="2:48" x14ac:dyDescent="0.25">
      <c r="B791" t="s">
        <v>48</v>
      </c>
      <c r="E791" t="s">
        <v>166</v>
      </c>
      <c r="F791" t="s">
        <v>1514</v>
      </c>
      <c r="G791" t="s">
        <v>1867</v>
      </c>
      <c r="N791" t="s">
        <v>50</v>
      </c>
      <c r="P791">
        <v>3796</v>
      </c>
      <c r="Q791" t="s">
        <v>51</v>
      </c>
      <c r="R791" t="s">
        <v>85</v>
      </c>
      <c r="S791" t="s">
        <v>53</v>
      </c>
      <c r="T791" t="s">
        <v>54</v>
      </c>
      <c r="V791">
        <v>13</v>
      </c>
      <c r="W791">
        <v>44</v>
      </c>
      <c r="AB791" t="s">
        <v>58</v>
      </c>
      <c r="AE791" t="s">
        <v>50</v>
      </c>
      <c r="AG791" t="s">
        <v>61</v>
      </c>
      <c r="AJ791" t="s">
        <v>1867</v>
      </c>
      <c r="AL791" t="s">
        <v>1868</v>
      </c>
      <c r="AM791" t="s">
        <v>199</v>
      </c>
      <c r="AQ791" t="s">
        <v>1869</v>
      </c>
      <c r="AR791" t="s">
        <v>51</v>
      </c>
      <c r="AS791" t="s">
        <v>65</v>
      </c>
      <c r="AU791" t="s">
        <v>85</v>
      </c>
      <c r="AV791">
        <v>13</v>
      </c>
    </row>
    <row r="792" spans="2:48" x14ac:dyDescent="0.25">
      <c r="B792" t="s">
        <v>168</v>
      </c>
      <c r="E792" t="s">
        <v>166</v>
      </c>
      <c r="F792" t="s">
        <v>1514</v>
      </c>
      <c r="G792" t="s">
        <v>1867</v>
      </c>
      <c r="N792" t="s">
        <v>169</v>
      </c>
      <c r="P792">
        <v>3792</v>
      </c>
      <c r="AE792" t="s">
        <v>50</v>
      </c>
      <c r="AL792" t="s">
        <v>1870</v>
      </c>
      <c r="AQ792" t="s">
        <v>1871</v>
      </c>
      <c r="AR792" t="s">
        <v>51</v>
      </c>
      <c r="AS792" t="s">
        <v>65</v>
      </c>
      <c r="AU792" t="s">
        <v>85</v>
      </c>
      <c r="AV792">
        <v>13</v>
      </c>
    </row>
    <row r="793" spans="2:48" x14ac:dyDescent="0.25">
      <c r="B793" t="s">
        <v>168</v>
      </c>
      <c r="E793" t="s">
        <v>166</v>
      </c>
      <c r="F793" t="s">
        <v>1514</v>
      </c>
      <c r="G793" t="s">
        <v>1867</v>
      </c>
      <c r="N793" t="s">
        <v>172</v>
      </c>
      <c r="P793">
        <v>3793</v>
      </c>
      <c r="AE793" t="s">
        <v>50</v>
      </c>
      <c r="AL793" t="s">
        <v>1872</v>
      </c>
      <c r="AQ793" t="s">
        <v>1873</v>
      </c>
      <c r="AR793" t="s">
        <v>51</v>
      </c>
      <c r="AS793" t="s">
        <v>65</v>
      </c>
      <c r="AU793" t="s">
        <v>85</v>
      </c>
      <c r="AV793">
        <v>13</v>
      </c>
    </row>
    <row r="794" spans="2:48" x14ac:dyDescent="0.25">
      <c r="B794" t="s">
        <v>168</v>
      </c>
      <c r="E794" t="s">
        <v>166</v>
      </c>
      <c r="F794" t="s">
        <v>1514</v>
      </c>
      <c r="G794" t="s">
        <v>1867</v>
      </c>
      <c r="N794" t="s">
        <v>175</v>
      </c>
      <c r="P794">
        <v>3803</v>
      </c>
      <c r="AE794" t="s">
        <v>50</v>
      </c>
      <c r="AL794" t="s">
        <v>1874</v>
      </c>
      <c r="AQ794" t="s">
        <v>1875</v>
      </c>
      <c r="AR794" t="s">
        <v>51</v>
      </c>
      <c r="AS794" t="s">
        <v>65</v>
      </c>
      <c r="AU794" t="s">
        <v>85</v>
      </c>
      <c r="AV794">
        <v>13</v>
      </c>
    </row>
    <row r="795" spans="2:48" x14ac:dyDescent="0.25">
      <c r="B795" t="s">
        <v>48</v>
      </c>
      <c r="E795" t="s">
        <v>166</v>
      </c>
      <c r="F795" t="s">
        <v>1514</v>
      </c>
      <c r="G795" t="s">
        <v>1867</v>
      </c>
      <c r="H795" t="s">
        <v>1876</v>
      </c>
      <c r="N795" t="s">
        <v>50</v>
      </c>
      <c r="P795">
        <v>3794</v>
      </c>
      <c r="Q795" t="s">
        <v>51</v>
      </c>
      <c r="R795" t="s">
        <v>85</v>
      </c>
      <c r="S795" t="s">
        <v>53</v>
      </c>
      <c r="T795" t="s">
        <v>54</v>
      </c>
      <c r="V795">
        <v>9</v>
      </c>
      <c r="AB795" t="s">
        <v>58</v>
      </c>
      <c r="AE795" t="s">
        <v>50</v>
      </c>
      <c r="AG795" t="s">
        <v>61</v>
      </c>
      <c r="AJ795" t="s">
        <v>1877</v>
      </c>
      <c r="AL795" t="s">
        <v>1878</v>
      </c>
      <c r="AM795" t="s">
        <v>1226</v>
      </c>
      <c r="AQ795" t="s">
        <v>1879</v>
      </c>
      <c r="AR795" t="s">
        <v>51</v>
      </c>
      <c r="AS795" t="s">
        <v>65</v>
      </c>
      <c r="AU795" t="s">
        <v>85</v>
      </c>
      <c r="AV795" t="s">
        <v>118</v>
      </c>
    </row>
    <row r="796" spans="2:48" x14ac:dyDescent="0.25">
      <c r="B796" t="s">
        <v>168</v>
      </c>
      <c r="E796" t="s">
        <v>166</v>
      </c>
      <c r="F796" t="s">
        <v>1514</v>
      </c>
      <c r="G796" t="s">
        <v>1867</v>
      </c>
      <c r="H796" t="s">
        <v>1876</v>
      </c>
      <c r="N796" t="s">
        <v>169</v>
      </c>
      <c r="P796">
        <v>3797</v>
      </c>
      <c r="V796">
        <v>13</v>
      </c>
      <c r="W796">
        <v>44</v>
      </c>
      <c r="AE796" t="s">
        <v>50</v>
      </c>
      <c r="AL796" t="s">
        <v>1880</v>
      </c>
      <c r="AM796" t="s">
        <v>199</v>
      </c>
      <c r="AQ796" t="s">
        <v>1881</v>
      </c>
      <c r="AR796" t="s">
        <v>51</v>
      </c>
      <c r="AS796" t="s">
        <v>65</v>
      </c>
      <c r="AU796" t="s">
        <v>85</v>
      </c>
      <c r="AV796">
        <v>13</v>
      </c>
    </row>
    <row r="797" spans="2:48" x14ac:dyDescent="0.25">
      <c r="B797" t="s">
        <v>168</v>
      </c>
      <c r="E797" t="s">
        <v>166</v>
      </c>
      <c r="F797" t="s">
        <v>1514</v>
      </c>
      <c r="G797" t="s">
        <v>1867</v>
      </c>
      <c r="H797" t="s">
        <v>1876</v>
      </c>
      <c r="N797" t="s">
        <v>172</v>
      </c>
      <c r="P797">
        <v>3798</v>
      </c>
      <c r="V797">
        <v>13</v>
      </c>
      <c r="W797">
        <v>44</v>
      </c>
      <c r="AE797" t="s">
        <v>50</v>
      </c>
      <c r="AL797" t="s">
        <v>1882</v>
      </c>
      <c r="AM797" t="s">
        <v>199</v>
      </c>
      <c r="AQ797" t="s">
        <v>1883</v>
      </c>
      <c r="AR797" t="s">
        <v>51</v>
      </c>
      <c r="AS797" t="s">
        <v>65</v>
      </c>
      <c r="AU797" t="s">
        <v>85</v>
      </c>
      <c r="AV797">
        <v>13</v>
      </c>
    </row>
    <row r="798" spans="2:48" x14ac:dyDescent="0.25">
      <c r="B798" t="s">
        <v>168</v>
      </c>
      <c r="E798" t="s">
        <v>166</v>
      </c>
      <c r="F798" t="s">
        <v>1514</v>
      </c>
      <c r="G798" t="s">
        <v>1867</v>
      </c>
      <c r="H798" t="s">
        <v>1876</v>
      </c>
      <c r="N798" t="s">
        <v>175</v>
      </c>
      <c r="P798">
        <v>3799</v>
      </c>
      <c r="V798">
        <v>13</v>
      </c>
      <c r="W798">
        <v>44</v>
      </c>
      <c r="AE798" t="s">
        <v>50</v>
      </c>
      <c r="AL798" t="s">
        <v>1884</v>
      </c>
      <c r="AM798" t="s">
        <v>199</v>
      </c>
      <c r="AQ798" t="s">
        <v>1885</v>
      </c>
      <c r="AR798" t="s">
        <v>51</v>
      </c>
      <c r="AS798" t="s">
        <v>65</v>
      </c>
      <c r="AU798" t="s">
        <v>85</v>
      </c>
      <c r="AV798">
        <v>13</v>
      </c>
    </row>
    <row r="799" spans="2:48" x14ac:dyDescent="0.25">
      <c r="B799" t="s">
        <v>56</v>
      </c>
      <c r="E799" t="s">
        <v>166</v>
      </c>
      <c r="F799" t="s">
        <v>1514</v>
      </c>
      <c r="G799" t="s">
        <v>1867</v>
      </c>
      <c r="H799" t="s">
        <v>1876</v>
      </c>
      <c r="I799" t="s">
        <v>1542</v>
      </c>
      <c r="N799" t="s">
        <v>50</v>
      </c>
      <c r="P799">
        <v>1677</v>
      </c>
      <c r="Q799" t="s">
        <v>51</v>
      </c>
      <c r="R799" t="s">
        <v>85</v>
      </c>
      <c r="S799" t="s">
        <v>53</v>
      </c>
      <c r="T799" t="s">
        <v>54</v>
      </c>
      <c r="V799">
        <v>13</v>
      </c>
      <c r="W799">
        <v>44</v>
      </c>
      <c r="AB799" t="s">
        <v>58</v>
      </c>
      <c r="AE799" t="s">
        <v>50</v>
      </c>
      <c r="AG799" t="s">
        <v>61</v>
      </c>
      <c r="AJ799" t="s">
        <v>1886</v>
      </c>
      <c r="AL799" t="s">
        <v>1887</v>
      </c>
      <c r="AM799" t="s">
        <v>199</v>
      </c>
      <c r="AQ799" t="s">
        <v>1888</v>
      </c>
      <c r="AR799" t="s">
        <v>51</v>
      </c>
      <c r="AS799" t="s">
        <v>65</v>
      </c>
      <c r="AU799" t="s">
        <v>85</v>
      </c>
      <c r="AV799">
        <v>13</v>
      </c>
    </row>
    <row r="800" spans="2:48" x14ac:dyDescent="0.25">
      <c r="B800" t="s">
        <v>168</v>
      </c>
      <c r="E800" t="s">
        <v>166</v>
      </c>
      <c r="F800" t="s">
        <v>1514</v>
      </c>
      <c r="G800" t="s">
        <v>1867</v>
      </c>
      <c r="H800" t="s">
        <v>1876</v>
      </c>
      <c r="I800" t="s">
        <v>1542</v>
      </c>
      <c r="N800" t="s">
        <v>169</v>
      </c>
      <c r="P800">
        <v>1675</v>
      </c>
      <c r="AE800" t="s">
        <v>50</v>
      </c>
      <c r="AL800" t="s">
        <v>1889</v>
      </c>
      <c r="AQ800" t="s">
        <v>1890</v>
      </c>
      <c r="AR800" t="s">
        <v>51</v>
      </c>
      <c r="AS800" t="s">
        <v>65</v>
      </c>
      <c r="AU800" t="s">
        <v>85</v>
      </c>
      <c r="AV800">
        <v>13</v>
      </c>
    </row>
    <row r="801" spans="2:48" x14ac:dyDescent="0.25">
      <c r="B801" t="s">
        <v>168</v>
      </c>
      <c r="E801" t="s">
        <v>166</v>
      </c>
      <c r="F801" t="s">
        <v>1514</v>
      </c>
      <c r="G801" t="s">
        <v>1867</v>
      </c>
      <c r="H801" t="s">
        <v>1876</v>
      </c>
      <c r="I801" t="s">
        <v>1542</v>
      </c>
      <c r="N801" t="s">
        <v>172</v>
      </c>
      <c r="P801">
        <v>1676</v>
      </c>
      <c r="AE801" t="s">
        <v>50</v>
      </c>
      <c r="AL801" t="s">
        <v>1891</v>
      </c>
      <c r="AQ801" t="s">
        <v>1892</v>
      </c>
      <c r="AR801" t="s">
        <v>51</v>
      </c>
      <c r="AS801" t="s">
        <v>65</v>
      </c>
      <c r="AU801" t="s">
        <v>85</v>
      </c>
      <c r="AV801">
        <v>13</v>
      </c>
    </row>
    <row r="802" spans="2:48" x14ac:dyDescent="0.25">
      <c r="B802" t="s">
        <v>168</v>
      </c>
      <c r="E802" t="s">
        <v>166</v>
      </c>
      <c r="F802" t="s">
        <v>1514</v>
      </c>
      <c r="G802" t="s">
        <v>1867</v>
      </c>
      <c r="H802" t="s">
        <v>1876</v>
      </c>
      <c r="I802" t="s">
        <v>1542</v>
      </c>
      <c r="N802" t="s">
        <v>175</v>
      </c>
      <c r="P802">
        <v>1678</v>
      </c>
      <c r="AE802" t="s">
        <v>50</v>
      </c>
      <c r="AL802" t="s">
        <v>1893</v>
      </c>
      <c r="AQ802" t="s">
        <v>1894</v>
      </c>
      <c r="AR802" t="s">
        <v>51</v>
      </c>
      <c r="AS802" t="s">
        <v>65</v>
      </c>
      <c r="AU802" t="s">
        <v>85</v>
      </c>
      <c r="AV802">
        <v>13</v>
      </c>
    </row>
    <row r="803" spans="2:48" x14ac:dyDescent="0.25">
      <c r="B803" t="s">
        <v>56</v>
      </c>
      <c r="E803" t="s">
        <v>166</v>
      </c>
      <c r="F803" t="s">
        <v>1514</v>
      </c>
      <c r="G803" t="s">
        <v>1867</v>
      </c>
      <c r="H803" t="s">
        <v>1876</v>
      </c>
      <c r="I803" t="s">
        <v>1550</v>
      </c>
      <c r="N803" t="s">
        <v>50</v>
      </c>
      <c r="P803">
        <v>4474</v>
      </c>
      <c r="Q803" t="s">
        <v>51</v>
      </c>
      <c r="R803" t="s">
        <v>85</v>
      </c>
      <c r="S803" t="s">
        <v>53</v>
      </c>
      <c r="T803" t="s">
        <v>54</v>
      </c>
      <c r="V803">
        <v>13</v>
      </c>
      <c r="W803">
        <v>44</v>
      </c>
      <c r="AB803" t="s">
        <v>58</v>
      </c>
      <c r="AE803" t="s">
        <v>50</v>
      </c>
      <c r="AG803" t="s">
        <v>61</v>
      </c>
      <c r="AJ803" t="s">
        <v>1895</v>
      </c>
      <c r="AL803" t="s">
        <v>1896</v>
      </c>
      <c r="AM803" t="s">
        <v>199</v>
      </c>
      <c r="AQ803" t="s">
        <v>1897</v>
      </c>
      <c r="AR803" t="s">
        <v>51</v>
      </c>
      <c r="AS803" t="s">
        <v>65</v>
      </c>
      <c r="AU803" t="s">
        <v>85</v>
      </c>
      <c r="AV803">
        <v>13</v>
      </c>
    </row>
    <row r="804" spans="2:48" x14ac:dyDescent="0.25">
      <c r="B804" t="s">
        <v>168</v>
      </c>
      <c r="E804" t="s">
        <v>166</v>
      </c>
      <c r="F804" t="s">
        <v>1514</v>
      </c>
      <c r="G804" t="s">
        <v>1867</v>
      </c>
      <c r="H804" t="s">
        <v>1876</v>
      </c>
      <c r="I804" t="s">
        <v>1550</v>
      </c>
      <c r="N804" t="s">
        <v>169</v>
      </c>
      <c r="P804">
        <v>4472</v>
      </c>
      <c r="AE804" t="s">
        <v>50</v>
      </c>
      <c r="AL804" t="s">
        <v>1898</v>
      </c>
      <c r="AQ804" t="s">
        <v>1899</v>
      </c>
      <c r="AR804" t="s">
        <v>51</v>
      </c>
      <c r="AS804" t="s">
        <v>65</v>
      </c>
      <c r="AU804" t="s">
        <v>85</v>
      </c>
      <c r="AV804">
        <v>13</v>
      </c>
    </row>
    <row r="805" spans="2:48" x14ac:dyDescent="0.25">
      <c r="B805" t="s">
        <v>168</v>
      </c>
      <c r="E805" t="s">
        <v>166</v>
      </c>
      <c r="F805" t="s">
        <v>1514</v>
      </c>
      <c r="G805" t="s">
        <v>1867</v>
      </c>
      <c r="H805" t="s">
        <v>1876</v>
      </c>
      <c r="I805" t="s">
        <v>1550</v>
      </c>
      <c r="N805" t="s">
        <v>172</v>
      </c>
      <c r="P805">
        <v>4473</v>
      </c>
      <c r="AE805" t="s">
        <v>50</v>
      </c>
      <c r="AL805" t="s">
        <v>1900</v>
      </c>
      <c r="AQ805" t="s">
        <v>1901</v>
      </c>
      <c r="AR805" t="s">
        <v>51</v>
      </c>
      <c r="AS805" t="s">
        <v>65</v>
      </c>
      <c r="AU805" t="s">
        <v>85</v>
      </c>
      <c r="AV805">
        <v>13</v>
      </c>
    </row>
    <row r="806" spans="2:48" x14ac:dyDescent="0.25">
      <c r="B806" t="s">
        <v>168</v>
      </c>
      <c r="E806" t="s">
        <v>166</v>
      </c>
      <c r="F806" t="s">
        <v>1514</v>
      </c>
      <c r="G806" t="s">
        <v>1867</v>
      </c>
      <c r="H806" t="s">
        <v>1876</v>
      </c>
      <c r="I806" t="s">
        <v>1550</v>
      </c>
      <c r="N806" t="s">
        <v>175</v>
      </c>
      <c r="P806">
        <v>4475</v>
      </c>
      <c r="AE806" t="s">
        <v>50</v>
      </c>
      <c r="AL806" t="s">
        <v>1902</v>
      </c>
      <c r="AQ806" t="s">
        <v>1903</v>
      </c>
      <c r="AR806" t="s">
        <v>51</v>
      </c>
      <c r="AS806" t="s">
        <v>65</v>
      </c>
      <c r="AU806" t="s">
        <v>85</v>
      </c>
      <c r="AV806">
        <v>13</v>
      </c>
    </row>
    <row r="807" spans="2:48" x14ac:dyDescent="0.25">
      <c r="B807" t="s">
        <v>48</v>
      </c>
      <c r="E807" t="s">
        <v>166</v>
      </c>
      <c r="F807" t="s">
        <v>1514</v>
      </c>
      <c r="G807" t="s">
        <v>1867</v>
      </c>
      <c r="H807" t="s">
        <v>1904</v>
      </c>
      <c r="N807" t="s">
        <v>50</v>
      </c>
      <c r="P807">
        <v>3795</v>
      </c>
      <c r="Q807" t="s">
        <v>51</v>
      </c>
      <c r="R807" t="s">
        <v>85</v>
      </c>
      <c r="S807" t="s">
        <v>53</v>
      </c>
      <c r="T807" t="s">
        <v>54</v>
      </c>
      <c r="V807">
        <v>9</v>
      </c>
      <c r="AB807" t="s">
        <v>58</v>
      </c>
      <c r="AE807" t="s">
        <v>50</v>
      </c>
      <c r="AG807" t="s">
        <v>61</v>
      </c>
      <c r="AJ807" t="s">
        <v>1905</v>
      </c>
      <c r="AL807" t="s">
        <v>1906</v>
      </c>
      <c r="AM807" t="s">
        <v>1226</v>
      </c>
      <c r="AQ807" t="s">
        <v>1907</v>
      </c>
      <c r="AR807" t="s">
        <v>51</v>
      </c>
      <c r="AS807" t="s">
        <v>65</v>
      </c>
      <c r="AU807" t="s">
        <v>85</v>
      </c>
      <c r="AV807" t="s">
        <v>118</v>
      </c>
    </row>
    <row r="808" spans="2:48" x14ac:dyDescent="0.25">
      <c r="B808" t="s">
        <v>168</v>
      </c>
      <c r="E808" t="s">
        <v>166</v>
      </c>
      <c r="F808" t="s">
        <v>1514</v>
      </c>
      <c r="G808" t="s">
        <v>1867</v>
      </c>
      <c r="H808" t="s">
        <v>1904</v>
      </c>
      <c r="N808" t="s">
        <v>169</v>
      </c>
      <c r="P808">
        <v>3800</v>
      </c>
      <c r="V808">
        <v>13</v>
      </c>
      <c r="W808">
        <v>44</v>
      </c>
      <c r="AE808" t="s">
        <v>50</v>
      </c>
      <c r="AL808" t="s">
        <v>1908</v>
      </c>
      <c r="AM808" t="s">
        <v>199</v>
      </c>
      <c r="AQ808" t="s">
        <v>1909</v>
      </c>
      <c r="AR808" t="s">
        <v>51</v>
      </c>
      <c r="AS808" t="s">
        <v>65</v>
      </c>
      <c r="AU808" t="s">
        <v>85</v>
      </c>
      <c r="AV808">
        <v>13</v>
      </c>
    </row>
    <row r="809" spans="2:48" x14ac:dyDescent="0.25">
      <c r="B809" t="s">
        <v>168</v>
      </c>
      <c r="E809" t="s">
        <v>166</v>
      </c>
      <c r="F809" t="s">
        <v>1514</v>
      </c>
      <c r="G809" t="s">
        <v>1867</v>
      </c>
      <c r="H809" t="s">
        <v>1904</v>
      </c>
      <c r="N809" t="s">
        <v>172</v>
      </c>
      <c r="P809">
        <v>3801</v>
      </c>
      <c r="V809">
        <v>13</v>
      </c>
      <c r="W809">
        <v>44</v>
      </c>
      <c r="AE809" t="s">
        <v>50</v>
      </c>
      <c r="AL809" t="s">
        <v>1910</v>
      </c>
      <c r="AM809" t="s">
        <v>199</v>
      </c>
      <c r="AQ809" t="s">
        <v>1911</v>
      </c>
      <c r="AR809" t="s">
        <v>51</v>
      </c>
      <c r="AS809" t="s">
        <v>65</v>
      </c>
      <c r="AU809" t="s">
        <v>85</v>
      </c>
      <c r="AV809">
        <v>13</v>
      </c>
    </row>
    <row r="810" spans="2:48" x14ac:dyDescent="0.25">
      <c r="B810" t="s">
        <v>168</v>
      </c>
      <c r="E810" t="s">
        <v>166</v>
      </c>
      <c r="F810" t="s">
        <v>1514</v>
      </c>
      <c r="G810" t="s">
        <v>1867</v>
      </c>
      <c r="H810" t="s">
        <v>1904</v>
      </c>
      <c r="N810" t="s">
        <v>175</v>
      </c>
      <c r="P810">
        <v>3802</v>
      </c>
      <c r="V810">
        <v>13</v>
      </c>
      <c r="W810">
        <v>44</v>
      </c>
      <c r="AE810" t="s">
        <v>50</v>
      </c>
      <c r="AL810" t="s">
        <v>1912</v>
      </c>
      <c r="AM810" t="s">
        <v>199</v>
      </c>
      <c r="AQ810" t="s">
        <v>1913</v>
      </c>
      <c r="AR810" t="s">
        <v>51</v>
      </c>
      <c r="AS810" t="s">
        <v>65</v>
      </c>
      <c r="AU810" t="s">
        <v>85</v>
      </c>
      <c r="AV810">
        <v>13</v>
      </c>
    </row>
    <row r="811" spans="2:48" x14ac:dyDescent="0.25">
      <c r="B811" t="s">
        <v>56</v>
      </c>
      <c r="E811" t="s">
        <v>166</v>
      </c>
      <c r="F811" t="s">
        <v>1514</v>
      </c>
      <c r="G811" t="s">
        <v>1867</v>
      </c>
      <c r="H811" t="s">
        <v>1904</v>
      </c>
      <c r="I811" t="s">
        <v>1542</v>
      </c>
      <c r="N811" t="s">
        <v>50</v>
      </c>
      <c r="P811">
        <v>1681</v>
      </c>
      <c r="Q811" t="s">
        <v>51</v>
      </c>
      <c r="R811" t="s">
        <v>85</v>
      </c>
      <c r="S811" t="s">
        <v>53</v>
      </c>
      <c r="T811" t="s">
        <v>54</v>
      </c>
      <c r="V811">
        <v>13</v>
      </c>
      <c r="W811">
        <v>44</v>
      </c>
      <c r="AB811" t="s">
        <v>58</v>
      </c>
      <c r="AE811" t="s">
        <v>50</v>
      </c>
      <c r="AG811" t="s">
        <v>61</v>
      </c>
      <c r="AJ811" t="s">
        <v>1914</v>
      </c>
      <c r="AL811" t="s">
        <v>1915</v>
      </c>
      <c r="AM811" t="s">
        <v>199</v>
      </c>
      <c r="AQ811" t="s">
        <v>1916</v>
      </c>
      <c r="AR811" t="s">
        <v>51</v>
      </c>
      <c r="AS811" t="s">
        <v>65</v>
      </c>
      <c r="AU811" t="s">
        <v>85</v>
      </c>
      <c r="AV811">
        <v>13</v>
      </c>
    </row>
    <row r="812" spans="2:48" x14ac:dyDescent="0.25">
      <c r="B812" t="s">
        <v>168</v>
      </c>
      <c r="E812" t="s">
        <v>166</v>
      </c>
      <c r="F812" t="s">
        <v>1514</v>
      </c>
      <c r="G812" t="s">
        <v>1867</v>
      </c>
      <c r="H812" t="s">
        <v>1904</v>
      </c>
      <c r="I812" t="s">
        <v>1542</v>
      </c>
      <c r="N812" t="s">
        <v>169</v>
      </c>
      <c r="P812">
        <v>1679</v>
      </c>
      <c r="AE812" t="s">
        <v>50</v>
      </c>
      <c r="AL812" t="s">
        <v>1917</v>
      </c>
      <c r="AQ812" t="s">
        <v>1918</v>
      </c>
      <c r="AR812" t="s">
        <v>51</v>
      </c>
      <c r="AS812" t="s">
        <v>65</v>
      </c>
      <c r="AU812" t="s">
        <v>85</v>
      </c>
      <c r="AV812">
        <v>13</v>
      </c>
    </row>
    <row r="813" spans="2:48" x14ac:dyDescent="0.25">
      <c r="B813" t="s">
        <v>168</v>
      </c>
      <c r="E813" t="s">
        <v>166</v>
      </c>
      <c r="F813" t="s">
        <v>1514</v>
      </c>
      <c r="G813" t="s">
        <v>1867</v>
      </c>
      <c r="H813" t="s">
        <v>1904</v>
      </c>
      <c r="I813" t="s">
        <v>1542</v>
      </c>
      <c r="N813" t="s">
        <v>172</v>
      </c>
      <c r="P813">
        <v>1680</v>
      </c>
      <c r="AE813" t="s">
        <v>50</v>
      </c>
      <c r="AL813" t="s">
        <v>1919</v>
      </c>
      <c r="AQ813" t="s">
        <v>1920</v>
      </c>
      <c r="AR813" t="s">
        <v>51</v>
      </c>
      <c r="AS813" t="s">
        <v>65</v>
      </c>
      <c r="AU813" t="s">
        <v>85</v>
      </c>
      <c r="AV813">
        <v>13</v>
      </c>
    </row>
    <row r="814" spans="2:48" x14ac:dyDescent="0.25">
      <c r="B814" t="s">
        <v>168</v>
      </c>
      <c r="E814" t="s">
        <v>166</v>
      </c>
      <c r="F814" t="s">
        <v>1514</v>
      </c>
      <c r="G814" t="s">
        <v>1867</v>
      </c>
      <c r="H814" t="s">
        <v>1904</v>
      </c>
      <c r="I814" t="s">
        <v>1542</v>
      </c>
      <c r="N814" t="s">
        <v>175</v>
      </c>
      <c r="P814">
        <v>1682</v>
      </c>
      <c r="AE814" t="s">
        <v>50</v>
      </c>
      <c r="AL814" t="s">
        <v>1921</v>
      </c>
      <c r="AQ814" t="s">
        <v>1922</v>
      </c>
      <c r="AR814" t="s">
        <v>51</v>
      </c>
      <c r="AS814" t="s">
        <v>65</v>
      </c>
      <c r="AU814" t="s">
        <v>85</v>
      </c>
      <c r="AV814">
        <v>13</v>
      </c>
    </row>
    <row r="815" spans="2:48" x14ac:dyDescent="0.25">
      <c r="B815" t="s">
        <v>56</v>
      </c>
      <c r="E815" t="s">
        <v>166</v>
      </c>
      <c r="F815" t="s">
        <v>1514</v>
      </c>
      <c r="G815" t="s">
        <v>1867</v>
      </c>
      <c r="H815" t="s">
        <v>1904</v>
      </c>
      <c r="I815" t="s">
        <v>1550</v>
      </c>
      <c r="N815" t="s">
        <v>50</v>
      </c>
      <c r="P815">
        <v>4478</v>
      </c>
      <c r="Q815" t="s">
        <v>51</v>
      </c>
      <c r="R815" t="s">
        <v>85</v>
      </c>
      <c r="S815" t="s">
        <v>53</v>
      </c>
      <c r="T815" t="s">
        <v>54</v>
      </c>
      <c r="V815">
        <v>13</v>
      </c>
      <c r="W815">
        <v>44</v>
      </c>
      <c r="AB815" t="s">
        <v>58</v>
      </c>
      <c r="AE815" t="s">
        <v>50</v>
      </c>
      <c r="AG815" t="s">
        <v>61</v>
      </c>
      <c r="AJ815" t="s">
        <v>1923</v>
      </c>
      <c r="AL815" t="s">
        <v>1924</v>
      </c>
      <c r="AM815" t="s">
        <v>199</v>
      </c>
      <c r="AQ815" t="s">
        <v>1925</v>
      </c>
      <c r="AR815" t="s">
        <v>51</v>
      </c>
      <c r="AS815" t="s">
        <v>65</v>
      </c>
      <c r="AU815" t="s">
        <v>85</v>
      </c>
      <c r="AV815">
        <v>13</v>
      </c>
    </row>
    <row r="816" spans="2:48" x14ac:dyDescent="0.25">
      <c r="B816" t="s">
        <v>168</v>
      </c>
      <c r="E816" t="s">
        <v>166</v>
      </c>
      <c r="F816" t="s">
        <v>1514</v>
      </c>
      <c r="G816" t="s">
        <v>1867</v>
      </c>
      <c r="H816" t="s">
        <v>1904</v>
      </c>
      <c r="I816" t="s">
        <v>1550</v>
      </c>
      <c r="N816" t="s">
        <v>169</v>
      </c>
      <c r="P816">
        <v>4476</v>
      </c>
      <c r="AE816" t="s">
        <v>50</v>
      </c>
      <c r="AL816" t="s">
        <v>1926</v>
      </c>
      <c r="AQ816" t="s">
        <v>1927</v>
      </c>
      <c r="AR816" t="s">
        <v>51</v>
      </c>
      <c r="AS816" t="s">
        <v>65</v>
      </c>
      <c r="AU816" t="s">
        <v>85</v>
      </c>
      <c r="AV816">
        <v>13</v>
      </c>
    </row>
    <row r="817" spans="2:48" x14ac:dyDescent="0.25">
      <c r="B817" t="s">
        <v>168</v>
      </c>
      <c r="E817" t="s">
        <v>166</v>
      </c>
      <c r="F817" t="s">
        <v>1514</v>
      </c>
      <c r="G817" t="s">
        <v>1867</v>
      </c>
      <c r="H817" t="s">
        <v>1904</v>
      </c>
      <c r="I817" t="s">
        <v>1550</v>
      </c>
      <c r="N817" t="s">
        <v>172</v>
      </c>
      <c r="P817">
        <v>4477</v>
      </c>
      <c r="AE817" t="s">
        <v>50</v>
      </c>
      <c r="AL817" t="s">
        <v>1928</v>
      </c>
      <c r="AQ817" t="s">
        <v>1929</v>
      </c>
      <c r="AR817" t="s">
        <v>51</v>
      </c>
      <c r="AS817" t="s">
        <v>65</v>
      </c>
      <c r="AU817" t="s">
        <v>85</v>
      </c>
      <c r="AV817">
        <v>13</v>
      </c>
    </row>
    <row r="818" spans="2:48" x14ac:dyDescent="0.25">
      <c r="B818" t="s">
        <v>168</v>
      </c>
      <c r="E818" t="s">
        <v>166</v>
      </c>
      <c r="F818" t="s">
        <v>1514</v>
      </c>
      <c r="G818" t="s">
        <v>1867</v>
      </c>
      <c r="H818" t="s">
        <v>1904</v>
      </c>
      <c r="I818" t="s">
        <v>1550</v>
      </c>
      <c r="N818" t="s">
        <v>175</v>
      </c>
      <c r="P818">
        <v>4479</v>
      </c>
      <c r="AE818" t="s">
        <v>50</v>
      </c>
      <c r="AL818" t="s">
        <v>1930</v>
      </c>
      <c r="AQ818" t="s">
        <v>1931</v>
      </c>
      <c r="AR818" t="s">
        <v>51</v>
      </c>
      <c r="AS818" t="s">
        <v>65</v>
      </c>
      <c r="AU818" t="s">
        <v>85</v>
      </c>
      <c r="AV818">
        <v>13</v>
      </c>
    </row>
    <row r="819" spans="2:48" x14ac:dyDescent="0.25">
      <c r="B819" t="s">
        <v>48</v>
      </c>
      <c r="E819" t="s">
        <v>166</v>
      </c>
      <c r="F819" t="s">
        <v>1514</v>
      </c>
      <c r="G819" t="s">
        <v>1867</v>
      </c>
      <c r="H819" t="s">
        <v>100</v>
      </c>
      <c r="N819" t="s">
        <v>50</v>
      </c>
      <c r="P819">
        <v>3806</v>
      </c>
      <c r="Q819" t="s">
        <v>51</v>
      </c>
      <c r="R819" t="s">
        <v>85</v>
      </c>
      <c r="S819" t="s">
        <v>53</v>
      </c>
      <c r="T819" t="s">
        <v>54</v>
      </c>
      <c r="V819">
        <v>13</v>
      </c>
      <c r="W819">
        <v>44</v>
      </c>
      <c r="AB819" t="s">
        <v>58</v>
      </c>
      <c r="AE819" t="s">
        <v>50</v>
      </c>
      <c r="AG819" t="s">
        <v>61</v>
      </c>
      <c r="AJ819" t="s">
        <v>1932</v>
      </c>
      <c r="AL819" t="s">
        <v>1933</v>
      </c>
      <c r="AM819" t="s">
        <v>199</v>
      </c>
      <c r="AQ819" t="s">
        <v>1934</v>
      </c>
      <c r="AR819" t="s">
        <v>51</v>
      </c>
      <c r="AS819" t="s">
        <v>65</v>
      </c>
      <c r="AU819" t="s">
        <v>85</v>
      </c>
      <c r="AV819">
        <v>13</v>
      </c>
    </row>
    <row r="820" spans="2:48" x14ac:dyDescent="0.25">
      <c r="B820" t="s">
        <v>168</v>
      </c>
      <c r="E820" t="s">
        <v>166</v>
      </c>
      <c r="F820" t="s">
        <v>1514</v>
      </c>
      <c r="G820" t="s">
        <v>1867</v>
      </c>
      <c r="H820" t="s">
        <v>100</v>
      </c>
      <c r="N820" t="s">
        <v>169</v>
      </c>
      <c r="P820">
        <v>3804</v>
      </c>
      <c r="AE820" t="s">
        <v>50</v>
      </c>
      <c r="AL820" t="s">
        <v>1935</v>
      </c>
      <c r="AQ820" t="s">
        <v>1936</v>
      </c>
      <c r="AR820" t="s">
        <v>51</v>
      </c>
      <c r="AS820" t="s">
        <v>65</v>
      </c>
      <c r="AU820" t="s">
        <v>85</v>
      </c>
      <c r="AV820">
        <v>13</v>
      </c>
    </row>
    <row r="821" spans="2:48" x14ac:dyDescent="0.25">
      <c r="B821" t="s">
        <v>168</v>
      </c>
      <c r="E821" t="s">
        <v>166</v>
      </c>
      <c r="F821" t="s">
        <v>1514</v>
      </c>
      <c r="G821" t="s">
        <v>1867</v>
      </c>
      <c r="H821" t="s">
        <v>100</v>
      </c>
      <c r="N821" t="s">
        <v>172</v>
      </c>
      <c r="P821">
        <v>3805</v>
      </c>
      <c r="AE821" t="s">
        <v>50</v>
      </c>
      <c r="AL821" t="s">
        <v>1937</v>
      </c>
      <c r="AQ821" t="s">
        <v>1938</v>
      </c>
      <c r="AR821" t="s">
        <v>51</v>
      </c>
      <c r="AS821" t="s">
        <v>65</v>
      </c>
      <c r="AU821" t="s">
        <v>85</v>
      </c>
      <c r="AV821">
        <v>13</v>
      </c>
    </row>
    <row r="822" spans="2:48" x14ac:dyDescent="0.25">
      <c r="B822" t="s">
        <v>168</v>
      </c>
      <c r="E822" t="s">
        <v>166</v>
      </c>
      <c r="F822" t="s">
        <v>1514</v>
      </c>
      <c r="G822" t="s">
        <v>1867</v>
      </c>
      <c r="H822" t="s">
        <v>100</v>
      </c>
      <c r="N822" t="s">
        <v>175</v>
      </c>
      <c r="P822">
        <v>3807</v>
      </c>
      <c r="AE822" t="s">
        <v>50</v>
      </c>
      <c r="AL822" t="s">
        <v>1939</v>
      </c>
      <c r="AQ822" t="s">
        <v>1940</v>
      </c>
      <c r="AR822" t="s">
        <v>51</v>
      </c>
      <c r="AS822" t="s">
        <v>65</v>
      </c>
      <c r="AU822" t="s">
        <v>85</v>
      </c>
      <c r="AV822">
        <v>13</v>
      </c>
    </row>
    <row r="823" spans="2:48" x14ac:dyDescent="0.25">
      <c r="B823" t="s">
        <v>56</v>
      </c>
      <c r="E823" t="s">
        <v>166</v>
      </c>
      <c r="F823" t="s">
        <v>1514</v>
      </c>
      <c r="G823" t="s">
        <v>1867</v>
      </c>
      <c r="H823" t="s">
        <v>100</v>
      </c>
      <c r="I823" t="s">
        <v>1542</v>
      </c>
      <c r="N823" t="s">
        <v>50</v>
      </c>
      <c r="P823">
        <v>1685</v>
      </c>
      <c r="Q823" t="s">
        <v>51</v>
      </c>
      <c r="R823" t="s">
        <v>85</v>
      </c>
      <c r="S823" t="s">
        <v>53</v>
      </c>
      <c r="T823" t="s">
        <v>54</v>
      </c>
      <c r="V823">
        <v>13</v>
      </c>
      <c r="W823">
        <v>44</v>
      </c>
      <c r="AB823" t="s">
        <v>58</v>
      </c>
      <c r="AE823" t="s">
        <v>50</v>
      </c>
      <c r="AG823" t="s">
        <v>61</v>
      </c>
      <c r="AJ823" t="s">
        <v>1941</v>
      </c>
      <c r="AL823" t="s">
        <v>1942</v>
      </c>
      <c r="AM823" t="s">
        <v>199</v>
      </c>
      <c r="AQ823" t="s">
        <v>1943</v>
      </c>
      <c r="AR823" t="s">
        <v>51</v>
      </c>
      <c r="AS823" t="s">
        <v>65</v>
      </c>
      <c r="AU823" t="s">
        <v>85</v>
      </c>
      <c r="AV823">
        <v>13</v>
      </c>
    </row>
    <row r="824" spans="2:48" x14ac:dyDescent="0.25">
      <c r="B824" t="s">
        <v>168</v>
      </c>
      <c r="E824" t="s">
        <v>166</v>
      </c>
      <c r="F824" t="s">
        <v>1514</v>
      </c>
      <c r="G824" t="s">
        <v>1867</v>
      </c>
      <c r="H824" t="s">
        <v>100</v>
      </c>
      <c r="I824" t="s">
        <v>1542</v>
      </c>
      <c r="N824" t="s">
        <v>169</v>
      </c>
      <c r="P824">
        <v>1683</v>
      </c>
      <c r="AE824" t="s">
        <v>50</v>
      </c>
      <c r="AL824" t="s">
        <v>1944</v>
      </c>
      <c r="AQ824" t="s">
        <v>1945</v>
      </c>
      <c r="AR824" t="s">
        <v>51</v>
      </c>
      <c r="AS824" t="s">
        <v>65</v>
      </c>
      <c r="AU824" t="s">
        <v>85</v>
      </c>
      <c r="AV824">
        <v>13</v>
      </c>
    </row>
    <row r="825" spans="2:48" x14ac:dyDescent="0.25">
      <c r="B825" t="s">
        <v>168</v>
      </c>
      <c r="E825" t="s">
        <v>166</v>
      </c>
      <c r="F825" t="s">
        <v>1514</v>
      </c>
      <c r="G825" t="s">
        <v>1867</v>
      </c>
      <c r="H825" t="s">
        <v>100</v>
      </c>
      <c r="I825" t="s">
        <v>1542</v>
      </c>
      <c r="N825" t="s">
        <v>172</v>
      </c>
      <c r="P825">
        <v>1684</v>
      </c>
      <c r="AE825" t="s">
        <v>50</v>
      </c>
      <c r="AL825" t="s">
        <v>1946</v>
      </c>
      <c r="AQ825" t="s">
        <v>1947</v>
      </c>
      <c r="AR825" t="s">
        <v>51</v>
      </c>
      <c r="AS825" t="s">
        <v>65</v>
      </c>
      <c r="AU825" t="s">
        <v>85</v>
      </c>
      <c r="AV825">
        <v>13</v>
      </c>
    </row>
    <row r="826" spans="2:48" x14ac:dyDescent="0.25">
      <c r="B826" t="s">
        <v>168</v>
      </c>
      <c r="E826" t="s">
        <v>166</v>
      </c>
      <c r="F826" t="s">
        <v>1514</v>
      </c>
      <c r="G826" t="s">
        <v>1867</v>
      </c>
      <c r="H826" t="s">
        <v>100</v>
      </c>
      <c r="I826" t="s">
        <v>1542</v>
      </c>
      <c r="N826" t="s">
        <v>175</v>
      </c>
      <c r="P826">
        <v>1686</v>
      </c>
      <c r="AE826" t="s">
        <v>50</v>
      </c>
      <c r="AL826" t="s">
        <v>1948</v>
      </c>
      <c r="AQ826" t="s">
        <v>1949</v>
      </c>
      <c r="AR826" t="s">
        <v>51</v>
      </c>
      <c r="AS826" t="s">
        <v>65</v>
      </c>
      <c r="AU826" t="s">
        <v>85</v>
      </c>
      <c r="AV826">
        <v>13</v>
      </c>
    </row>
    <row r="827" spans="2:48" x14ac:dyDescent="0.25">
      <c r="B827" t="s">
        <v>56</v>
      </c>
      <c r="E827" t="s">
        <v>166</v>
      </c>
      <c r="F827" t="s">
        <v>1514</v>
      </c>
      <c r="G827" t="s">
        <v>1867</v>
      </c>
      <c r="H827" t="s">
        <v>100</v>
      </c>
      <c r="I827" t="s">
        <v>1550</v>
      </c>
      <c r="N827" t="s">
        <v>50</v>
      </c>
      <c r="P827">
        <v>4482</v>
      </c>
      <c r="Q827" t="s">
        <v>51</v>
      </c>
      <c r="R827" t="s">
        <v>85</v>
      </c>
      <c r="S827" t="s">
        <v>53</v>
      </c>
      <c r="T827" t="s">
        <v>54</v>
      </c>
      <c r="V827">
        <v>13</v>
      </c>
      <c r="W827">
        <v>44</v>
      </c>
      <c r="AB827" t="s">
        <v>58</v>
      </c>
      <c r="AE827" t="s">
        <v>50</v>
      </c>
      <c r="AG827" t="s">
        <v>61</v>
      </c>
      <c r="AJ827" t="s">
        <v>1950</v>
      </c>
      <c r="AL827" t="s">
        <v>1951</v>
      </c>
      <c r="AM827" t="s">
        <v>199</v>
      </c>
      <c r="AQ827" t="s">
        <v>1952</v>
      </c>
      <c r="AR827" t="s">
        <v>51</v>
      </c>
      <c r="AS827" t="s">
        <v>65</v>
      </c>
      <c r="AU827" t="s">
        <v>85</v>
      </c>
      <c r="AV827">
        <v>13</v>
      </c>
    </row>
    <row r="828" spans="2:48" x14ac:dyDescent="0.25">
      <c r="B828" t="s">
        <v>168</v>
      </c>
      <c r="E828" t="s">
        <v>166</v>
      </c>
      <c r="F828" t="s">
        <v>1514</v>
      </c>
      <c r="G828" t="s">
        <v>1867</v>
      </c>
      <c r="H828" t="s">
        <v>100</v>
      </c>
      <c r="I828" t="s">
        <v>1550</v>
      </c>
      <c r="N828" t="s">
        <v>169</v>
      </c>
      <c r="P828">
        <v>4480</v>
      </c>
      <c r="AE828" t="s">
        <v>50</v>
      </c>
      <c r="AL828" t="s">
        <v>1953</v>
      </c>
      <c r="AQ828" t="s">
        <v>1954</v>
      </c>
      <c r="AR828" t="s">
        <v>51</v>
      </c>
      <c r="AS828" t="s">
        <v>65</v>
      </c>
      <c r="AU828" t="s">
        <v>85</v>
      </c>
      <c r="AV828">
        <v>13</v>
      </c>
    </row>
    <row r="829" spans="2:48" x14ac:dyDescent="0.25">
      <c r="B829" t="s">
        <v>168</v>
      </c>
      <c r="E829" t="s">
        <v>166</v>
      </c>
      <c r="F829" t="s">
        <v>1514</v>
      </c>
      <c r="G829" t="s">
        <v>1867</v>
      </c>
      <c r="H829" t="s">
        <v>100</v>
      </c>
      <c r="I829" t="s">
        <v>1550</v>
      </c>
      <c r="N829" t="s">
        <v>172</v>
      </c>
      <c r="P829">
        <v>4481</v>
      </c>
      <c r="AE829" t="s">
        <v>50</v>
      </c>
      <c r="AL829" t="s">
        <v>1955</v>
      </c>
      <c r="AQ829" t="s">
        <v>1956</v>
      </c>
      <c r="AR829" t="s">
        <v>51</v>
      </c>
      <c r="AS829" t="s">
        <v>65</v>
      </c>
      <c r="AU829" t="s">
        <v>85</v>
      </c>
      <c r="AV829">
        <v>13</v>
      </c>
    </row>
    <row r="830" spans="2:48" x14ac:dyDescent="0.25">
      <c r="B830" t="s">
        <v>168</v>
      </c>
      <c r="E830" t="s">
        <v>166</v>
      </c>
      <c r="F830" t="s">
        <v>1514</v>
      </c>
      <c r="G830" t="s">
        <v>1867</v>
      </c>
      <c r="H830" t="s">
        <v>100</v>
      </c>
      <c r="I830" t="s">
        <v>1550</v>
      </c>
      <c r="N830" t="s">
        <v>175</v>
      </c>
      <c r="P830">
        <v>4483</v>
      </c>
      <c r="AE830" t="s">
        <v>50</v>
      </c>
      <c r="AL830" t="s">
        <v>1957</v>
      </c>
      <c r="AQ830" t="s">
        <v>1958</v>
      </c>
      <c r="AR830" t="s">
        <v>51</v>
      </c>
      <c r="AS830" t="s">
        <v>65</v>
      </c>
      <c r="AU830" t="s">
        <v>85</v>
      </c>
      <c r="AV830">
        <v>13</v>
      </c>
    </row>
    <row r="831" spans="2:48" x14ac:dyDescent="0.25">
      <c r="B831" t="s">
        <v>56</v>
      </c>
      <c r="E831" t="s">
        <v>166</v>
      </c>
      <c r="F831" t="s">
        <v>1514</v>
      </c>
      <c r="G831" t="s">
        <v>1867</v>
      </c>
      <c r="H831" t="s">
        <v>1959</v>
      </c>
      <c r="N831" t="s">
        <v>50</v>
      </c>
      <c r="P831">
        <v>3811</v>
      </c>
      <c r="Q831" t="s">
        <v>51</v>
      </c>
      <c r="R831" t="s">
        <v>85</v>
      </c>
      <c r="S831" t="s">
        <v>53</v>
      </c>
      <c r="T831" t="s">
        <v>54</v>
      </c>
      <c r="V831">
        <v>13</v>
      </c>
      <c r="W831">
        <v>44</v>
      </c>
      <c r="AB831" t="s">
        <v>58</v>
      </c>
      <c r="AE831" t="s">
        <v>50</v>
      </c>
      <c r="AG831" t="s">
        <v>61</v>
      </c>
      <c r="AJ831" t="s">
        <v>1960</v>
      </c>
      <c r="AL831" t="s">
        <v>1961</v>
      </c>
      <c r="AM831" t="s">
        <v>199</v>
      </c>
      <c r="AQ831" t="s">
        <v>1962</v>
      </c>
      <c r="AR831" t="s">
        <v>51</v>
      </c>
      <c r="AS831" t="s">
        <v>65</v>
      </c>
      <c r="AU831" t="s">
        <v>85</v>
      </c>
      <c r="AV831">
        <v>13</v>
      </c>
    </row>
    <row r="832" spans="2:48" x14ac:dyDescent="0.25">
      <c r="B832" t="s">
        <v>168</v>
      </c>
      <c r="E832" t="s">
        <v>166</v>
      </c>
      <c r="F832" t="s">
        <v>1514</v>
      </c>
      <c r="G832" t="s">
        <v>1867</v>
      </c>
      <c r="H832" t="s">
        <v>1959</v>
      </c>
      <c r="N832" t="s">
        <v>169</v>
      </c>
      <c r="P832">
        <v>3809</v>
      </c>
      <c r="AE832" t="s">
        <v>50</v>
      </c>
      <c r="AL832" t="s">
        <v>1963</v>
      </c>
      <c r="AQ832" t="s">
        <v>1964</v>
      </c>
      <c r="AR832" t="s">
        <v>51</v>
      </c>
      <c r="AS832" t="s">
        <v>65</v>
      </c>
      <c r="AU832" t="s">
        <v>85</v>
      </c>
      <c r="AV832">
        <v>13</v>
      </c>
    </row>
    <row r="833" spans="1:48" x14ac:dyDescent="0.25">
      <c r="B833" t="s">
        <v>168</v>
      </c>
      <c r="E833" t="s">
        <v>166</v>
      </c>
      <c r="F833" t="s">
        <v>1514</v>
      </c>
      <c r="G833" t="s">
        <v>1867</v>
      </c>
      <c r="H833" t="s">
        <v>1959</v>
      </c>
      <c r="N833" t="s">
        <v>172</v>
      </c>
      <c r="P833">
        <v>3810</v>
      </c>
      <c r="AE833" t="s">
        <v>50</v>
      </c>
      <c r="AL833" t="s">
        <v>1965</v>
      </c>
      <c r="AQ833" t="s">
        <v>1966</v>
      </c>
      <c r="AR833" t="s">
        <v>51</v>
      </c>
      <c r="AS833" t="s">
        <v>65</v>
      </c>
      <c r="AU833" t="s">
        <v>85</v>
      </c>
      <c r="AV833">
        <v>13</v>
      </c>
    </row>
    <row r="834" spans="1:48" x14ac:dyDescent="0.25">
      <c r="B834" t="s">
        <v>168</v>
      </c>
      <c r="E834" t="s">
        <v>166</v>
      </c>
      <c r="F834" t="s">
        <v>1514</v>
      </c>
      <c r="G834" t="s">
        <v>1867</v>
      </c>
      <c r="H834" t="s">
        <v>1959</v>
      </c>
      <c r="N834" t="s">
        <v>175</v>
      </c>
      <c r="P834">
        <v>3812</v>
      </c>
      <c r="AE834" t="s">
        <v>50</v>
      </c>
      <c r="AL834" t="s">
        <v>1967</v>
      </c>
      <c r="AQ834" t="s">
        <v>1968</v>
      </c>
      <c r="AR834" t="s">
        <v>51</v>
      </c>
      <c r="AS834" t="s">
        <v>65</v>
      </c>
      <c r="AU834" t="s">
        <v>85</v>
      </c>
      <c r="AV834">
        <v>13</v>
      </c>
    </row>
    <row r="835" spans="1:48" s="3" customFormat="1" x14ac:dyDescent="0.25"/>
    <row r="836" spans="1:48" s="6" customFormat="1" x14ac:dyDescent="0.25">
      <c r="A836" s="5">
        <f>6500</f>
        <v>6500</v>
      </c>
      <c r="B836" t="s">
        <v>48</v>
      </c>
      <c r="E836" t="s">
        <v>166</v>
      </c>
      <c r="F836" t="s">
        <v>1969</v>
      </c>
      <c r="N836" t="s">
        <v>50</v>
      </c>
      <c r="Q836" t="s">
        <v>51</v>
      </c>
      <c r="R836" t="s">
        <v>85</v>
      </c>
      <c r="S836" t="s">
        <v>53</v>
      </c>
      <c r="T836" t="s">
        <v>54</v>
      </c>
      <c r="U836"/>
      <c r="V836"/>
      <c r="W836"/>
      <c r="X836"/>
      <c r="Y836"/>
      <c r="Z836"/>
      <c r="AA836"/>
      <c r="AB836" t="s">
        <v>58</v>
      </c>
      <c r="AC836"/>
      <c r="AD836"/>
      <c r="AE836" t="s">
        <v>50</v>
      </c>
      <c r="AF836"/>
      <c r="AG836" t="s">
        <v>61</v>
      </c>
    </row>
    <row r="837" spans="1:48" s="6" customFormat="1" x14ac:dyDescent="0.25">
      <c r="B837" t="s">
        <v>168</v>
      </c>
      <c r="E837" t="s">
        <v>166</v>
      </c>
      <c r="F837" t="s">
        <v>1969</v>
      </c>
      <c r="N837" t="s">
        <v>169</v>
      </c>
      <c r="X837">
        <v>43</v>
      </c>
    </row>
    <row r="838" spans="1:48" s="6" customFormat="1" x14ac:dyDescent="0.25">
      <c r="B838" t="s">
        <v>168</v>
      </c>
      <c r="E838" t="s">
        <v>166</v>
      </c>
      <c r="F838" t="s">
        <v>1969</v>
      </c>
      <c r="N838" t="s">
        <v>172</v>
      </c>
      <c r="X838">
        <v>43</v>
      </c>
    </row>
    <row r="839" spans="1:48" s="6" customFormat="1" x14ac:dyDescent="0.25">
      <c r="B839" t="s">
        <v>168</v>
      </c>
      <c r="E839" t="s">
        <v>166</v>
      </c>
      <c r="F839" t="s">
        <v>1969</v>
      </c>
      <c r="N839" t="s">
        <v>175</v>
      </c>
      <c r="X839">
        <v>43</v>
      </c>
    </row>
    <row r="840" spans="1:48" x14ac:dyDescent="0.25">
      <c r="B840" t="s">
        <v>48</v>
      </c>
      <c r="E840" t="s">
        <v>166</v>
      </c>
      <c r="F840" t="s">
        <v>1969</v>
      </c>
      <c r="G840" t="s">
        <v>1970</v>
      </c>
      <c r="N840" t="s">
        <v>50</v>
      </c>
      <c r="P840">
        <v>171</v>
      </c>
      <c r="Q840" t="s">
        <v>51</v>
      </c>
      <c r="R840" t="s">
        <v>85</v>
      </c>
      <c r="S840" t="s">
        <v>53</v>
      </c>
      <c r="T840" t="s">
        <v>54</v>
      </c>
      <c r="V840">
        <v>6</v>
      </c>
      <c r="AB840" t="s">
        <v>58</v>
      </c>
      <c r="AE840" t="s">
        <v>50</v>
      </c>
      <c r="AG840" t="s">
        <v>61</v>
      </c>
      <c r="AL840" t="s">
        <v>1971</v>
      </c>
      <c r="AM840" t="s">
        <v>1972</v>
      </c>
      <c r="AN840" t="s">
        <v>1341</v>
      </c>
      <c r="AQ840" t="s">
        <v>1973</v>
      </c>
      <c r="AR840" t="s">
        <v>51</v>
      </c>
      <c r="AS840" t="s">
        <v>65</v>
      </c>
      <c r="AU840" t="s">
        <v>85</v>
      </c>
      <c r="AV840">
        <v>6</v>
      </c>
    </row>
    <row r="841" spans="1:48" x14ac:dyDescent="0.25">
      <c r="B841" t="s">
        <v>168</v>
      </c>
      <c r="E841" t="s">
        <v>166</v>
      </c>
      <c r="F841" t="s">
        <v>1969</v>
      </c>
      <c r="G841" t="s">
        <v>1970</v>
      </c>
      <c r="N841" t="s">
        <v>169</v>
      </c>
      <c r="P841">
        <v>172</v>
      </c>
      <c r="AE841" t="s">
        <v>50</v>
      </c>
      <c r="AL841" t="s">
        <v>1974</v>
      </c>
      <c r="AQ841" t="s">
        <v>1975</v>
      </c>
      <c r="AR841" t="s">
        <v>51</v>
      </c>
      <c r="AS841" t="s">
        <v>65</v>
      </c>
      <c r="AU841" t="s">
        <v>85</v>
      </c>
      <c r="AV841" t="s">
        <v>1976</v>
      </c>
    </row>
    <row r="842" spans="1:48" x14ac:dyDescent="0.25">
      <c r="B842" t="s">
        <v>168</v>
      </c>
      <c r="E842" t="s">
        <v>166</v>
      </c>
      <c r="F842" t="s">
        <v>1969</v>
      </c>
      <c r="G842" t="s">
        <v>1970</v>
      </c>
      <c r="N842" t="s">
        <v>172</v>
      </c>
      <c r="P842">
        <v>173</v>
      </c>
      <c r="AE842" t="s">
        <v>50</v>
      </c>
      <c r="AL842" t="s">
        <v>1977</v>
      </c>
      <c r="AQ842" t="s">
        <v>1978</v>
      </c>
      <c r="AR842" t="s">
        <v>51</v>
      </c>
      <c r="AS842" t="s">
        <v>65</v>
      </c>
      <c r="AU842" t="s">
        <v>85</v>
      </c>
      <c r="AV842" t="s">
        <v>1976</v>
      </c>
    </row>
    <row r="843" spans="1:48" x14ac:dyDescent="0.25">
      <c r="B843" t="s">
        <v>168</v>
      </c>
      <c r="E843" t="s">
        <v>166</v>
      </c>
      <c r="F843" t="s">
        <v>1969</v>
      </c>
      <c r="G843" t="s">
        <v>1970</v>
      </c>
      <c r="N843" t="s">
        <v>175</v>
      </c>
      <c r="P843">
        <v>174</v>
      </c>
      <c r="AE843" t="s">
        <v>50</v>
      </c>
      <c r="AL843" t="s">
        <v>1979</v>
      </c>
      <c r="AQ843" t="s">
        <v>1980</v>
      </c>
      <c r="AR843" t="s">
        <v>51</v>
      </c>
      <c r="AS843" t="s">
        <v>65</v>
      </c>
      <c r="AU843" t="s">
        <v>85</v>
      </c>
      <c r="AV843" t="s">
        <v>1976</v>
      </c>
    </row>
    <row r="844" spans="1:48" x14ac:dyDescent="0.25">
      <c r="B844" t="s">
        <v>56</v>
      </c>
      <c r="E844" t="s">
        <v>166</v>
      </c>
      <c r="F844" t="s">
        <v>1969</v>
      </c>
      <c r="G844" t="s">
        <v>1970</v>
      </c>
      <c r="H844" t="s">
        <v>26</v>
      </c>
      <c r="N844" t="s">
        <v>50</v>
      </c>
      <c r="P844">
        <v>178</v>
      </c>
      <c r="Q844" t="s">
        <v>51</v>
      </c>
      <c r="R844" t="s">
        <v>85</v>
      </c>
      <c r="S844" t="s">
        <v>53</v>
      </c>
      <c r="T844" t="s">
        <v>54</v>
      </c>
      <c r="V844">
        <v>6</v>
      </c>
      <c r="AB844" t="s">
        <v>58</v>
      </c>
      <c r="AE844" t="s">
        <v>50</v>
      </c>
      <c r="AG844" t="s">
        <v>61</v>
      </c>
      <c r="AJ844" t="s">
        <v>1981</v>
      </c>
      <c r="AL844" t="s">
        <v>1982</v>
      </c>
      <c r="AM844" t="s">
        <v>1972</v>
      </c>
      <c r="AN844" t="s">
        <v>1341</v>
      </c>
      <c r="AQ844" t="s">
        <v>1983</v>
      </c>
      <c r="AR844" t="s">
        <v>51</v>
      </c>
      <c r="AS844" t="s">
        <v>65</v>
      </c>
      <c r="AU844" t="s">
        <v>85</v>
      </c>
      <c r="AV844">
        <v>6</v>
      </c>
    </row>
    <row r="845" spans="1:48" x14ac:dyDescent="0.25">
      <c r="B845" t="s">
        <v>168</v>
      </c>
      <c r="E845" t="s">
        <v>166</v>
      </c>
      <c r="F845" t="s">
        <v>1969</v>
      </c>
      <c r="G845" t="s">
        <v>1970</v>
      </c>
      <c r="H845" t="s">
        <v>26</v>
      </c>
      <c r="N845" t="s">
        <v>169</v>
      </c>
      <c r="P845">
        <v>175</v>
      </c>
      <c r="AE845" t="s">
        <v>50</v>
      </c>
      <c r="AL845" t="s">
        <v>1984</v>
      </c>
      <c r="AQ845" t="s">
        <v>1985</v>
      </c>
      <c r="AR845" t="s">
        <v>51</v>
      </c>
      <c r="AS845" t="s">
        <v>65</v>
      </c>
      <c r="AU845" t="s">
        <v>85</v>
      </c>
      <c r="AV845" t="s">
        <v>1976</v>
      </c>
    </row>
    <row r="846" spans="1:48" x14ac:dyDescent="0.25">
      <c r="B846" t="s">
        <v>168</v>
      </c>
      <c r="E846" t="s">
        <v>166</v>
      </c>
      <c r="F846" t="s">
        <v>1969</v>
      </c>
      <c r="G846" t="s">
        <v>1970</v>
      </c>
      <c r="H846" t="s">
        <v>26</v>
      </c>
      <c r="N846" t="s">
        <v>172</v>
      </c>
      <c r="P846">
        <v>176</v>
      </c>
      <c r="AE846" t="s">
        <v>50</v>
      </c>
      <c r="AL846" t="s">
        <v>1986</v>
      </c>
      <c r="AQ846" t="s">
        <v>1987</v>
      </c>
      <c r="AR846" t="s">
        <v>51</v>
      </c>
      <c r="AS846" t="s">
        <v>65</v>
      </c>
      <c r="AU846" t="s">
        <v>85</v>
      </c>
      <c r="AV846" t="s">
        <v>1976</v>
      </c>
    </row>
    <row r="847" spans="1:48" x14ac:dyDescent="0.25">
      <c r="B847" t="s">
        <v>168</v>
      </c>
      <c r="E847" t="s">
        <v>166</v>
      </c>
      <c r="F847" t="s">
        <v>1969</v>
      </c>
      <c r="G847" t="s">
        <v>1970</v>
      </c>
      <c r="H847" t="s">
        <v>26</v>
      </c>
      <c r="N847" t="s">
        <v>175</v>
      </c>
      <c r="P847">
        <v>177</v>
      </c>
      <c r="AE847" t="s">
        <v>50</v>
      </c>
      <c r="AL847" t="s">
        <v>1988</v>
      </c>
      <c r="AQ847" t="s">
        <v>1989</v>
      </c>
      <c r="AR847" t="s">
        <v>51</v>
      </c>
      <c r="AS847" t="s">
        <v>65</v>
      </c>
      <c r="AU847" t="s">
        <v>85</v>
      </c>
      <c r="AV847" t="s">
        <v>1976</v>
      </c>
    </row>
    <row r="848" spans="1:48" x14ac:dyDescent="0.25">
      <c r="B848" t="s">
        <v>48</v>
      </c>
      <c r="E848" t="s">
        <v>166</v>
      </c>
      <c r="F848" t="s">
        <v>1969</v>
      </c>
      <c r="G848" t="s">
        <v>1970</v>
      </c>
      <c r="H848" t="s">
        <v>1990</v>
      </c>
      <c r="N848" t="s">
        <v>50</v>
      </c>
      <c r="P848">
        <v>2576</v>
      </c>
      <c r="Q848" t="s">
        <v>51</v>
      </c>
      <c r="R848" t="s">
        <v>85</v>
      </c>
      <c r="S848" t="s">
        <v>53</v>
      </c>
      <c r="T848" t="s">
        <v>54</v>
      </c>
      <c r="V848">
        <v>6</v>
      </c>
      <c r="AB848" t="s">
        <v>58</v>
      </c>
      <c r="AE848" t="s">
        <v>50</v>
      </c>
      <c r="AG848" t="s">
        <v>61</v>
      </c>
      <c r="AL848" t="s">
        <v>1991</v>
      </c>
      <c r="AM848" t="s">
        <v>1972</v>
      </c>
      <c r="AN848" t="s">
        <v>1341</v>
      </c>
      <c r="AQ848" t="s">
        <v>1992</v>
      </c>
      <c r="AR848" t="s">
        <v>51</v>
      </c>
      <c r="AS848" t="s">
        <v>65</v>
      </c>
      <c r="AU848" t="s">
        <v>85</v>
      </c>
      <c r="AV848">
        <v>6</v>
      </c>
    </row>
    <row r="849" spans="2:48" x14ac:dyDescent="0.25">
      <c r="B849" t="s">
        <v>168</v>
      </c>
      <c r="E849" t="s">
        <v>166</v>
      </c>
      <c r="F849" t="s">
        <v>1969</v>
      </c>
      <c r="G849" t="s">
        <v>1970</v>
      </c>
      <c r="H849" t="s">
        <v>1990</v>
      </c>
      <c r="N849" t="s">
        <v>169</v>
      </c>
      <c r="P849">
        <v>2577</v>
      </c>
      <c r="AE849" t="s">
        <v>50</v>
      </c>
      <c r="AL849" t="s">
        <v>1993</v>
      </c>
      <c r="AQ849" t="s">
        <v>1994</v>
      </c>
      <c r="AR849" t="s">
        <v>51</v>
      </c>
      <c r="AS849" t="s">
        <v>65</v>
      </c>
      <c r="AU849" t="s">
        <v>85</v>
      </c>
      <c r="AV849" t="s">
        <v>1976</v>
      </c>
    </row>
    <row r="850" spans="2:48" x14ac:dyDescent="0.25">
      <c r="B850" t="s">
        <v>168</v>
      </c>
      <c r="E850" t="s">
        <v>166</v>
      </c>
      <c r="F850" t="s">
        <v>1969</v>
      </c>
      <c r="G850" t="s">
        <v>1970</v>
      </c>
      <c r="H850" t="s">
        <v>1990</v>
      </c>
      <c r="N850" t="s">
        <v>172</v>
      </c>
      <c r="P850">
        <v>2578</v>
      </c>
      <c r="AE850" t="s">
        <v>50</v>
      </c>
      <c r="AL850" t="s">
        <v>1995</v>
      </c>
      <c r="AQ850" t="s">
        <v>1996</v>
      </c>
      <c r="AR850" t="s">
        <v>51</v>
      </c>
      <c r="AS850" t="s">
        <v>65</v>
      </c>
      <c r="AU850" t="s">
        <v>85</v>
      </c>
      <c r="AV850" t="s">
        <v>1976</v>
      </c>
    </row>
    <row r="851" spans="2:48" x14ac:dyDescent="0.25">
      <c r="B851" t="s">
        <v>168</v>
      </c>
      <c r="E851" t="s">
        <v>166</v>
      </c>
      <c r="F851" t="s">
        <v>1969</v>
      </c>
      <c r="G851" t="s">
        <v>1970</v>
      </c>
      <c r="H851" t="s">
        <v>1990</v>
      </c>
      <c r="N851" t="s">
        <v>175</v>
      </c>
      <c r="P851">
        <v>2579</v>
      </c>
      <c r="AE851" t="s">
        <v>50</v>
      </c>
      <c r="AL851" t="s">
        <v>1997</v>
      </c>
      <c r="AQ851" t="s">
        <v>1998</v>
      </c>
      <c r="AR851" t="s">
        <v>51</v>
      </c>
      <c r="AS851" t="s">
        <v>65</v>
      </c>
      <c r="AU851" t="s">
        <v>85</v>
      </c>
      <c r="AV851" t="s">
        <v>1976</v>
      </c>
    </row>
    <row r="852" spans="2:48" x14ac:dyDescent="0.25">
      <c r="B852" t="s">
        <v>56</v>
      </c>
      <c r="E852" t="s">
        <v>166</v>
      </c>
      <c r="F852" t="s">
        <v>1969</v>
      </c>
      <c r="G852" t="s">
        <v>1970</v>
      </c>
      <c r="H852" t="s">
        <v>1990</v>
      </c>
      <c r="I852" t="s">
        <v>1999</v>
      </c>
      <c r="N852" t="s">
        <v>50</v>
      </c>
      <c r="P852">
        <v>2556</v>
      </c>
      <c r="Q852" t="s">
        <v>51</v>
      </c>
      <c r="R852" t="s">
        <v>85</v>
      </c>
      <c r="S852" t="s">
        <v>53</v>
      </c>
      <c r="T852" t="s">
        <v>54</v>
      </c>
      <c r="V852">
        <v>6</v>
      </c>
      <c r="AB852" t="s">
        <v>58</v>
      </c>
      <c r="AE852" t="s">
        <v>50</v>
      </c>
      <c r="AG852" t="s">
        <v>61</v>
      </c>
      <c r="AK852" t="s">
        <v>2000</v>
      </c>
      <c r="AL852" t="s">
        <v>2001</v>
      </c>
      <c r="AM852" t="s">
        <v>2002</v>
      </c>
      <c r="AN852" t="s">
        <v>1341</v>
      </c>
      <c r="AQ852" t="s">
        <v>2003</v>
      </c>
      <c r="AR852" t="s">
        <v>51</v>
      </c>
      <c r="AS852" t="s">
        <v>65</v>
      </c>
      <c r="AU852" t="s">
        <v>85</v>
      </c>
      <c r="AV852">
        <v>6</v>
      </c>
    </row>
    <row r="853" spans="2:48" x14ac:dyDescent="0.25">
      <c r="B853" t="s">
        <v>168</v>
      </c>
      <c r="E853" t="s">
        <v>166</v>
      </c>
      <c r="F853" t="s">
        <v>1969</v>
      </c>
      <c r="G853" t="s">
        <v>1970</v>
      </c>
      <c r="H853" t="s">
        <v>1990</v>
      </c>
      <c r="I853" t="s">
        <v>1999</v>
      </c>
      <c r="N853" t="s">
        <v>169</v>
      </c>
    </row>
    <row r="854" spans="2:48" x14ac:dyDescent="0.25">
      <c r="B854" t="s">
        <v>168</v>
      </c>
      <c r="E854" t="s">
        <v>166</v>
      </c>
      <c r="F854" t="s">
        <v>1969</v>
      </c>
      <c r="G854" t="s">
        <v>1970</v>
      </c>
      <c r="H854" t="s">
        <v>1990</v>
      </c>
      <c r="I854" t="s">
        <v>1999</v>
      </c>
      <c r="N854" t="s">
        <v>172</v>
      </c>
    </row>
    <row r="855" spans="2:48" x14ac:dyDescent="0.25">
      <c r="B855" t="s">
        <v>168</v>
      </c>
      <c r="E855" t="s">
        <v>166</v>
      </c>
      <c r="F855" t="s">
        <v>1969</v>
      </c>
      <c r="G855" t="s">
        <v>1970</v>
      </c>
      <c r="H855" t="s">
        <v>1990</v>
      </c>
      <c r="I855" t="s">
        <v>1999</v>
      </c>
      <c r="N855" t="s">
        <v>175</v>
      </c>
    </row>
    <row r="856" spans="2:48" x14ac:dyDescent="0.25">
      <c r="B856" t="s">
        <v>56</v>
      </c>
      <c r="E856" t="s">
        <v>166</v>
      </c>
      <c r="F856" t="s">
        <v>1969</v>
      </c>
      <c r="G856" t="s">
        <v>1970</v>
      </c>
      <c r="H856" t="s">
        <v>1990</v>
      </c>
      <c r="I856" t="s">
        <v>2004</v>
      </c>
      <c r="N856" t="s">
        <v>50</v>
      </c>
      <c r="P856">
        <v>2590</v>
      </c>
      <c r="Q856" t="s">
        <v>51</v>
      </c>
      <c r="R856" t="s">
        <v>52</v>
      </c>
      <c r="S856" t="s">
        <v>53</v>
      </c>
      <c r="T856" t="s">
        <v>54</v>
      </c>
      <c r="V856">
        <v>6</v>
      </c>
      <c r="AB856" t="s">
        <v>58</v>
      </c>
      <c r="AE856" t="s">
        <v>50</v>
      </c>
      <c r="AG856" t="s">
        <v>61</v>
      </c>
      <c r="AK856" t="s">
        <v>2005</v>
      </c>
      <c r="AL856" t="s">
        <v>2006</v>
      </c>
      <c r="AM856" t="s">
        <v>2002</v>
      </c>
      <c r="AN856" t="s">
        <v>1341</v>
      </c>
      <c r="AQ856" t="s">
        <v>2007</v>
      </c>
      <c r="AR856" t="s">
        <v>51</v>
      </c>
      <c r="AS856" t="s">
        <v>65</v>
      </c>
      <c r="AU856" t="s">
        <v>52</v>
      </c>
      <c r="AV856">
        <v>6</v>
      </c>
    </row>
    <row r="857" spans="2:48" x14ac:dyDescent="0.25">
      <c r="B857" t="s">
        <v>168</v>
      </c>
      <c r="E857" t="s">
        <v>166</v>
      </c>
      <c r="F857" t="s">
        <v>1969</v>
      </c>
      <c r="G857" t="s">
        <v>1970</v>
      </c>
      <c r="H857" t="s">
        <v>1990</v>
      </c>
      <c r="I857" t="s">
        <v>2004</v>
      </c>
      <c r="N857" t="s">
        <v>169</v>
      </c>
    </row>
    <row r="858" spans="2:48" x14ac:dyDescent="0.25">
      <c r="B858" t="s">
        <v>168</v>
      </c>
      <c r="E858" t="s">
        <v>166</v>
      </c>
      <c r="F858" t="s">
        <v>1969</v>
      </c>
      <c r="G858" t="s">
        <v>1970</v>
      </c>
      <c r="H858" t="s">
        <v>1990</v>
      </c>
      <c r="I858" t="s">
        <v>2004</v>
      </c>
      <c r="N858" t="s">
        <v>172</v>
      </c>
    </row>
    <row r="859" spans="2:48" x14ac:dyDescent="0.25">
      <c r="B859" t="s">
        <v>168</v>
      </c>
      <c r="E859" t="s">
        <v>166</v>
      </c>
      <c r="F859" t="s">
        <v>1969</v>
      </c>
      <c r="G859" t="s">
        <v>1970</v>
      </c>
      <c r="H859" t="s">
        <v>1990</v>
      </c>
      <c r="I859" t="s">
        <v>2004</v>
      </c>
      <c r="N859" t="s">
        <v>175</v>
      </c>
    </row>
    <row r="860" spans="2:48" x14ac:dyDescent="0.25">
      <c r="B860" t="s">
        <v>56</v>
      </c>
      <c r="E860" t="s">
        <v>166</v>
      </c>
      <c r="F860" t="s">
        <v>1969</v>
      </c>
      <c r="G860" t="s">
        <v>1970</v>
      </c>
      <c r="H860" t="s">
        <v>2008</v>
      </c>
      <c r="N860" t="s">
        <v>50</v>
      </c>
      <c r="P860">
        <v>2430</v>
      </c>
      <c r="Q860" t="s">
        <v>51</v>
      </c>
      <c r="R860" t="s">
        <v>85</v>
      </c>
      <c r="S860" t="s">
        <v>53</v>
      </c>
      <c r="T860" t="s">
        <v>54</v>
      </c>
      <c r="V860">
        <v>9</v>
      </c>
      <c r="AB860" t="s">
        <v>58</v>
      </c>
      <c r="AE860" t="s">
        <v>50</v>
      </c>
      <c r="AG860" t="s">
        <v>61</v>
      </c>
      <c r="AL860" t="s">
        <v>2009</v>
      </c>
      <c r="AM860" t="s">
        <v>1226</v>
      </c>
      <c r="AQ860" t="s">
        <v>2010</v>
      </c>
      <c r="AR860" t="s">
        <v>51</v>
      </c>
      <c r="AS860" t="s">
        <v>65</v>
      </c>
      <c r="AU860" t="s">
        <v>85</v>
      </c>
      <c r="AV860">
        <v>9</v>
      </c>
    </row>
    <row r="861" spans="2:48" x14ac:dyDescent="0.25">
      <c r="B861" t="s">
        <v>168</v>
      </c>
      <c r="E861" t="s">
        <v>166</v>
      </c>
      <c r="F861" t="s">
        <v>1969</v>
      </c>
      <c r="G861" t="s">
        <v>1970</v>
      </c>
      <c r="H861" t="s">
        <v>2008</v>
      </c>
      <c r="N861" t="s">
        <v>169</v>
      </c>
      <c r="P861">
        <v>2431</v>
      </c>
      <c r="V861">
        <v>13</v>
      </c>
      <c r="W861">
        <v>44</v>
      </c>
      <c r="AE861" t="s">
        <v>50</v>
      </c>
      <c r="AL861" t="s">
        <v>2011</v>
      </c>
      <c r="AM861" t="s">
        <v>199</v>
      </c>
      <c r="AQ861" t="s">
        <v>2012</v>
      </c>
      <c r="AR861" t="s">
        <v>51</v>
      </c>
      <c r="AS861" t="s">
        <v>65</v>
      </c>
      <c r="AU861" t="s">
        <v>85</v>
      </c>
      <c r="AV861">
        <v>13</v>
      </c>
    </row>
    <row r="862" spans="2:48" x14ac:dyDescent="0.25">
      <c r="B862" t="s">
        <v>168</v>
      </c>
      <c r="E862" t="s">
        <v>166</v>
      </c>
      <c r="F862" t="s">
        <v>1969</v>
      </c>
      <c r="G862" t="s">
        <v>1970</v>
      </c>
      <c r="H862" t="s">
        <v>2008</v>
      </c>
      <c r="N862" t="s">
        <v>172</v>
      </c>
      <c r="P862">
        <v>2432</v>
      </c>
      <c r="V862">
        <v>13</v>
      </c>
      <c r="W862">
        <v>44</v>
      </c>
      <c r="AE862" t="s">
        <v>50</v>
      </c>
      <c r="AL862" t="s">
        <v>2013</v>
      </c>
      <c r="AM862" t="s">
        <v>199</v>
      </c>
      <c r="AQ862" t="s">
        <v>2014</v>
      </c>
      <c r="AR862" t="s">
        <v>51</v>
      </c>
      <c r="AS862" t="s">
        <v>65</v>
      </c>
      <c r="AU862" t="s">
        <v>85</v>
      </c>
      <c r="AV862">
        <v>13</v>
      </c>
    </row>
    <row r="863" spans="2:48" x14ac:dyDescent="0.25">
      <c r="B863" t="s">
        <v>168</v>
      </c>
      <c r="E863" t="s">
        <v>166</v>
      </c>
      <c r="F863" t="s">
        <v>1969</v>
      </c>
      <c r="G863" t="s">
        <v>1970</v>
      </c>
      <c r="H863" t="s">
        <v>2008</v>
      </c>
      <c r="N863" t="s">
        <v>175</v>
      </c>
      <c r="P863">
        <v>2433</v>
      </c>
      <c r="V863">
        <v>13</v>
      </c>
      <c r="W863">
        <v>44</v>
      </c>
      <c r="AE863" t="s">
        <v>50</v>
      </c>
      <c r="AL863" t="s">
        <v>2015</v>
      </c>
      <c r="AM863" t="s">
        <v>199</v>
      </c>
      <c r="AQ863" t="s">
        <v>2016</v>
      </c>
      <c r="AR863" t="s">
        <v>51</v>
      </c>
      <c r="AS863" t="s">
        <v>65</v>
      </c>
      <c r="AU863" t="s">
        <v>85</v>
      </c>
      <c r="AV863">
        <v>13</v>
      </c>
    </row>
    <row r="864" spans="2:48" x14ac:dyDescent="0.25">
      <c r="B864" t="s">
        <v>48</v>
      </c>
      <c r="E864" t="s">
        <v>166</v>
      </c>
      <c r="F864" t="s">
        <v>1969</v>
      </c>
      <c r="G864" t="s">
        <v>2017</v>
      </c>
      <c r="N864" t="s">
        <v>50</v>
      </c>
      <c r="P864">
        <v>1259</v>
      </c>
      <c r="Q864" t="s">
        <v>51</v>
      </c>
      <c r="R864" t="s">
        <v>85</v>
      </c>
      <c r="S864" t="s">
        <v>53</v>
      </c>
      <c r="T864" t="s">
        <v>54</v>
      </c>
      <c r="V864">
        <v>5</v>
      </c>
      <c r="AB864" t="s">
        <v>58</v>
      </c>
      <c r="AE864" t="s">
        <v>50</v>
      </c>
      <c r="AG864" t="s">
        <v>61</v>
      </c>
      <c r="AL864" t="s">
        <v>2018</v>
      </c>
      <c r="AM864" t="s">
        <v>2019</v>
      </c>
      <c r="AN864" t="s">
        <v>1353</v>
      </c>
      <c r="AO864">
        <v>11</v>
      </c>
      <c r="AQ864" t="s">
        <v>2020</v>
      </c>
      <c r="AR864" t="s">
        <v>51</v>
      </c>
      <c r="AS864" t="s">
        <v>65</v>
      </c>
      <c r="AU864" t="s">
        <v>85</v>
      </c>
      <c r="AV864">
        <v>5</v>
      </c>
    </row>
    <row r="865" spans="2:48" x14ac:dyDescent="0.25">
      <c r="B865" t="s">
        <v>168</v>
      </c>
      <c r="E865" t="s">
        <v>166</v>
      </c>
      <c r="F865" t="s">
        <v>1969</v>
      </c>
      <c r="G865" t="s">
        <v>2017</v>
      </c>
      <c r="N865" t="s">
        <v>169</v>
      </c>
      <c r="P865">
        <v>1260</v>
      </c>
      <c r="AE865" t="s">
        <v>50</v>
      </c>
      <c r="AL865" t="s">
        <v>2021</v>
      </c>
      <c r="AQ865" t="s">
        <v>2022</v>
      </c>
      <c r="AR865" t="s">
        <v>51</v>
      </c>
      <c r="AS865" t="s">
        <v>65</v>
      </c>
      <c r="AU865" t="s">
        <v>85</v>
      </c>
      <c r="AV865" t="s">
        <v>2023</v>
      </c>
    </row>
    <row r="866" spans="2:48" x14ac:dyDescent="0.25">
      <c r="B866" t="s">
        <v>168</v>
      </c>
      <c r="E866" t="s">
        <v>166</v>
      </c>
      <c r="F866" t="s">
        <v>1969</v>
      </c>
      <c r="G866" t="s">
        <v>2017</v>
      </c>
      <c r="N866" t="s">
        <v>172</v>
      </c>
      <c r="P866">
        <v>1261</v>
      </c>
      <c r="AE866" t="s">
        <v>50</v>
      </c>
      <c r="AL866" t="s">
        <v>2024</v>
      </c>
      <c r="AQ866" t="s">
        <v>2025</v>
      </c>
      <c r="AR866" t="s">
        <v>51</v>
      </c>
      <c r="AS866" t="s">
        <v>65</v>
      </c>
      <c r="AU866" t="s">
        <v>85</v>
      </c>
      <c r="AV866" t="s">
        <v>2023</v>
      </c>
    </row>
    <row r="867" spans="2:48" x14ac:dyDescent="0.25">
      <c r="B867" t="s">
        <v>168</v>
      </c>
      <c r="E867" t="s">
        <v>166</v>
      </c>
      <c r="F867" t="s">
        <v>1969</v>
      </c>
      <c r="G867" t="s">
        <v>2017</v>
      </c>
      <c r="N867" t="s">
        <v>175</v>
      </c>
      <c r="P867">
        <v>1262</v>
      </c>
      <c r="AE867" t="s">
        <v>50</v>
      </c>
      <c r="AL867" t="s">
        <v>2026</v>
      </c>
      <c r="AQ867" t="s">
        <v>2027</v>
      </c>
      <c r="AR867" t="s">
        <v>51</v>
      </c>
      <c r="AS867" t="s">
        <v>65</v>
      </c>
      <c r="AU867" t="s">
        <v>85</v>
      </c>
      <c r="AV867" t="s">
        <v>2023</v>
      </c>
    </row>
    <row r="868" spans="2:48" x14ac:dyDescent="0.25">
      <c r="B868" t="s">
        <v>56</v>
      </c>
      <c r="E868" t="s">
        <v>166</v>
      </c>
      <c r="F868" t="s">
        <v>1969</v>
      </c>
      <c r="G868" t="s">
        <v>2017</v>
      </c>
      <c r="H868" t="s">
        <v>2028</v>
      </c>
      <c r="N868" t="s">
        <v>50</v>
      </c>
      <c r="P868">
        <v>1268</v>
      </c>
      <c r="Q868" t="s">
        <v>51</v>
      </c>
      <c r="R868" t="s">
        <v>85</v>
      </c>
      <c r="S868" t="s">
        <v>53</v>
      </c>
      <c r="T868" t="s">
        <v>54</v>
      </c>
      <c r="V868">
        <v>5</v>
      </c>
      <c r="AB868" t="s">
        <v>58</v>
      </c>
      <c r="AE868" t="s">
        <v>50</v>
      </c>
      <c r="AG868" t="s">
        <v>61</v>
      </c>
      <c r="AJ868" t="s">
        <v>2029</v>
      </c>
      <c r="AL868" t="s">
        <v>2030</v>
      </c>
      <c r="AM868" t="s">
        <v>2019</v>
      </c>
      <c r="AN868" t="s">
        <v>1353</v>
      </c>
      <c r="AO868">
        <v>11</v>
      </c>
      <c r="AQ868" t="s">
        <v>2031</v>
      </c>
      <c r="AR868" t="s">
        <v>51</v>
      </c>
      <c r="AS868" t="s">
        <v>65</v>
      </c>
      <c r="AU868" t="s">
        <v>85</v>
      </c>
      <c r="AV868">
        <v>5</v>
      </c>
    </row>
    <row r="869" spans="2:48" x14ac:dyDescent="0.25">
      <c r="B869" t="s">
        <v>168</v>
      </c>
      <c r="E869" t="s">
        <v>166</v>
      </c>
      <c r="F869" t="s">
        <v>1969</v>
      </c>
      <c r="G869" t="s">
        <v>2017</v>
      </c>
      <c r="H869" t="s">
        <v>2028</v>
      </c>
      <c r="N869" t="s">
        <v>169</v>
      </c>
      <c r="P869">
        <v>1265</v>
      </c>
      <c r="AE869" t="s">
        <v>50</v>
      </c>
      <c r="AL869" t="s">
        <v>2032</v>
      </c>
      <c r="AQ869" t="s">
        <v>2033</v>
      </c>
      <c r="AR869" t="s">
        <v>51</v>
      </c>
      <c r="AS869" t="s">
        <v>65</v>
      </c>
      <c r="AU869" t="s">
        <v>85</v>
      </c>
      <c r="AV869" t="s">
        <v>2023</v>
      </c>
    </row>
    <row r="870" spans="2:48" x14ac:dyDescent="0.25">
      <c r="B870" t="s">
        <v>168</v>
      </c>
      <c r="E870" t="s">
        <v>166</v>
      </c>
      <c r="F870" t="s">
        <v>1969</v>
      </c>
      <c r="G870" t="s">
        <v>2017</v>
      </c>
      <c r="H870" t="s">
        <v>2028</v>
      </c>
      <c r="N870" t="s">
        <v>172</v>
      </c>
      <c r="P870">
        <v>1266</v>
      </c>
      <c r="AE870" t="s">
        <v>50</v>
      </c>
      <c r="AL870" t="s">
        <v>2034</v>
      </c>
      <c r="AQ870" t="s">
        <v>2035</v>
      </c>
      <c r="AR870" t="s">
        <v>51</v>
      </c>
      <c r="AS870" t="s">
        <v>65</v>
      </c>
      <c r="AU870" t="s">
        <v>85</v>
      </c>
      <c r="AV870" t="s">
        <v>2023</v>
      </c>
    </row>
    <row r="871" spans="2:48" x14ac:dyDescent="0.25">
      <c r="B871" t="s">
        <v>168</v>
      </c>
      <c r="E871" t="s">
        <v>166</v>
      </c>
      <c r="F871" t="s">
        <v>1969</v>
      </c>
      <c r="G871" t="s">
        <v>2017</v>
      </c>
      <c r="H871" t="s">
        <v>2028</v>
      </c>
      <c r="N871" t="s">
        <v>175</v>
      </c>
      <c r="P871">
        <v>1267</v>
      </c>
      <c r="AE871" t="s">
        <v>50</v>
      </c>
      <c r="AL871" t="s">
        <v>2036</v>
      </c>
      <c r="AQ871" t="s">
        <v>2037</v>
      </c>
      <c r="AR871" t="s">
        <v>51</v>
      </c>
      <c r="AS871" t="s">
        <v>65</v>
      </c>
      <c r="AU871" t="s">
        <v>85</v>
      </c>
      <c r="AV871" t="s">
        <v>2023</v>
      </c>
    </row>
    <row r="872" spans="2:48" x14ac:dyDescent="0.25">
      <c r="B872" t="s">
        <v>48</v>
      </c>
      <c r="E872" t="s">
        <v>166</v>
      </c>
      <c r="F872" t="s">
        <v>1969</v>
      </c>
      <c r="G872" t="s">
        <v>2017</v>
      </c>
      <c r="H872" t="s">
        <v>1990</v>
      </c>
      <c r="N872" t="s">
        <v>50</v>
      </c>
      <c r="P872">
        <v>2581</v>
      </c>
      <c r="Q872" t="s">
        <v>51</v>
      </c>
      <c r="R872" t="s">
        <v>85</v>
      </c>
      <c r="S872" t="s">
        <v>53</v>
      </c>
      <c r="T872" t="s">
        <v>54</v>
      </c>
      <c r="V872">
        <v>5</v>
      </c>
      <c r="AB872" t="s">
        <v>58</v>
      </c>
      <c r="AE872" t="s">
        <v>50</v>
      </c>
      <c r="AG872" t="s">
        <v>61</v>
      </c>
      <c r="AL872" t="s">
        <v>2038</v>
      </c>
      <c r="AM872" t="s">
        <v>2019</v>
      </c>
      <c r="AN872" t="s">
        <v>1353</v>
      </c>
      <c r="AO872">
        <v>11</v>
      </c>
      <c r="AQ872" t="s">
        <v>2039</v>
      </c>
      <c r="AR872" t="s">
        <v>51</v>
      </c>
      <c r="AS872" t="s">
        <v>65</v>
      </c>
      <c r="AU872" t="s">
        <v>85</v>
      </c>
      <c r="AV872">
        <v>5</v>
      </c>
    </row>
    <row r="873" spans="2:48" x14ac:dyDescent="0.25">
      <c r="B873" t="s">
        <v>168</v>
      </c>
      <c r="E873" t="s">
        <v>166</v>
      </c>
      <c r="F873" t="s">
        <v>1969</v>
      </c>
      <c r="G873" t="s">
        <v>2017</v>
      </c>
      <c r="H873" t="s">
        <v>1990</v>
      </c>
      <c r="N873" t="s">
        <v>169</v>
      </c>
      <c r="P873">
        <v>2582</v>
      </c>
      <c r="AE873" t="s">
        <v>50</v>
      </c>
      <c r="AL873" t="s">
        <v>2040</v>
      </c>
      <c r="AQ873" t="s">
        <v>2041</v>
      </c>
      <c r="AR873" t="s">
        <v>51</v>
      </c>
      <c r="AS873" t="s">
        <v>65</v>
      </c>
      <c r="AU873" t="s">
        <v>85</v>
      </c>
      <c r="AV873" t="s">
        <v>2023</v>
      </c>
    </row>
    <row r="874" spans="2:48" x14ac:dyDescent="0.25">
      <c r="B874" t="s">
        <v>168</v>
      </c>
      <c r="E874" t="s">
        <v>166</v>
      </c>
      <c r="F874" t="s">
        <v>1969</v>
      </c>
      <c r="G874" t="s">
        <v>2017</v>
      </c>
      <c r="H874" t="s">
        <v>1990</v>
      </c>
      <c r="N874" t="s">
        <v>172</v>
      </c>
      <c r="P874">
        <v>2583</v>
      </c>
      <c r="AE874" t="s">
        <v>50</v>
      </c>
      <c r="AL874" t="s">
        <v>2042</v>
      </c>
      <c r="AQ874" t="s">
        <v>2043</v>
      </c>
      <c r="AR874" t="s">
        <v>51</v>
      </c>
      <c r="AS874" t="s">
        <v>65</v>
      </c>
      <c r="AU874" t="s">
        <v>85</v>
      </c>
      <c r="AV874" t="s">
        <v>2023</v>
      </c>
    </row>
    <row r="875" spans="2:48" x14ac:dyDescent="0.25">
      <c r="B875" t="s">
        <v>168</v>
      </c>
      <c r="E875" t="s">
        <v>166</v>
      </c>
      <c r="F875" t="s">
        <v>1969</v>
      </c>
      <c r="G875" t="s">
        <v>2017</v>
      </c>
      <c r="H875" t="s">
        <v>1990</v>
      </c>
      <c r="N875" t="s">
        <v>175</v>
      </c>
      <c r="P875">
        <v>2584</v>
      </c>
      <c r="AE875" t="s">
        <v>50</v>
      </c>
      <c r="AL875" t="s">
        <v>2044</v>
      </c>
      <c r="AQ875" t="s">
        <v>2045</v>
      </c>
      <c r="AR875" t="s">
        <v>51</v>
      </c>
      <c r="AS875" t="s">
        <v>65</v>
      </c>
      <c r="AU875" t="s">
        <v>85</v>
      </c>
      <c r="AV875" t="s">
        <v>2023</v>
      </c>
    </row>
    <row r="876" spans="2:48" x14ac:dyDescent="0.25">
      <c r="B876" t="s">
        <v>56</v>
      </c>
      <c r="E876" t="s">
        <v>166</v>
      </c>
      <c r="F876" t="s">
        <v>1969</v>
      </c>
      <c r="G876" t="s">
        <v>2017</v>
      </c>
      <c r="H876" t="s">
        <v>1990</v>
      </c>
      <c r="I876" t="s">
        <v>1999</v>
      </c>
      <c r="N876" t="s">
        <v>50</v>
      </c>
      <c r="P876">
        <v>2596</v>
      </c>
      <c r="Q876" t="s">
        <v>51</v>
      </c>
      <c r="R876" t="s">
        <v>85</v>
      </c>
      <c r="S876" t="s">
        <v>53</v>
      </c>
      <c r="T876" t="s">
        <v>54</v>
      </c>
      <c r="V876">
        <v>5</v>
      </c>
      <c r="AB876" t="s">
        <v>58</v>
      </c>
      <c r="AE876" t="s">
        <v>50</v>
      </c>
      <c r="AG876" t="s">
        <v>61</v>
      </c>
      <c r="AL876" t="s">
        <v>2046</v>
      </c>
      <c r="AM876" t="s">
        <v>2047</v>
      </c>
      <c r="AN876" t="s">
        <v>1353</v>
      </c>
      <c r="AO876">
        <v>11</v>
      </c>
      <c r="AQ876" t="s">
        <v>2048</v>
      </c>
      <c r="AR876" t="s">
        <v>51</v>
      </c>
      <c r="AS876" t="s">
        <v>65</v>
      </c>
      <c r="AU876" t="s">
        <v>85</v>
      </c>
      <c r="AV876">
        <v>5</v>
      </c>
    </row>
    <row r="877" spans="2:48" x14ac:dyDescent="0.25">
      <c r="B877" t="s">
        <v>168</v>
      </c>
      <c r="E877" t="s">
        <v>166</v>
      </c>
      <c r="F877" t="s">
        <v>1969</v>
      </c>
      <c r="G877" t="s">
        <v>2017</v>
      </c>
      <c r="H877" t="s">
        <v>1990</v>
      </c>
      <c r="I877" t="s">
        <v>1999</v>
      </c>
      <c r="N877" t="s">
        <v>169</v>
      </c>
    </row>
    <row r="878" spans="2:48" x14ac:dyDescent="0.25">
      <c r="B878" t="s">
        <v>168</v>
      </c>
      <c r="E878" t="s">
        <v>166</v>
      </c>
      <c r="F878" t="s">
        <v>1969</v>
      </c>
      <c r="G878" t="s">
        <v>2017</v>
      </c>
      <c r="H878" t="s">
        <v>1990</v>
      </c>
      <c r="I878" t="s">
        <v>1999</v>
      </c>
      <c r="N878" t="s">
        <v>172</v>
      </c>
    </row>
    <row r="879" spans="2:48" x14ac:dyDescent="0.25">
      <c r="B879" t="s">
        <v>168</v>
      </c>
      <c r="E879" t="s">
        <v>166</v>
      </c>
      <c r="F879" t="s">
        <v>1969</v>
      </c>
      <c r="G879" t="s">
        <v>2017</v>
      </c>
      <c r="H879" t="s">
        <v>1990</v>
      </c>
      <c r="I879" t="s">
        <v>1999</v>
      </c>
      <c r="N879" t="s">
        <v>175</v>
      </c>
    </row>
    <row r="880" spans="2:48" x14ac:dyDescent="0.25">
      <c r="B880" t="s">
        <v>56</v>
      </c>
      <c r="E880" t="s">
        <v>166</v>
      </c>
      <c r="F880" t="s">
        <v>1969</v>
      </c>
      <c r="G880" t="s">
        <v>2017</v>
      </c>
      <c r="H880" t="s">
        <v>1990</v>
      </c>
      <c r="I880" t="s">
        <v>2004</v>
      </c>
      <c r="N880" t="s">
        <v>50</v>
      </c>
      <c r="P880">
        <v>2593</v>
      </c>
      <c r="Q880" t="s">
        <v>51</v>
      </c>
      <c r="R880" t="s">
        <v>52</v>
      </c>
      <c r="S880" t="s">
        <v>53</v>
      </c>
      <c r="T880" t="s">
        <v>54</v>
      </c>
      <c r="V880">
        <v>5</v>
      </c>
      <c r="AB880" t="s">
        <v>58</v>
      </c>
      <c r="AE880" t="s">
        <v>50</v>
      </c>
      <c r="AG880" t="s">
        <v>61</v>
      </c>
      <c r="AL880" t="s">
        <v>2049</v>
      </c>
      <c r="AM880" t="s">
        <v>2047</v>
      </c>
      <c r="AN880" t="s">
        <v>1353</v>
      </c>
      <c r="AO880">
        <v>11</v>
      </c>
      <c r="AQ880" t="s">
        <v>2050</v>
      </c>
      <c r="AR880" t="s">
        <v>51</v>
      </c>
      <c r="AS880" t="s">
        <v>65</v>
      </c>
      <c r="AU880" t="s">
        <v>52</v>
      </c>
      <c r="AV880">
        <v>5</v>
      </c>
    </row>
    <row r="881" spans="1:48" x14ac:dyDescent="0.25">
      <c r="B881" t="s">
        <v>168</v>
      </c>
      <c r="E881" t="s">
        <v>166</v>
      </c>
      <c r="F881" t="s">
        <v>1969</v>
      </c>
      <c r="G881" t="s">
        <v>2017</v>
      </c>
      <c r="H881" t="s">
        <v>1990</v>
      </c>
      <c r="I881" t="s">
        <v>2004</v>
      </c>
      <c r="N881" t="s">
        <v>169</v>
      </c>
    </row>
    <row r="882" spans="1:48" x14ac:dyDescent="0.25">
      <c r="B882" t="s">
        <v>168</v>
      </c>
      <c r="E882" t="s">
        <v>166</v>
      </c>
      <c r="F882" t="s">
        <v>1969</v>
      </c>
      <c r="G882" t="s">
        <v>2017</v>
      </c>
      <c r="H882" t="s">
        <v>1990</v>
      </c>
      <c r="I882" t="s">
        <v>2004</v>
      </c>
      <c r="N882" t="s">
        <v>172</v>
      </c>
    </row>
    <row r="883" spans="1:48" x14ac:dyDescent="0.25">
      <c r="B883" t="s">
        <v>168</v>
      </c>
      <c r="E883" t="s">
        <v>166</v>
      </c>
      <c r="F883" t="s">
        <v>1969</v>
      </c>
      <c r="G883" t="s">
        <v>2017</v>
      </c>
      <c r="H883" t="s">
        <v>1990</v>
      </c>
      <c r="I883" t="s">
        <v>2004</v>
      </c>
      <c r="N883" t="s">
        <v>175</v>
      </c>
    </row>
    <row r="884" spans="1:48" s="7" customFormat="1" x14ac:dyDescent="0.25"/>
    <row r="885" spans="1:48" x14ac:dyDescent="0.25">
      <c r="A885">
        <f>7000</f>
        <v>7000</v>
      </c>
      <c r="B885" t="s">
        <v>48</v>
      </c>
      <c r="E885" t="s">
        <v>2051</v>
      </c>
      <c r="N885" t="s">
        <v>50</v>
      </c>
      <c r="P885">
        <v>3540</v>
      </c>
      <c r="Q885" t="s">
        <v>51</v>
      </c>
      <c r="R885" t="s">
        <v>52</v>
      </c>
      <c r="S885" t="s">
        <v>53</v>
      </c>
      <c r="T885" t="s">
        <v>54</v>
      </c>
      <c r="V885">
        <v>2</v>
      </c>
      <c r="AE885" t="s">
        <v>50</v>
      </c>
      <c r="AG885" t="s">
        <v>61</v>
      </c>
      <c r="AL885" t="s">
        <v>2052</v>
      </c>
      <c r="AM885" t="s">
        <v>55</v>
      </c>
      <c r="AQ885" t="s">
        <v>2053</v>
      </c>
      <c r="AR885" t="s">
        <v>51</v>
      </c>
      <c r="AS885" t="s">
        <v>65</v>
      </c>
      <c r="AU885" t="s">
        <v>52</v>
      </c>
      <c r="AV885" t="s">
        <v>2054</v>
      </c>
    </row>
    <row r="886" spans="1:48" x14ac:dyDescent="0.25">
      <c r="B886" t="s">
        <v>48</v>
      </c>
      <c r="E886" t="s">
        <v>2051</v>
      </c>
      <c r="F886" t="s">
        <v>2055</v>
      </c>
      <c r="N886" t="s">
        <v>50</v>
      </c>
      <c r="Q886" t="s">
        <v>51</v>
      </c>
      <c r="R886" t="s">
        <v>52</v>
      </c>
      <c r="S886" t="s">
        <v>53</v>
      </c>
      <c r="T886" t="s">
        <v>54</v>
      </c>
      <c r="U886" t="s">
        <v>20</v>
      </c>
      <c r="AB886" t="s">
        <v>58</v>
      </c>
      <c r="AE886" t="s">
        <v>50</v>
      </c>
      <c r="AK886" t="s">
        <v>2056</v>
      </c>
      <c r="AM886" t="s">
        <v>50</v>
      </c>
    </row>
    <row r="887" spans="1:48" x14ac:dyDescent="0.25">
      <c r="B887" t="s">
        <v>48</v>
      </c>
      <c r="E887" t="s">
        <v>2051</v>
      </c>
      <c r="F887" t="s">
        <v>2055</v>
      </c>
      <c r="G887" t="s">
        <v>2057</v>
      </c>
      <c r="Q887" t="s">
        <v>51</v>
      </c>
      <c r="R887" t="s">
        <v>52</v>
      </c>
      <c r="S887" t="s">
        <v>53</v>
      </c>
      <c r="T887" t="s">
        <v>54</v>
      </c>
      <c r="U887" t="s">
        <v>20</v>
      </c>
    </row>
    <row r="888" spans="1:48" x14ac:dyDescent="0.25">
      <c r="B888" t="s">
        <v>56</v>
      </c>
      <c r="E888" t="s">
        <v>2051</v>
      </c>
      <c r="F888" t="s">
        <v>2055</v>
      </c>
      <c r="G888" t="s">
        <v>2057</v>
      </c>
      <c r="H888" t="s">
        <v>2058</v>
      </c>
      <c r="N888" t="s">
        <v>50</v>
      </c>
      <c r="P888">
        <v>1769</v>
      </c>
      <c r="Q888" t="s">
        <v>51</v>
      </c>
      <c r="R888" t="s">
        <v>52</v>
      </c>
      <c r="S888" t="s">
        <v>53</v>
      </c>
      <c r="T888" t="s">
        <v>54</v>
      </c>
      <c r="V888">
        <v>36</v>
      </c>
      <c r="AB888" t="s">
        <v>58</v>
      </c>
      <c r="AE888" t="s">
        <v>50</v>
      </c>
      <c r="AG888" t="s">
        <v>61</v>
      </c>
      <c r="AK888" t="s">
        <v>2056</v>
      </c>
      <c r="AL888" t="s">
        <v>2059</v>
      </c>
      <c r="AM888" t="s">
        <v>2060</v>
      </c>
      <c r="AQ888" t="s">
        <v>2061</v>
      </c>
      <c r="AR888" t="s">
        <v>51</v>
      </c>
      <c r="AS888" t="s">
        <v>65</v>
      </c>
      <c r="AU888" t="s">
        <v>52</v>
      </c>
      <c r="AV888">
        <v>36</v>
      </c>
    </row>
    <row r="889" spans="1:48" x14ac:dyDescent="0.25">
      <c r="B889" t="s">
        <v>56</v>
      </c>
      <c r="E889" t="s">
        <v>2051</v>
      </c>
      <c r="F889" t="s">
        <v>2055</v>
      </c>
      <c r="G889" t="s">
        <v>2057</v>
      </c>
      <c r="H889" t="s">
        <v>2062</v>
      </c>
      <c r="N889" t="s">
        <v>50</v>
      </c>
      <c r="P889">
        <v>2840</v>
      </c>
      <c r="Q889" t="s">
        <v>51</v>
      </c>
      <c r="R889" t="s">
        <v>52</v>
      </c>
      <c r="S889" t="s">
        <v>53</v>
      </c>
      <c r="T889" t="s">
        <v>54</v>
      </c>
      <c r="V889">
        <v>36</v>
      </c>
      <c r="AB889" t="s">
        <v>58</v>
      </c>
      <c r="AE889" t="s">
        <v>50</v>
      </c>
      <c r="AG889" t="s">
        <v>61</v>
      </c>
      <c r="AK889" t="s">
        <v>2056</v>
      </c>
      <c r="AL889" t="s">
        <v>2063</v>
      </c>
      <c r="AM889" t="s">
        <v>2060</v>
      </c>
      <c r="AQ889" t="s">
        <v>2064</v>
      </c>
      <c r="AR889" t="s">
        <v>51</v>
      </c>
      <c r="AS889" t="s">
        <v>65</v>
      </c>
      <c r="AU889" t="s">
        <v>52</v>
      </c>
      <c r="AV889">
        <v>36</v>
      </c>
    </row>
    <row r="890" spans="1:48" x14ac:dyDescent="0.25">
      <c r="B890" t="s">
        <v>48</v>
      </c>
      <c r="E890" t="s">
        <v>2051</v>
      </c>
      <c r="F890" t="s">
        <v>2055</v>
      </c>
      <c r="G890" t="s">
        <v>2065</v>
      </c>
      <c r="Q890" t="s">
        <v>51</v>
      </c>
      <c r="R890" t="s">
        <v>52</v>
      </c>
      <c r="S890" t="s">
        <v>53</v>
      </c>
      <c r="T890" t="s">
        <v>54</v>
      </c>
      <c r="U890" t="s">
        <v>20</v>
      </c>
    </row>
    <row r="891" spans="1:48" x14ac:dyDescent="0.25">
      <c r="B891" t="s">
        <v>56</v>
      </c>
      <c r="E891" t="s">
        <v>2051</v>
      </c>
      <c r="F891" t="s">
        <v>2055</v>
      </c>
      <c r="G891" t="s">
        <v>2065</v>
      </c>
      <c r="H891" t="s">
        <v>2058</v>
      </c>
      <c r="N891" t="s">
        <v>50</v>
      </c>
      <c r="P891">
        <v>1767</v>
      </c>
      <c r="Q891" t="s">
        <v>51</v>
      </c>
      <c r="R891" t="s">
        <v>52</v>
      </c>
      <c r="S891" t="s">
        <v>53</v>
      </c>
      <c r="T891" t="s">
        <v>54</v>
      </c>
      <c r="V891">
        <v>35</v>
      </c>
      <c r="AB891" t="s">
        <v>58</v>
      </c>
      <c r="AE891" t="s">
        <v>50</v>
      </c>
      <c r="AG891" t="s">
        <v>61</v>
      </c>
      <c r="AK891" t="s">
        <v>2056</v>
      </c>
      <c r="AL891" t="s">
        <v>2066</v>
      </c>
      <c r="AM891" t="s">
        <v>2067</v>
      </c>
      <c r="AQ891" t="s">
        <v>2068</v>
      </c>
      <c r="AR891" t="s">
        <v>51</v>
      </c>
      <c r="AS891" t="s">
        <v>65</v>
      </c>
      <c r="AU891" t="s">
        <v>52</v>
      </c>
      <c r="AV891">
        <v>35</v>
      </c>
    </row>
    <row r="892" spans="1:48" x14ac:dyDescent="0.25">
      <c r="B892" t="s">
        <v>56</v>
      </c>
      <c r="E892" t="s">
        <v>2051</v>
      </c>
      <c r="F892" t="s">
        <v>2055</v>
      </c>
      <c r="G892" t="s">
        <v>2065</v>
      </c>
      <c r="H892" t="s">
        <v>2062</v>
      </c>
      <c r="N892" t="s">
        <v>50</v>
      </c>
      <c r="P892">
        <v>2838</v>
      </c>
      <c r="Q892" t="s">
        <v>51</v>
      </c>
      <c r="R892" t="s">
        <v>52</v>
      </c>
      <c r="S892" t="s">
        <v>53</v>
      </c>
      <c r="T892" t="s">
        <v>54</v>
      </c>
      <c r="V892">
        <v>35</v>
      </c>
      <c r="AB892" t="s">
        <v>58</v>
      </c>
      <c r="AE892" t="s">
        <v>50</v>
      </c>
      <c r="AG892" t="s">
        <v>61</v>
      </c>
      <c r="AK892" t="s">
        <v>2056</v>
      </c>
      <c r="AL892" t="s">
        <v>2069</v>
      </c>
      <c r="AM892" t="s">
        <v>2067</v>
      </c>
      <c r="AQ892" t="s">
        <v>2070</v>
      </c>
      <c r="AR892" t="s">
        <v>51</v>
      </c>
      <c r="AS892" t="s">
        <v>65</v>
      </c>
      <c r="AU892" t="s">
        <v>52</v>
      </c>
      <c r="AV892">
        <v>35</v>
      </c>
    </row>
    <row r="893" spans="1:48" x14ac:dyDescent="0.25">
      <c r="B893" t="s">
        <v>48</v>
      </c>
      <c r="E893" t="s">
        <v>2051</v>
      </c>
      <c r="F893" t="s">
        <v>2055</v>
      </c>
      <c r="G893" t="s">
        <v>2071</v>
      </c>
      <c r="Q893" t="s">
        <v>51</v>
      </c>
      <c r="R893" t="s">
        <v>52</v>
      </c>
      <c r="S893" t="s">
        <v>53</v>
      </c>
      <c r="T893" t="s">
        <v>54</v>
      </c>
      <c r="U893" t="s">
        <v>20</v>
      </c>
    </row>
    <row r="894" spans="1:48" x14ac:dyDescent="0.25">
      <c r="B894" t="s">
        <v>56</v>
      </c>
      <c r="E894" t="s">
        <v>2051</v>
      </c>
      <c r="F894" t="s">
        <v>2055</v>
      </c>
      <c r="G894" t="s">
        <v>2071</v>
      </c>
      <c r="H894" t="s">
        <v>2058</v>
      </c>
      <c r="N894" t="s">
        <v>50</v>
      </c>
      <c r="P894">
        <v>1768</v>
      </c>
      <c r="Q894" t="s">
        <v>51</v>
      </c>
      <c r="R894" t="s">
        <v>52</v>
      </c>
      <c r="S894" t="s">
        <v>53</v>
      </c>
      <c r="T894" t="s">
        <v>54</v>
      </c>
      <c r="V894">
        <v>37</v>
      </c>
      <c r="AB894" t="s">
        <v>58</v>
      </c>
      <c r="AE894" t="s">
        <v>50</v>
      </c>
      <c r="AG894" t="s">
        <v>61</v>
      </c>
      <c r="AK894" t="s">
        <v>2056</v>
      </c>
      <c r="AL894" t="s">
        <v>2072</v>
      </c>
      <c r="AM894" t="s">
        <v>2073</v>
      </c>
      <c r="AQ894" t="s">
        <v>2074</v>
      </c>
      <c r="AR894" t="s">
        <v>51</v>
      </c>
      <c r="AS894" t="s">
        <v>65</v>
      </c>
      <c r="AU894" t="s">
        <v>52</v>
      </c>
      <c r="AV894">
        <v>37</v>
      </c>
    </row>
    <row r="895" spans="1:48" x14ac:dyDescent="0.25">
      <c r="B895" t="s">
        <v>56</v>
      </c>
      <c r="E895" t="s">
        <v>2051</v>
      </c>
      <c r="F895" t="s">
        <v>2055</v>
      </c>
      <c r="G895" t="s">
        <v>2071</v>
      </c>
      <c r="H895" t="s">
        <v>2062</v>
      </c>
      <c r="N895" t="s">
        <v>50</v>
      </c>
      <c r="P895">
        <v>2839</v>
      </c>
      <c r="Q895" t="s">
        <v>51</v>
      </c>
      <c r="R895" t="s">
        <v>52</v>
      </c>
      <c r="S895" t="s">
        <v>53</v>
      </c>
      <c r="T895" t="s">
        <v>54</v>
      </c>
      <c r="V895">
        <v>37</v>
      </c>
      <c r="AB895" t="s">
        <v>58</v>
      </c>
      <c r="AE895" t="s">
        <v>50</v>
      </c>
      <c r="AG895" t="s">
        <v>61</v>
      </c>
      <c r="AK895" t="s">
        <v>2056</v>
      </c>
      <c r="AL895" t="s">
        <v>2075</v>
      </c>
      <c r="AM895" t="s">
        <v>2073</v>
      </c>
      <c r="AQ895" t="s">
        <v>2076</v>
      </c>
      <c r="AR895" t="s">
        <v>51</v>
      </c>
      <c r="AS895" t="s">
        <v>65</v>
      </c>
      <c r="AU895" t="s">
        <v>52</v>
      </c>
      <c r="AV895">
        <v>37</v>
      </c>
    </row>
    <row r="896" spans="1:48" x14ac:dyDescent="0.25">
      <c r="B896" t="s">
        <v>48</v>
      </c>
      <c r="E896" t="s">
        <v>2051</v>
      </c>
      <c r="F896" t="s">
        <v>2077</v>
      </c>
      <c r="N896" t="s">
        <v>50</v>
      </c>
      <c r="Q896" t="s">
        <v>51</v>
      </c>
      <c r="R896" t="s">
        <v>52</v>
      </c>
      <c r="S896" t="s">
        <v>53</v>
      </c>
      <c r="T896" t="s">
        <v>54</v>
      </c>
      <c r="U896" t="s">
        <v>20</v>
      </c>
      <c r="AB896" t="s">
        <v>58</v>
      </c>
      <c r="AE896" t="s">
        <v>50</v>
      </c>
      <c r="AK896" t="s">
        <v>2056</v>
      </c>
      <c r="AM896" t="s">
        <v>50</v>
      </c>
    </row>
    <row r="897" spans="2:48" x14ac:dyDescent="0.25">
      <c r="B897" t="s">
        <v>48</v>
      </c>
      <c r="E897" t="s">
        <v>2051</v>
      </c>
      <c r="F897" t="s">
        <v>2077</v>
      </c>
      <c r="G897" t="s">
        <v>2078</v>
      </c>
      <c r="Q897" t="s">
        <v>51</v>
      </c>
      <c r="R897" t="s">
        <v>52</v>
      </c>
      <c r="S897" t="s">
        <v>53</v>
      </c>
      <c r="T897" t="s">
        <v>54</v>
      </c>
      <c r="U897" t="s">
        <v>20</v>
      </c>
    </row>
    <row r="898" spans="2:48" x14ac:dyDescent="0.25">
      <c r="B898" t="s">
        <v>56</v>
      </c>
      <c r="E898" t="s">
        <v>2051</v>
      </c>
      <c r="F898" t="s">
        <v>2077</v>
      </c>
      <c r="G898" t="s">
        <v>2078</v>
      </c>
      <c r="H898" t="s">
        <v>2079</v>
      </c>
      <c r="N898" t="s">
        <v>50</v>
      </c>
      <c r="P898">
        <v>1765</v>
      </c>
      <c r="Q898" t="s">
        <v>51</v>
      </c>
      <c r="R898" t="s">
        <v>52</v>
      </c>
      <c r="S898" t="s">
        <v>53</v>
      </c>
      <c r="T898" t="s">
        <v>54</v>
      </c>
      <c r="V898">
        <v>13</v>
      </c>
      <c r="W898" t="s">
        <v>125</v>
      </c>
      <c r="AB898" t="s">
        <v>58</v>
      </c>
      <c r="AE898" t="s">
        <v>50</v>
      </c>
      <c r="AG898" t="s">
        <v>61</v>
      </c>
      <c r="AK898" t="s">
        <v>2056</v>
      </c>
      <c r="AL898" t="s">
        <v>2080</v>
      </c>
      <c r="AM898" t="s">
        <v>87</v>
      </c>
      <c r="AQ898" t="s">
        <v>2081</v>
      </c>
      <c r="AR898" t="s">
        <v>51</v>
      </c>
      <c r="AS898" t="s">
        <v>65</v>
      </c>
      <c r="AU898" t="s">
        <v>52</v>
      </c>
      <c r="AV898">
        <v>13</v>
      </c>
    </row>
    <row r="899" spans="2:48" x14ac:dyDescent="0.25">
      <c r="B899" t="s">
        <v>56</v>
      </c>
      <c r="E899" t="s">
        <v>2051</v>
      </c>
      <c r="F899" t="s">
        <v>2077</v>
      </c>
      <c r="G899" t="s">
        <v>2078</v>
      </c>
      <c r="H899" t="s">
        <v>2082</v>
      </c>
      <c r="N899" t="s">
        <v>50</v>
      </c>
      <c r="P899">
        <v>2836</v>
      </c>
      <c r="Q899" t="s">
        <v>51</v>
      </c>
      <c r="R899" t="s">
        <v>52</v>
      </c>
      <c r="S899" t="s">
        <v>53</v>
      </c>
      <c r="T899" t="s">
        <v>54</v>
      </c>
      <c r="V899">
        <v>13</v>
      </c>
      <c r="W899" t="s">
        <v>125</v>
      </c>
      <c r="AB899" t="s">
        <v>58</v>
      </c>
      <c r="AE899" t="s">
        <v>50</v>
      </c>
      <c r="AG899" t="s">
        <v>61</v>
      </c>
      <c r="AK899" t="s">
        <v>2056</v>
      </c>
      <c r="AL899" t="s">
        <v>2083</v>
      </c>
      <c r="AM899" t="s">
        <v>87</v>
      </c>
      <c r="AQ899" t="s">
        <v>2084</v>
      </c>
      <c r="AR899" t="s">
        <v>51</v>
      </c>
      <c r="AS899" t="s">
        <v>65</v>
      </c>
      <c r="AU899" t="s">
        <v>52</v>
      </c>
      <c r="AV899">
        <v>13</v>
      </c>
    </row>
    <row r="900" spans="2:48" x14ac:dyDescent="0.25">
      <c r="B900" t="s">
        <v>48</v>
      </c>
      <c r="E900" t="s">
        <v>2051</v>
      </c>
      <c r="F900" t="s">
        <v>2077</v>
      </c>
      <c r="G900" t="s">
        <v>2085</v>
      </c>
      <c r="Q900" t="s">
        <v>51</v>
      </c>
      <c r="R900" t="s">
        <v>52</v>
      </c>
      <c r="S900" t="s">
        <v>53</v>
      </c>
      <c r="T900" t="s">
        <v>54</v>
      </c>
      <c r="U900" t="s">
        <v>20</v>
      </c>
    </row>
    <row r="901" spans="2:48" x14ac:dyDescent="0.25">
      <c r="B901" t="s">
        <v>56</v>
      </c>
      <c r="E901" t="s">
        <v>2051</v>
      </c>
      <c r="F901" t="s">
        <v>2077</v>
      </c>
      <c r="G901" t="s">
        <v>2085</v>
      </c>
      <c r="H901" t="s">
        <v>2086</v>
      </c>
      <c r="N901" t="s">
        <v>50</v>
      </c>
      <c r="P901">
        <v>1766</v>
      </c>
      <c r="Q901" t="s">
        <v>51</v>
      </c>
      <c r="R901" t="s">
        <v>52</v>
      </c>
      <c r="S901" t="s">
        <v>53</v>
      </c>
      <c r="T901" t="s">
        <v>54</v>
      </c>
      <c r="V901">
        <v>13</v>
      </c>
      <c r="W901" t="s">
        <v>125</v>
      </c>
      <c r="AB901" t="s">
        <v>58</v>
      </c>
      <c r="AE901" t="s">
        <v>50</v>
      </c>
      <c r="AG901" t="s">
        <v>61</v>
      </c>
      <c r="AK901" t="s">
        <v>2056</v>
      </c>
      <c r="AL901" t="s">
        <v>2087</v>
      </c>
      <c r="AM901" t="s">
        <v>87</v>
      </c>
      <c r="AQ901" t="s">
        <v>2088</v>
      </c>
      <c r="AR901" t="s">
        <v>51</v>
      </c>
      <c r="AS901" t="s">
        <v>65</v>
      </c>
      <c r="AU901" t="s">
        <v>52</v>
      </c>
      <c r="AV901">
        <v>13</v>
      </c>
    </row>
    <row r="902" spans="2:48" x14ac:dyDescent="0.25">
      <c r="B902" t="s">
        <v>56</v>
      </c>
      <c r="E902" t="s">
        <v>2051</v>
      </c>
      <c r="F902" t="s">
        <v>2077</v>
      </c>
      <c r="G902" t="s">
        <v>2085</v>
      </c>
      <c r="H902" t="s">
        <v>2089</v>
      </c>
      <c r="N902" t="s">
        <v>50</v>
      </c>
      <c r="P902">
        <v>2837</v>
      </c>
      <c r="Q902" t="s">
        <v>51</v>
      </c>
      <c r="R902" t="s">
        <v>52</v>
      </c>
      <c r="S902" t="s">
        <v>53</v>
      </c>
      <c r="T902" t="s">
        <v>54</v>
      </c>
      <c r="V902">
        <v>13</v>
      </c>
      <c r="W902" t="s">
        <v>125</v>
      </c>
      <c r="AB902" t="s">
        <v>58</v>
      </c>
      <c r="AE902" t="s">
        <v>50</v>
      </c>
      <c r="AG902" t="s">
        <v>61</v>
      </c>
      <c r="AK902" t="s">
        <v>2056</v>
      </c>
      <c r="AL902" t="s">
        <v>2090</v>
      </c>
      <c r="AM902" t="s">
        <v>87</v>
      </c>
      <c r="AQ902" t="s">
        <v>2091</v>
      </c>
      <c r="AR902" t="s">
        <v>51</v>
      </c>
      <c r="AS902" t="s">
        <v>65</v>
      </c>
      <c r="AU902" t="s">
        <v>52</v>
      </c>
      <c r="AV902">
        <v>13</v>
      </c>
    </row>
    <row r="903" spans="2:48" x14ac:dyDescent="0.25">
      <c r="B903" t="s">
        <v>48</v>
      </c>
      <c r="E903" t="s">
        <v>2051</v>
      </c>
      <c r="F903" t="s">
        <v>2092</v>
      </c>
      <c r="N903" t="s">
        <v>50</v>
      </c>
      <c r="P903">
        <v>2609</v>
      </c>
      <c r="Q903" t="s">
        <v>51</v>
      </c>
      <c r="R903" t="s">
        <v>52</v>
      </c>
      <c r="S903" t="s">
        <v>53</v>
      </c>
      <c r="T903" t="s">
        <v>54</v>
      </c>
      <c r="V903">
        <v>7</v>
      </c>
      <c r="AB903" t="s">
        <v>58</v>
      </c>
      <c r="AE903" t="s">
        <v>50</v>
      </c>
      <c r="AG903" t="s">
        <v>61</v>
      </c>
      <c r="AL903" t="s">
        <v>2093</v>
      </c>
      <c r="AM903" t="s">
        <v>2094</v>
      </c>
      <c r="AQ903" t="s">
        <v>2095</v>
      </c>
      <c r="AR903" t="s">
        <v>51</v>
      </c>
      <c r="AS903" t="s">
        <v>65</v>
      </c>
      <c r="AU903" t="s">
        <v>52</v>
      </c>
      <c r="AV903">
        <v>7</v>
      </c>
    </row>
    <row r="904" spans="2:48" x14ac:dyDescent="0.25">
      <c r="B904" t="s">
        <v>48</v>
      </c>
      <c r="E904" t="s">
        <v>2051</v>
      </c>
      <c r="F904" t="s">
        <v>2092</v>
      </c>
      <c r="G904" t="s">
        <v>2078</v>
      </c>
      <c r="Q904" t="s">
        <v>51</v>
      </c>
      <c r="R904" t="s">
        <v>52</v>
      </c>
      <c r="S904" t="s">
        <v>53</v>
      </c>
      <c r="T904" t="s">
        <v>54</v>
      </c>
      <c r="U904" t="s">
        <v>20</v>
      </c>
    </row>
    <row r="905" spans="2:48" x14ac:dyDescent="0.25">
      <c r="B905" t="s">
        <v>56</v>
      </c>
      <c r="E905" t="s">
        <v>2051</v>
      </c>
      <c r="F905" t="s">
        <v>2092</v>
      </c>
      <c r="G905" t="s">
        <v>2078</v>
      </c>
      <c r="H905" t="s">
        <v>2096</v>
      </c>
      <c r="N905" t="s">
        <v>50</v>
      </c>
      <c r="P905">
        <v>1763</v>
      </c>
      <c r="Q905" t="s">
        <v>51</v>
      </c>
      <c r="R905" t="s">
        <v>52</v>
      </c>
      <c r="S905" t="s">
        <v>53</v>
      </c>
      <c r="T905" t="s">
        <v>54</v>
      </c>
      <c r="V905">
        <v>13</v>
      </c>
      <c r="W905" t="s">
        <v>125</v>
      </c>
      <c r="AB905" t="s">
        <v>58</v>
      </c>
      <c r="AE905" t="s">
        <v>50</v>
      </c>
      <c r="AG905" t="s">
        <v>61</v>
      </c>
      <c r="AK905" t="s">
        <v>2056</v>
      </c>
      <c r="AL905" t="s">
        <v>2097</v>
      </c>
      <c r="AM905" t="s">
        <v>87</v>
      </c>
      <c r="AQ905" t="s">
        <v>2098</v>
      </c>
      <c r="AR905" t="s">
        <v>51</v>
      </c>
      <c r="AS905" t="s">
        <v>65</v>
      </c>
      <c r="AU905" t="s">
        <v>52</v>
      </c>
      <c r="AV905">
        <v>13</v>
      </c>
    </row>
    <row r="906" spans="2:48" x14ac:dyDescent="0.25">
      <c r="B906" t="s">
        <v>56</v>
      </c>
      <c r="E906" t="s">
        <v>2051</v>
      </c>
      <c r="F906" t="s">
        <v>2092</v>
      </c>
      <c r="G906" t="s">
        <v>2078</v>
      </c>
      <c r="H906" t="s">
        <v>2099</v>
      </c>
      <c r="N906" t="s">
        <v>50</v>
      </c>
      <c r="P906">
        <v>2834</v>
      </c>
      <c r="Q906" t="s">
        <v>51</v>
      </c>
      <c r="R906" t="s">
        <v>52</v>
      </c>
      <c r="S906" t="s">
        <v>53</v>
      </c>
      <c r="T906" t="s">
        <v>54</v>
      </c>
      <c r="V906">
        <v>13</v>
      </c>
      <c r="W906" t="s">
        <v>125</v>
      </c>
      <c r="AB906" t="s">
        <v>58</v>
      </c>
      <c r="AE906" t="s">
        <v>50</v>
      </c>
      <c r="AG906" t="s">
        <v>61</v>
      </c>
      <c r="AK906" t="s">
        <v>2056</v>
      </c>
      <c r="AL906" t="s">
        <v>2100</v>
      </c>
      <c r="AM906" t="s">
        <v>87</v>
      </c>
      <c r="AQ906" t="s">
        <v>2101</v>
      </c>
      <c r="AR906" t="s">
        <v>51</v>
      </c>
      <c r="AS906" t="s">
        <v>65</v>
      </c>
      <c r="AU906" t="s">
        <v>52</v>
      </c>
      <c r="AV906">
        <v>13</v>
      </c>
    </row>
    <row r="907" spans="2:48" x14ac:dyDescent="0.25">
      <c r="B907" t="s">
        <v>48</v>
      </c>
      <c r="E907" t="s">
        <v>2051</v>
      </c>
      <c r="F907" t="s">
        <v>2092</v>
      </c>
      <c r="G907" t="s">
        <v>2085</v>
      </c>
      <c r="Q907" t="s">
        <v>51</v>
      </c>
      <c r="R907" t="s">
        <v>52</v>
      </c>
      <c r="S907" t="s">
        <v>53</v>
      </c>
      <c r="T907" t="s">
        <v>54</v>
      </c>
      <c r="U907" t="s">
        <v>20</v>
      </c>
    </row>
    <row r="908" spans="2:48" x14ac:dyDescent="0.25">
      <c r="B908" t="s">
        <v>56</v>
      </c>
      <c r="E908" t="s">
        <v>2051</v>
      </c>
      <c r="F908" t="s">
        <v>2092</v>
      </c>
      <c r="G908" t="s">
        <v>2085</v>
      </c>
      <c r="H908" t="s">
        <v>2102</v>
      </c>
      <c r="N908" t="s">
        <v>50</v>
      </c>
      <c r="P908">
        <v>1764</v>
      </c>
      <c r="Q908" t="s">
        <v>51</v>
      </c>
      <c r="R908" t="s">
        <v>52</v>
      </c>
      <c r="S908" t="s">
        <v>53</v>
      </c>
      <c r="T908" t="s">
        <v>54</v>
      </c>
      <c r="V908">
        <v>13</v>
      </c>
      <c r="W908" t="s">
        <v>125</v>
      </c>
      <c r="AB908" t="s">
        <v>58</v>
      </c>
      <c r="AE908" t="s">
        <v>50</v>
      </c>
      <c r="AG908" t="s">
        <v>61</v>
      </c>
      <c r="AK908" t="s">
        <v>2056</v>
      </c>
      <c r="AL908" t="s">
        <v>2103</v>
      </c>
      <c r="AM908" t="s">
        <v>87</v>
      </c>
      <c r="AQ908" t="s">
        <v>2104</v>
      </c>
      <c r="AR908" t="s">
        <v>51</v>
      </c>
      <c r="AS908" t="s">
        <v>65</v>
      </c>
      <c r="AU908" t="s">
        <v>52</v>
      </c>
      <c r="AV908">
        <v>13</v>
      </c>
    </row>
    <row r="909" spans="2:48" x14ac:dyDescent="0.25">
      <c r="B909" t="s">
        <v>56</v>
      </c>
      <c r="E909" t="s">
        <v>2051</v>
      </c>
      <c r="F909" t="s">
        <v>2092</v>
      </c>
      <c r="G909" t="s">
        <v>2085</v>
      </c>
      <c r="H909" t="s">
        <v>2105</v>
      </c>
      <c r="N909" t="s">
        <v>50</v>
      </c>
      <c r="P909">
        <v>2835</v>
      </c>
      <c r="Q909" t="s">
        <v>51</v>
      </c>
      <c r="R909" t="s">
        <v>52</v>
      </c>
      <c r="S909" t="s">
        <v>53</v>
      </c>
      <c r="T909" t="s">
        <v>54</v>
      </c>
      <c r="V909">
        <v>13</v>
      </c>
      <c r="W909" t="s">
        <v>125</v>
      </c>
      <c r="AB909" t="s">
        <v>58</v>
      </c>
      <c r="AE909" t="s">
        <v>50</v>
      </c>
      <c r="AG909" t="s">
        <v>61</v>
      </c>
      <c r="AK909" t="s">
        <v>2056</v>
      </c>
      <c r="AL909" t="s">
        <v>2106</v>
      </c>
      <c r="AM909" t="s">
        <v>87</v>
      </c>
      <c r="AQ909" t="s">
        <v>2107</v>
      </c>
      <c r="AR909" t="s">
        <v>51</v>
      </c>
      <c r="AS909" t="s">
        <v>65</v>
      </c>
      <c r="AU909" t="s">
        <v>52</v>
      </c>
      <c r="AV909">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tabSelected="1" workbookViewId="0">
      <selection activeCell="C33" sqref="C33"/>
    </sheetView>
  </sheetViews>
  <sheetFormatPr defaultRowHeight="15" x14ac:dyDescent="0.25"/>
  <sheetData>
    <row r="1" spans="1:1" ht="23.25" x14ac:dyDescent="0.25">
      <c r="A1" s="8" t="s">
        <v>2108</v>
      </c>
    </row>
    <row r="4" spans="1:1" x14ac:dyDescent="0.25">
      <c r="A4" s="9" t="s">
        <v>2109</v>
      </c>
    </row>
    <row r="5" spans="1:1" x14ac:dyDescent="0.25">
      <c r="A5" t="s">
        <v>2110</v>
      </c>
    </row>
    <row r="7" spans="1:1" x14ac:dyDescent="0.25">
      <c r="A7" s="9" t="s">
        <v>2111</v>
      </c>
    </row>
    <row r="9" spans="1:1" x14ac:dyDescent="0.25">
      <c r="A9" t="s">
        <v>2112</v>
      </c>
    </row>
    <row r="11" spans="1:1" x14ac:dyDescent="0.25">
      <c r="A11" t="s">
        <v>2113</v>
      </c>
    </row>
    <row r="13" spans="1:1" x14ac:dyDescent="0.25">
      <c r="A13" t="s">
        <v>2114</v>
      </c>
    </row>
    <row r="14" spans="1:1" x14ac:dyDescent="0.25">
      <c r="A14" t="s">
        <v>2115</v>
      </c>
    </row>
    <row r="15" spans="1:1" x14ac:dyDescent="0.25">
      <c r="A15" t="s">
        <v>2116</v>
      </c>
    </row>
    <row r="16" spans="1:1" x14ac:dyDescent="0.25">
      <c r="A16" t="s">
        <v>2117</v>
      </c>
    </row>
    <row r="17" spans="1:1" x14ac:dyDescent="0.25">
      <c r="A17" t="s">
        <v>2118</v>
      </c>
    </row>
    <row r="18" spans="1:1" x14ac:dyDescent="0.25">
      <c r="A18" t="s">
        <v>2119</v>
      </c>
    </row>
    <row r="19" spans="1:1" x14ac:dyDescent="0.25">
      <c r="A19" t="s">
        <v>2120</v>
      </c>
    </row>
    <row r="20" spans="1:1" x14ac:dyDescent="0.25">
      <c r="A20" t="s">
        <v>2121</v>
      </c>
    </row>
    <row r="21" spans="1:1" x14ac:dyDescent="0.25">
      <c r="A21" t="s">
        <v>2122</v>
      </c>
    </row>
    <row r="22" spans="1:1" x14ac:dyDescent="0.25">
      <c r="A22" t="s">
        <v>2123</v>
      </c>
    </row>
    <row r="23" spans="1:1" x14ac:dyDescent="0.25">
      <c r="A23" t="s">
        <v>2124</v>
      </c>
    </row>
    <row r="24" spans="1:1" x14ac:dyDescent="0.25">
      <c r="A24" t="s">
        <v>2125</v>
      </c>
    </row>
    <row r="25" spans="1:1" x14ac:dyDescent="0.25">
      <c r="A25" t="s">
        <v>2126</v>
      </c>
    </row>
    <row r="26" spans="1:1" x14ac:dyDescent="0.25">
      <c r="A26" t="s">
        <v>2127</v>
      </c>
    </row>
    <row r="27" spans="1:1" x14ac:dyDescent="0.25">
      <c r="A27" t="s">
        <v>2128</v>
      </c>
    </row>
    <row r="28" spans="1:1" x14ac:dyDescent="0.25">
      <c r="A28" t="s">
        <v>2129</v>
      </c>
    </row>
    <row r="29" spans="1:1" x14ac:dyDescent="0.25">
      <c r="A29" t="s">
        <v>2130</v>
      </c>
    </row>
    <row r="30" spans="1:1" x14ac:dyDescent="0.25">
      <c r="A30" t="s">
        <v>2131</v>
      </c>
    </row>
    <row r="31" spans="1:1" x14ac:dyDescent="0.25">
      <c r="A31" t="s">
        <v>2132</v>
      </c>
    </row>
    <row r="32" spans="1:1" x14ac:dyDescent="0.25">
      <c r="A32" t="s">
        <v>2133</v>
      </c>
    </row>
    <row r="33" spans="1:1" x14ac:dyDescent="0.25">
      <c r="A33" t="s">
        <v>2134</v>
      </c>
    </row>
    <row r="34" spans="1:1" x14ac:dyDescent="0.25">
      <c r="A34" t="s">
        <v>2135</v>
      </c>
    </row>
    <row r="35" spans="1:1" x14ac:dyDescent="0.25">
      <c r="A35" t="s">
        <v>2136</v>
      </c>
    </row>
    <row r="36" spans="1:1" x14ac:dyDescent="0.25">
      <c r="A36" t="s">
        <v>2137</v>
      </c>
    </row>
    <row r="37" spans="1:1" x14ac:dyDescent="0.25">
      <c r="A37" t="s">
        <v>2138</v>
      </c>
    </row>
    <row r="38" spans="1:1" x14ac:dyDescent="0.25">
      <c r="A38" t="s">
        <v>2139</v>
      </c>
    </row>
    <row r="39" spans="1:1" x14ac:dyDescent="0.25">
      <c r="A39" t="s">
        <v>2140</v>
      </c>
    </row>
    <row r="40" spans="1:1" x14ac:dyDescent="0.25">
      <c r="A40" t="s">
        <v>2141</v>
      </c>
    </row>
    <row r="41" spans="1:1" x14ac:dyDescent="0.25">
      <c r="A41" t="s">
        <v>2142</v>
      </c>
    </row>
    <row r="42" spans="1:1" x14ac:dyDescent="0.25">
      <c r="A42" t="s">
        <v>2143</v>
      </c>
    </row>
    <row r="43" spans="1:1" x14ac:dyDescent="0.25">
      <c r="A43" t="s">
        <v>2144</v>
      </c>
    </row>
    <row r="44" spans="1:1" x14ac:dyDescent="0.25">
      <c r="A44" t="s">
        <v>2145</v>
      </c>
    </row>
    <row r="45" spans="1:1" x14ac:dyDescent="0.25">
      <c r="A45" t="s">
        <v>2146</v>
      </c>
    </row>
    <row r="46" spans="1:1" x14ac:dyDescent="0.25">
      <c r="A46" t="s">
        <v>2147</v>
      </c>
    </row>
    <row r="47" spans="1:1" x14ac:dyDescent="0.25">
      <c r="A47" t="s">
        <v>2148</v>
      </c>
    </row>
    <row r="48" spans="1:1" x14ac:dyDescent="0.25">
      <c r="A48" t="s">
        <v>2149</v>
      </c>
    </row>
    <row r="50" spans="1:1" x14ac:dyDescent="0.25">
      <c r="A50" t="s">
        <v>2150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Notes</vt:lpstr>
      <vt:lpstr>Sheet3</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2012-04-22T09:45:43Z</dcterms:created>
  <dcterms:modified xsi:type="dcterms:W3CDTF">2012-04-22T09:47:54Z</dcterms:modified>
</cp:coreProperties>
</file>