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Notes" sheetId="4" r:id="rId1"/>
    <sheet name="Import Data-Modified" sheetId="2" r:id="rId2"/>
    <sheet name="OriginalData" sheetId="3" r:id="rId3"/>
  </sheets>
  <calcPr calcId="0"/>
</workbook>
</file>

<file path=xl/calcChain.xml><?xml version="1.0" encoding="utf-8"?>
<calcChain xmlns="http://schemas.openxmlformats.org/spreadsheetml/2006/main">
  <c r="E21" i="2" l="1"/>
  <c r="D21" i="2"/>
  <c r="E20" i="2"/>
  <c r="D20" i="2"/>
  <c r="E19" i="2"/>
  <c r="D19" i="2"/>
  <c r="D22" i="2"/>
  <c r="E22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18" i="2"/>
  <c r="D18" i="2"/>
  <c r="E13" i="2"/>
  <c r="D13" i="2"/>
</calcChain>
</file>

<file path=xl/sharedStrings.xml><?xml version="1.0" encoding="utf-8"?>
<sst xmlns="http://schemas.openxmlformats.org/spreadsheetml/2006/main" count="484" uniqueCount="248">
  <si>
    <t>StartYear: 0</t>
  </si>
  <si>
    <t>ImportType: Replace</t>
  </si>
  <si>
    <t>Import is for years 0, 1 (2 years from year 0, and 0 Pya Years)</t>
  </si>
  <si>
    <t>Max BroId: 9896</t>
  </si>
  <si>
    <t>Data Import Row</t>
  </si>
  <si>
    <t>DE Running Balances</t>
  </si>
  <si>
    <t>Processed BroRef if different</t>
  </si>
  <si>
    <t>BroRef</t>
  </si>
  <si>
    <t>Year 0</t>
  </si>
  <si>
    <t>Year 1</t>
  </si>
  <si>
    <t>Tx5469</t>
  </si>
  <si>
    <t>Tx5469 AAAAA Limited</t>
  </si>
  <si>
    <t>EntityInfo.Names.CurrentLegalOrRegistered</t>
  </si>
  <si>
    <t>Tx5470</t>
  </si>
  <si>
    <t>No</t>
  </si>
  <si>
    <t>EntityInfo.OfficialOperationalStatus.Dormant</t>
  </si>
  <si>
    <t>Tx5492</t>
  </si>
  <si>
    <t>Yes</t>
  </si>
  <si>
    <t>EntityInfo.OfficialOperationalStatus.Trading</t>
  </si>
  <si>
    <t>Tx5600</t>
  </si>
  <si>
    <t>EntityInfo.IdentifyingCodes.UKCompaniesHouseRegisteredNumber</t>
  </si>
  <si>
    <t>Tx5589</t>
  </si>
  <si>
    <t>2009.01.01</t>
  </si>
  <si>
    <t>BRI.DatesPeriods.Start</t>
  </si>
  <si>
    <t>Tx5460</t>
  </si>
  <si>
    <t>2009.12.31</t>
  </si>
  <si>
    <t>BRI.DatesPeriods.End</t>
  </si>
  <si>
    <t>Tx4907</t>
  </si>
  <si>
    <t>RevOp.Turnover</t>
  </si>
  <si>
    <t>Tx2409:Countries.UnitedKingdom</t>
  </si>
  <si>
    <t>SegAnalysisRevCostsProfits.Geography.RevenueByDestination.Geo:Countries.UnitedKingdom</t>
  </si>
  <si>
    <t>Tx2409:Countries.Europe</t>
  </si>
  <si>
    <t>SegAnalysisRevCostsProfits.Geography.RevenueByDestination.Geo:Countries.Europe</t>
  </si>
  <si>
    <t>Tx2409:Countries.NorthAmerica</t>
  </si>
  <si>
    <t>SegAnalysisRevCostsProfits.Geography.RevenueByDestination.Geo:Countries.NorthAmerica</t>
  </si>
  <si>
    <t>Tx2409:Countries.OtherRegions</t>
  </si>
  <si>
    <t>SegAnalysisRevCostsProfits.Geography.RevenueByDestination.Geo:Countries.OtherRegions</t>
  </si>
  <si>
    <t>Tx4107:Function.CoS</t>
  </si>
  <si>
    <t>Exp.GoodsMaterials.Purchases:Function.CoS</t>
  </si>
  <si>
    <t>Tx5061:Function.CoS</t>
  </si>
  <si>
    <t>Exp.Personnel.Pay.WagesSalaries:Function.CoS</t>
  </si>
  <si>
    <t>Tx1851:Function.CoS</t>
  </si>
  <si>
    <t>Exp.Personnel.EmployersNI.Staff:Function.CoS</t>
  </si>
  <si>
    <t>Tx4482:Function.CoS</t>
  </si>
  <si>
    <t>Exp.Personnel.Pensions.Other.Staff:Function.CoS</t>
  </si>
  <si>
    <t>Tx178:Function.CoS:IFAclasses.DevelopmentCosts</t>
  </si>
  <si>
    <t>Exp.DepnAmortImpair.IFA.Amort:Function.CoS:IFAclasses.DevelopmentCosts</t>
  </si>
  <si>
    <t>Tx1268:Function.CoS:TFAclasses.Buildings:TFAownership.OwnedOrFreehold</t>
  </si>
  <si>
    <t>Exp.DepnAmortImpair.TFA.Depn:Function.CoS:TFAclasses.Buildings:TFAownership.OwnedOrFreehold</t>
  </si>
  <si>
    <t>Tx1268:Function.CoS:TFAclasses.VehiclesPlantMachinery:TFAownership.OwnedOrFreehold</t>
  </si>
  <si>
    <t>Exp.DepnAmortImpair.TFA.Depn:Function.CoS:TFAclasses.VehiclesPlantMachinery:TFAownership.OwnedOrFreehold</t>
  </si>
  <si>
    <t>Tx1268:Function.CoS:TFAclasses.VehiclesPlantMachinery:TFAownership.Leased</t>
  </si>
  <si>
    <t>Exp.DepnAmortImpair.TFA.Depn:Function.CoS:TFAclasses.VehiclesPlantMachinery:TFAownership.Leased</t>
  </si>
  <si>
    <t>Tx1268:Function.CoS:TFAclasses.FixturesFittingsToolsEquipment:TFAownership.OwnedOrFreehold</t>
  </si>
  <si>
    <t>Exp.DepnAmortImpair.TFA.Depn:Function.CoS:TFAclasses.FixturesFittingsToolsEquipment:TFAownership.OwnedOrFreehold</t>
  </si>
  <si>
    <t>Tx3721:Function.Distrib</t>
  </si>
  <si>
    <t>Exp.GoodsMaterials.PackagingMaterial:Function.Distrib</t>
  </si>
  <si>
    <t>Tx5061:Function.Distrib</t>
  </si>
  <si>
    <t>Exp.Personnel.Pay.WagesSalaries:Function.Distrib</t>
  </si>
  <si>
    <t>Tx1851:Function.Distrib</t>
  </si>
  <si>
    <t>Exp.Personnel.EmployersNI.Staff:Function.Distrib</t>
  </si>
  <si>
    <t>Tx4482:Function.Distrib</t>
  </si>
  <si>
    <t>Exp.Personnel.Pensions.Other.Staff:Function.Distrib</t>
  </si>
  <si>
    <t>Tx1268:Function.Distrib:TFAclasses.Buildings:TFAownership.OwnedOrFreehold</t>
  </si>
  <si>
    <t>Exp.DepnAmortImpair.TFA.Depn:Function.Distrib:TFAclasses.Buildings:TFAownership.OwnedOrFreehold</t>
  </si>
  <si>
    <t>Tx1268:Function.Distrib:TFAclasses.VehiclesPlantMachinery:TFAownership.OwnedOrFreehold</t>
  </si>
  <si>
    <t>Exp.DepnAmortImpair.TFA.Depn:Function.Distrib:TFAclasses.VehiclesPlantMachinery:TFAownership.OwnedOrFreehold</t>
  </si>
  <si>
    <t>Tx1268:Function.Distrib:TFAclasses.FixturesFittingsToolsEquipment:TFAownership.OwnedOrFreehold</t>
  </si>
  <si>
    <t>Exp.DepnAmortImpair.TFA.Depn:Function.Distrib:TFAclasses.FixturesFittingsToolsEquipment:TFAownership.OwnedOrFreehold</t>
  </si>
  <si>
    <t>Tx4625:Function.Admin</t>
  </si>
  <si>
    <t>Exp.Other.Sundry:Function.Admin</t>
  </si>
  <si>
    <t>Tx5061:Function.Admin</t>
  </si>
  <si>
    <t>Exp.Personnel.Pay.WagesSalaries:Function.Admin</t>
  </si>
  <si>
    <t>Tx1851:Function.Admin</t>
  </si>
  <si>
    <t>Exp.Personnel.EmployersNI.Staff:Function.Admin</t>
  </si>
  <si>
    <t>Tx4482:Function.Admin</t>
  </si>
  <si>
    <t>Exp.Personnel.Pensions.Other.Staff:Function.Admin</t>
  </si>
  <si>
    <t>DirectorsSalariesDetPL:Function.Admin</t>
  </si>
  <si>
    <t>Exp.Personnel.Pay.DirectorsSalaries:Function.Admin</t>
  </si>
  <si>
    <t>Tx1681:Function.Admin</t>
  </si>
  <si>
    <t>Exp.Personnel.Pensions.DefinedContribution.Directors:Function.Admin</t>
  </si>
  <si>
    <t>AuditStat</t>
  </si>
  <si>
    <t>Exp.FeesServicesProf.FeesCommissions.AccountancyFees.StatutoryAudit</t>
  </si>
  <si>
    <t>Tx2480:Function.Admin</t>
  </si>
  <si>
    <t>Exp.Financial.HireLeasing.ComputerOther.OpLeases:Function.Admin</t>
  </si>
  <si>
    <t>Tx1268:Function.Admin:TFAclasses.Buildings:TFAownership.OwnedOrFreehold</t>
  </si>
  <si>
    <t>Exp.DepnAmortImpair.TFA.Depn:Function.Admin:TFAclasses.Buildings:TFAownership.OwnedOrFreehold</t>
  </si>
  <si>
    <t>Tx1268:Function.Admin:TFAclasses.VehiclesPlantMachinery:TFAownership.OwnedOrFreehold</t>
  </si>
  <si>
    <t>Exp.DepnAmortImpair.TFA.Depn:Function.Admin:TFAclasses.VehiclesPlantMachinery:TFAownership.OwnedOrFreehold</t>
  </si>
  <si>
    <t>Tx1268:Function.Admin:TFAclasses.FixturesFittingsToolsEquipment:TFAownership.OwnedOrFreehold</t>
  </si>
  <si>
    <t>Exp.DepnAmortImpair.TFA.Depn:Function.Admin:TFAclasses.FixturesFittingsToolsEquipment:TFAownership.OwnedOrFreehold</t>
  </si>
  <si>
    <t>Tx2272</t>
  </si>
  <si>
    <t>Exp.Financial.GainLossFromDisposalFixedAssets</t>
  </si>
  <si>
    <t>FinanceIncNetRecOther:Function.NonOp</t>
  </si>
  <si>
    <t>Exp.Financial.InterestPayableSimilarCharges.FinanceIncome.NetReceivable.Other:Function.NonOp</t>
  </si>
  <si>
    <t>BankOverdraftCharges:Function.NonOp</t>
  </si>
  <si>
    <t>Exp.Financial.InterestPayableSimilarCharges.BankLoansOverdraftsFinance.BankOverdraftCharges:Function.NonOp</t>
  </si>
  <si>
    <t>FinLeaseCharges:Function.NonOp</t>
  </si>
  <si>
    <t>Exp.Financial.InterestPayableSimilarCharges.OpLeasesHPFinanceCharges.FinLeaseCharges:Function.NonOp</t>
  </si>
  <si>
    <t>Tx4920</t>
  </si>
  <si>
    <t>TaxOnOrdinaryActivities.TotalUKForeignCurrentAfterAdjustsRelief.UKCurrentCorporation.UKCurrentIncomePeriod</t>
  </si>
  <si>
    <t>Tx2739</t>
  </si>
  <si>
    <t>TaxOnOrdinaryActivities.TotalUKForeignCurrentAfterAdjustsRelief.UKCurrentCorporation.IncrInUKArisingFromPriorPeriods</t>
  </si>
  <si>
    <t>Tx2456</t>
  </si>
  <si>
    <t>TaxOnOrdinaryActivities.TotalUKForeignCurrentAfterAdjustsRelief.GroupTaxationReceivablePayable</t>
  </si>
  <si>
    <t>Tx2741</t>
  </si>
  <si>
    <t>TaxOnOrdinaryActivities.TotalUKForeignDeferred.UK.IncrInUKFromOriginationReversalTimingDifferences</t>
  </si>
  <si>
    <t>Tx2750</t>
  </si>
  <si>
    <t>TaxOnOrdinaryActivities.TotalUKForeignDeferred.UK.IncrOpeningLiabUKFromChangesInRatesLaws</t>
  </si>
  <si>
    <t>Tx2815:IFAclasses.DevelopmentCosts:start</t>
  </si>
  <si>
    <t>Assets.Fixed.Intangible.CostOrValuation.Cost:Start:IFAclasses.DevelopmentCosts</t>
  </si>
  <si>
    <t>Notice: Year 0 value 415,682 ignored as the Start value will be obtained from the prior year end value.</t>
  </si>
  <si>
    <t>Tx2804:IFAclasses.DevelopmentCosts</t>
  </si>
  <si>
    <t>Assets.Fixed.Intangible.CostOrValuation.Additions:IFAclasses.DevelopmentCosts</t>
  </si>
  <si>
    <t>Tx2805:IFAclasses.DevelopmentCosts:start</t>
  </si>
  <si>
    <t>Assets.Fixed.Intangible.AmortisationImpairment.Aggregate:Start:IFAclasses.DevelopmentCosts</t>
  </si>
  <si>
    <t>Notice: Year 0 value -51,724 ignored as the Start value will be obtained from the prior year end value.</t>
  </si>
  <si>
    <t>Tx2806:IFAclasses.DevelopmentCosts</t>
  </si>
  <si>
    <t>Assets.Fixed.Intangible.AmortisationImpairment.ChargedInPeriod:IFAclasses.DevelopmentCosts</t>
  </si>
  <si>
    <t>Tx4654:TFAclasses.Buildings:TFAownership.OwnedOrFreehold:start</t>
  </si>
  <si>
    <t>Assets.Fixed.Tangible.CostOrValuation.Cost:Start:TFAclasses.Buildings:TFAownership.OwnedOrFreehold</t>
  </si>
  <si>
    <t>Notice: Year 0 value 2,067,544 ignored as the Start value will be obtained from the prior year end value.</t>
  </si>
  <si>
    <t>Tx4653:TFAclasses.Buildings:TFAownership.OwnedOrFreehold</t>
  </si>
  <si>
    <t>Assets.Fixed.Tangible.CostOrValuation.Additions:TFAclasses.Buildings:TFAownership.OwnedOrFreehold</t>
  </si>
  <si>
    <t>Tx4664:TFAclasses.Buildings:TFAownership.OwnedOrFreehold</t>
  </si>
  <si>
    <t>Assets.Fixed.Tangible.CostOrValuation.Disposals:TFAclasses.Buildings:TFAownership.OwnedOrFreehold</t>
  </si>
  <si>
    <t>Tx4655:TFAclasses.Buildings:TFAownership.OwnedOrFreehold:start</t>
  </si>
  <si>
    <t>Assets.Fixed.Tangible.Depreciation.Aggregate:Start:TFAclasses.Buildings:TFAownership.OwnedOrFreehold</t>
  </si>
  <si>
    <t>Notice: Year 0 value -72,887 ignored as the Start value will be obtained from the prior year end value.</t>
  </si>
  <si>
    <t>Tx4656:TFAclasses.Buildings:TFAownership.OwnedOrFreehold</t>
  </si>
  <si>
    <t>Assets.Fixed.Tangible.Depreciation.ChargedInPeriod:TFAclasses.Buildings:TFAownership.OwnedOrFreehold</t>
  </si>
  <si>
    <t>Tx4658:TFAclasses.Buildings:TFAownership.OwnedOrFreehold</t>
  </si>
  <si>
    <t>Assets.Fixed.Tangible.Depreciation.DecrIncrOnDisposals:TFAclasses.Buildings:TFAownership.OwnedOrFreehold</t>
  </si>
  <si>
    <t>Tx4654:TFAclasses.VehiclesPlantMachinery:TFAownership.OwnedOrFreehold:start</t>
  </si>
  <si>
    <t>Assets.Fixed.Tangible.CostOrValuation.Cost:Start:TFAclasses.VehiclesPlantMachinery:TFAownership.OwnedOrFreehold</t>
  </si>
  <si>
    <t>Notice: Year 0 value 3,374,695 ignored as the Start value will be obtained from the prior year end value.</t>
  </si>
  <si>
    <t>Tx4654:TFAclasses.VehiclesPlantMachinery:TFAownership.Leased:start</t>
  </si>
  <si>
    <t>Assets.Fixed.Tangible.CostOrValuation.Cost:Start:TFAclasses.VehiclesPlantMachinery:TFAownership.Leased</t>
  </si>
  <si>
    <t>Notice: Year 0 value 6,000,000 ignored as the Start value will be obtained from the prior year end value.</t>
  </si>
  <si>
    <t>Tx4653:TFAclasses.VehiclesPlantMachinery:TFAownership.OwnedOrFreehold</t>
  </si>
  <si>
    <t>Assets.Fixed.Tangible.CostOrValuation.Additions:TFAclasses.VehiclesPlantMachinery:TFAownership.OwnedOrFreehold</t>
  </si>
  <si>
    <t>Tx4653:TFAclasses.VehiclesPlantMachinery:TFAownership.Leased</t>
  </si>
  <si>
    <t>Assets.Fixed.Tangible.CostOrValuation.Additions:TFAclasses.VehiclesPlantMachinery:TFAownership.Leased</t>
  </si>
  <si>
    <t>Tx4664:TFAclasses.VehiclesPlantMachinery:TFAownership.OwnedOrFreehold</t>
  </si>
  <si>
    <t>Assets.Fixed.Tangible.CostOrValuation.Disposals:TFAclasses.VehiclesPlantMachinery:TFAownership.OwnedOrFreehold</t>
  </si>
  <si>
    <t>Tx4655:TFAclasses.VehiclesPlantMachinery:TFAownership.OwnedOrFreehold:start</t>
  </si>
  <si>
    <t>Assets.Fixed.Tangible.Depreciation.Aggregate:Start:TFAclasses.VehiclesPlantMachinery:TFAownership.OwnedOrFreehold</t>
  </si>
  <si>
    <t>Notice: Year 0 value -2,795,036 ignored as the Start value will be obtained from the prior year end value.</t>
  </si>
  <si>
    <t>Tx4655:TFAclasses.VehiclesPlantMachinery:TFAownership.Leased:start</t>
  </si>
  <si>
    <t>Assets.Fixed.Tangible.Depreciation.Aggregate:Start:TFAclasses.VehiclesPlantMachinery:TFAownership.Leased</t>
  </si>
  <si>
    <t>Notice: Year 0 value -4,883,329 ignored as the Start value will be obtained from the prior year end value.</t>
  </si>
  <si>
    <t>Tx4656:TFAclasses.VehiclesPlantMachinery:TFAownership.OwnedOrFreehold</t>
  </si>
  <si>
    <t>Assets.Fixed.Tangible.Depreciation.ChargedInPeriod:TFAclasses.VehiclesPlantMachinery:TFAownership.OwnedOrFreehold</t>
  </si>
  <si>
    <t>Tx4656:TFAclasses.VehiclesPlantMachinery:TFAownership.Leased</t>
  </si>
  <si>
    <t>Assets.Fixed.Tangible.Depreciation.ChargedInPeriod:TFAclasses.VehiclesPlantMachinery:TFAownership.Leased</t>
  </si>
  <si>
    <t>Tx4658:TFAclasses.VehiclesPlantMachinery:TFAownership.OwnedOrFreehold</t>
  </si>
  <si>
    <t>Assets.Fixed.Tangible.Depreciation.DecrIncrOnDisposals:TFAclasses.VehiclesPlantMachinery:TFAownership.OwnedOrFreehold</t>
  </si>
  <si>
    <t>Tx4654:TFAclasses.FixturesFittingsToolsEquipment:TFAownership.OwnedOrFreehold:start</t>
  </si>
  <si>
    <t>Assets.Fixed.Tangible.CostOrValuation.Cost:Start:TFAclasses.FixturesFittingsToolsEquipment:TFAownership.OwnedOrFreehold</t>
  </si>
  <si>
    <t>Notice: Year 0 value 927,564 ignored as the Start value will be obtained from the prior year end value.</t>
  </si>
  <si>
    <t>Tx4653:TFAclasses.FixturesFittingsToolsEquipment:TFAownership.OwnedOrFreehold</t>
  </si>
  <si>
    <t>Assets.Fixed.Tangible.CostOrValuation.Additions:TFAclasses.FixturesFittingsToolsEquipment:TFAownership.OwnedOrFreehold</t>
  </si>
  <si>
    <t>Tx4664:TFAclasses.FixturesFittingsToolsEquipment:TFAownership.OwnedOrFreehold</t>
  </si>
  <si>
    <t>Assets.Fixed.Tangible.CostOrValuation.Disposals:TFAclasses.FixturesFittingsToolsEquipment:TFAownership.OwnedOrFreehold</t>
  </si>
  <si>
    <t>Tx4655:TFAclasses.FixturesFittingsToolsEquipment:TFAownership.OwnedOrFreehold:start</t>
  </si>
  <si>
    <t>Assets.Fixed.Tangible.Depreciation.Aggregate:Start:TFAclasses.FixturesFittingsToolsEquipment:TFAownership.OwnedOrFreehold</t>
  </si>
  <si>
    <t>Notice: Year 0 value -826,476 ignored as the Start value will be obtained from the prior year end value.</t>
  </si>
  <si>
    <t>Tx4656:TFAclasses.FixturesFittingsToolsEquipment:TFAownership.OwnedOrFreehold</t>
  </si>
  <si>
    <t>Assets.Fixed.Tangible.Depreciation.ChargedInPeriod:TFAclasses.FixturesFittingsToolsEquipment:TFAownership.OwnedOrFreehold</t>
  </si>
  <si>
    <t>Tx4658:TFAclasses.FixturesFittingsToolsEquipment:TFAownership.OwnedOrFreehold</t>
  </si>
  <si>
    <t>Assets.Fixed.Tangible.Depreciation.DecrIncrOnDisposals:TFAclasses.FixturesFittingsToolsEquipment:TFAownership.OwnedOrFreehold</t>
  </si>
  <si>
    <t>Tx4551</t>
  </si>
  <si>
    <t>Assets.Current.StocksInventory.RawMaterialsAndConsumables</t>
  </si>
  <si>
    <t>Tx5092</t>
  </si>
  <si>
    <t>Assets.Current.StocksInventory.WIP</t>
  </si>
  <si>
    <t>Tx2120</t>
  </si>
  <si>
    <t>Assets.Current.StocksInventory.FinishedGoodsGoodsForResale</t>
  </si>
  <si>
    <t>Tx4834</t>
  </si>
  <si>
    <t>Assets.Current.Debtors.Trade</t>
  </si>
  <si>
    <t>Tx237</t>
  </si>
  <si>
    <t>Assets.Current.Debtors.GroupUndertakingsOtherInterests</t>
  </si>
  <si>
    <t>Tx3507</t>
  </si>
  <si>
    <t>Assets.Current.Debtors.Others</t>
  </si>
  <si>
    <t>Tx3935</t>
  </si>
  <si>
    <t>Assets.Current.Debtors.PrepaymentsAccruedIncomeCurrentAsset</t>
  </si>
  <si>
    <t>Tx273</t>
  </si>
  <si>
    <t>Assets.Current.Debtors.RecoverableOnContracts</t>
  </si>
  <si>
    <t>Tx541</t>
  </si>
  <si>
    <t>Assets.Current.Cash.AtBank</t>
  </si>
  <si>
    <t>Tx575</t>
  </si>
  <si>
    <t>Assets.Current.Cash.InHand</t>
  </si>
  <si>
    <t>Tx389</t>
  </si>
  <si>
    <t>Liabilities.Borrowings.BankBorrowingsOverdrafts.BankOverdrafts.Secured</t>
  </si>
  <si>
    <t>Tx3389Hy13:start</t>
  </si>
  <si>
    <t>Liabilities.Creditors.ObligationsFinanceLeaseAndHPContracts.WithinOneYear:Start:Ageing.&lt;1</t>
  </si>
  <si>
    <t>Notice: Year 0 value -462,838 ignored as the Start value will be obtained from the prior year end value.</t>
  </si>
  <si>
    <t>Tx4829:Ageing.&lt;1</t>
  </si>
  <si>
    <t>Liabilities.Creditors.Trade:Ageing.&lt;1</t>
  </si>
  <si>
    <t>Tx3494:Ageing.&lt;1</t>
  </si>
  <si>
    <t>Liabilities.Creditors.Other:Ageing.&lt;1</t>
  </si>
  <si>
    <t>Tx1015:Ageing.&lt;1</t>
  </si>
  <si>
    <t>Liabilities.Creditors.TaxationSocialSecurity.Corporation:Ageing.&lt;1</t>
  </si>
  <si>
    <t>Tx3671:Ageing.&lt;1</t>
  </si>
  <si>
    <t>Liabilities.Creditors.TaxationSocialSecurity.Other:Ageing.&lt;1</t>
  </si>
  <si>
    <t>Tx62:Ageing.&lt;1</t>
  </si>
  <si>
    <t>Liabilities.Creditors.AccrualsDeferredIncome:Ageing.&lt;1</t>
  </si>
  <si>
    <t>Tx264:Ageing.&lt;1</t>
  </si>
  <si>
    <t>Liabilities.Creditors.ParentUndertaking:Ageing.&lt;1</t>
  </si>
  <si>
    <t>Tx252:Ageing.&lt;1</t>
  </si>
  <si>
    <t>Liabilities.Creditors.GroupUndertakingsOtherInterests:Ageing.&lt;1</t>
  </si>
  <si>
    <t>Tx3388:Start</t>
  </si>
  <si>
    <t>Liabilities.Creditors.ObligationsFinanceLeaseAndHPContracts.AfterOneYear:Start:Ageing.&gt;1</t>
  </si>
  <si>
    <t>Notice: Year 0 value -592,949 ignored as the Start value will be obtained from the prior year end value.</t>
  </si>
  <si>
    <t>Tx1630</t>
  </si>
  <si>
    <t>Liabilities.Provisions.DeferredTaxLiab.DiscountedProvision.Undiscounted.DifferenceBetweenAccumulatedDepnAmortCapitalAllowances:ProvisionsClasses.DeferredTaxation</t>
  </si>
  <si>
    <t>Tx3675</t>
  </si>
  <si>
    <t>Liabilities.Provisions.DeferredTaxLiab.DiscountedProvision.Undiscounted.OtherTimingDifferences:ProvisionsClasses.DeferredTaxation</t>
  </si>
  <si>
    <t>Tx4038</t>
  </si>
  <si>
    <t>Liabilities.Provisions.Movement.ChargedCreditedToPLDuringPeriod</t>
  </si>
  <si>
    <t>Tx5022:ShareClasses.Ordinary1:start</t>
  </si>
  <si>
    <t>Equity.CalledUpShareCapital.AllottedPaid.Allotted.Value:Start:ShareClasses.Ordinary1</t>
  </si>
  <si>
    <t>Notice: Year 0 value -3,981,190 ignored as the Start value will be obtained from the prior year end value.</t>
  </si>
  <si>
    <t>Tx3984:start</t>
  </si>
  <si>
    <t>Equity.Reserves.ProfitLossAccount.Account:Start</t>
  </si>
  <si>
    <t>Notice: Year 0 value -290,542 ignored as the Start value will be obtained from the prior year end value.</t>
  </si>
  <si>
    <t>Tx4776Hy26</t>
  </si>
  <si>
    <t>Dividends.TotalPayment</t>
  </si>
  <si>
    <t>Error 1: The DE Postings for Year 0 do not balance by 955,761. The totals are: Dr = 23,021,229  Cr = -22,065,468  Dr+Cr = 955,761.</t>
  </si>
  <si>
    <t>Error 2: The DE Postings for Year 1 do not balance by 2,410,817. The totals are: Dr = 40,386,184  Cr = -37,975,367  Dr+Cr = 2,410,817.</t>
  </si>
  <si>
    <t>The import failed due to the 2 errors reported above.</t>
  </si>
  <si>
    <t>Check DE Yr 1</t>
  </si>
  <si>
    <t>Check DE Yr 0</t>
  </si>
  <si>
    <t>Tx2727:Function.CoS</t>
  </si>
  <si>
    <t>Tx2744:Function.CoS</t>
  </si>
  <si>
    <t>Tx2688:Function.CoS</t>
  </si>
  <si>
    <t>Exp.IncreaseDecreaseStockInventory.RawMaterialsConsumables</t>
  </si>
  <si>
    <t>Exp.IncreaseDecreaseStockInventory.WorkInProgress</t>
  </si>
  <si>
    <t>Exp.IncreaseDecreaseStockInventory.FinishedGoodsGoodsForResale</t>
  </si>
  <si>
    <t>Two causes of the data not balancing:</t>
  </si>
  <si>
    <t>Data not balancing - Year 1</t>
  </si>
  <si>
    <t>Single cause, movement in opening and closing stock.</t>
  </si>
  <si>
    <t>Data not balancing - Year 0</t>
  </si>
  <si>
    <t>Start values not being shown in DE column. These amount to £1,171,486</t>
  </si>
  <si>
    <t>Movement in opening and closing stock. Increases difference by £215,725 to £1,171,486</t>
  </si>
  <si>
    <t>Added back (in green back ground), and difference of £2,410,817 disappears.</t>
  </si>
  <si>
    <t>Recognise that this may just be a temporary transitional state as you make changes to the import routine.</t>
  </si>
  <si>
    <t>As mentioned in emails, think 3387, 3388 and 3389 should be treated as End rather then Start values.</t>
  </si>
  <si>
    <t>3984 fine as a Start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</si>
</sst>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  <xf numFmtId="0" fontId="0" fillId="34" borderId="10" xfId="0" applyFill="1" applyBorder="1" applyAlignment="1">
      <alignment horizontal="left"/>
    </xf>
    <xf numFmtId="164" fontId="18" fillId="34" borderId="10" xfId="0" applyNumberFormat="1" applyFont="1" applyFill="1" applyBorder="1"/>
    <xf numFmtId="0" fontId="0" fillId="34" borderId="0" xfId="0" applyFill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tabSelected="1" workbookViewId="0">
      <selection activeCell="C32" sqref="C32"/>
    </sheetView>
  </sheetViews>
  <sheetFormatPr defaultRowHeight="15" x14ac:dyDescent="0.25"/>
  <sheetData>
    <row r="3" spans="1:2" x14ac:dyDescent="0.25">
      <c r="A3" t="s">
        <v>227</v>
      </c>
    </row>
    <row r="4" spans="1:2" x14ac:dyDescent="0.25">
      <c r="A4" t="s">
        <v>228</v>
      </c>
    </row>
    <row r="6" spans="1:2" x14ac:dyDescent="0.25">
      <c r="A6" s="8" t="s">
        <v>239</v>
      </c>
    </row>
    <row r="7" spans="1:2" x14ac:dyDescent="0.25">
      <c r="A7" t="s">
        <v>240</v>
      </c>
    </row>
    <row r="8" spans="1:2" x14ac:dyDescent="0.25">
      <c r="A8" t="s">
        <v>244</v>
      </c>
    </row>
    <row r="9" spans="1:2" x14ac:dyDescent="0.25">
      <c r="A9" s="8" t="s">
        <v>241</v>
      </c>
    </row>
    <row r="10" spans="1:2" x14ac:dyDescent="0.25">
      <c r="A10" t="s">
        <v>238</v>
      </c>
    </row>
    <row r="11" spans="1:2" x14ac:dyDescent="0.25">
      <c r="A11">
        <v>1</v>
      </c>
      <c r="B11" t="s">
        <v>243</v>
      </c>
    </row>
    <row r="12" spans="1:2" x14ac:dyDescent="0.25">
      <c r="A12">
        <v>2</v>
      </c>
      <c r="B12" t="s">
        <v>242</v>
      </c>
    </row>
    <row r="14" spans="1:2" x14ac:dyDescent="0.25">
      <c r="A14" t="s">
        <v>245</v>
      </c>
    </row>
    <row r="16" spans="1:2" x14ac:dyDescent="0.25">
      <c r="A16" t="s">
        <v>246</v>
      </c>
    </row>
    <row r="17" spans="1:1" x14ac:dyDescent="0.25">
      <c r="A17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opLeftCell="A94" workbookViewId="0">
      <selection activeCell="A126" sqref="A126"/>
    </sheetView>
  </sheetViews>
  <sheetFormatPr defaultRowHeight="15" x14ac:dyDescent="0.25"/>
  <cols>
    <col min="1" max="1" width="91.140625" customWidth="1"/>
    <col min="2" max="2" width="21.42578125" bestFit="1" customWidth="1"/>
    <col min="3" max="3" width="27.140625" bestFit="1" customWidth="1"/>
    <col min="4" max="5" width="12.7109375" customWidth="1"/>
    <col min="6" max="6" width="10.85546875" bestFit="1" customWidth="1"/>
    <col min="7" max="7" width="17.42578125" customWidth="1"/>
    <col min="8" max="8" width="159.71093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B5" t="s">
        <v>4</v>
      </c>
      <c r="D5" s="7" t="s">
        <v>231</v>
      </c>
      <c r="E5" s="7" t="s">
        <v>230</v>
      </c>
      <c r="F5" t="s">
        <v>5</v>
      </c>
      <c r="H5" t="s">
        <v>6</v>
      </c>
    </row>
    <row r="6" spans="1:8" x14ac:dyDescent="0.25">
      <c r="A6" t="s">
        <v>7</v>
      </c>
      <c r="B6" t="s">
        <v>8</v>
      </c>
      <c r="C6" t="s">
        <v>9</v>
      </c>
      <c r="D6" s="2"/>
      <c r="E6" s="2"/>
      <c r="F6" t="s">
        <v>8</v>
      </c>
      <c r="G6" t="s">
        <v>9</v>
      </c>
    </row>
    <row r="7" spans="1:8" x14ac:dyDescent="0.25">
      <c r="A7" t="s">
        <v>10</v>
      </c>
      <c r="B7" t="s">
        <v>11</v>
      </c>
      <c r="D7" s="2"/>
      <c r="E7" s="2"/>
      <c r="H7" t="s">
        <v>12</v>
      </c>
    </row>
    <row r="8" spans="1:8" x14ac:dyDescent="0.25">
      <c r="A8" t="s">
        <v>13</v>
      </c>
      <c r="B8" t="s">
        <v>14</v>
      </c>
      <c r="D8" s="2"/>
      <c r="E8" s="2"/>
      <c r="H8" t="s">
        <v>15</v>
      </c>
    </row>
    <row r="9" spans="1:8" x14ac:dyDescent="0.25">
      <c r="A9" t="s">
        <v>16</v>
      </c>
      <c r="B9" t="s">
        <v>17</v>
      </c>
      <c r="D9" s="2"/>
      <c r="E9" s="2"/>
      <c r="H9" t="s">
        <v>18</v>
      </c>
    </row>
    <row r="10" spans="1:8" x14ac:dyDescent="0.25">
      <c r="A10" t="s">
        <v>19</v>
      </c>
      <c r="B10">
        <v>87654321</v>
      </c>
      <c r="D10" s="2"/>
      <c r="E10" s="2"/>
      <c r="H10" t="s">
        <v>20</v>
      </c>
    </row>
    <row r="11" spans="1:8" x14ac:dyDescent="0.25">
      <c r="A11" t="s">
        <v>21</v>
      </c>
      <c r="B11" t="s">
        <v>22</v>
      </c>
      <c r="D11" s="2"/>
      <c r="E11" s="2"/>
      <c r="H11" t="s">
        <v>23</v>
      </c>
    </row>
    <row r="12" spans="1:8" x14ac:dyDescent="0.25">
      <c r="A12" t="s">
        <v>24</v>
      </c>
      <c r="B12" t="s">
        <v>25</v>
      </c>
      <c r="D12" s="2"/>
      <c r="E12" s="2"/>
      <c r="H12" t="s">
        <v>26</v>
      </c>
    </row>
    <row r="13" spans="1:8" x14ac:dyDescent="0.25">
      <c r="A13" t="s">
        <v>27</v>
      </c>
      <c r="B13" s="1">
        <v>-16613551</v>
      </c>
      <c r="C13" s="1">
        <v>-19195013</v>
      </c>
      <c r="D13" s="3">
        <f>+SUM(B$13:B13)</f>
        <v>-16613551</v>
      </c>
      <c r="E13" s="3">
        <f>+SUM(C$13:C13)</f>
        <v>-19195013</v>
      </c>
      <c r="F13" s="1">
        <v>-16613551</v>
      </c>
      <c r="G13" s="1">
        <v>-19195013</v>
      </c>
      <c r="H13" t="s">
        <v>28</v>
      </c>
    </row>
    <row r="14" spans="1:8" x14ac:dyDescent="0.25">
      <c r="A14" t="s">
        <v>29</v>
      </c>
      <c r="B14" s="1">
        <v>-16509371</v>
      </c>
      <c r="C14" s="1">
        <v>-18012026</v>
      </c>
      <c r="D14" s="3"/>
      <c r="E14" s="3"/>
      <c r="H14" t="s">
        <v>30</v>
      </c>
    </row>
    <row r="15" spans="1:8" x14ac:dyDescent="0.25">
      <c r="A15" t="s">
        <v>31</v>
      </c>
      <c r="B15" s="1">
        <v>-81856</v>
      </c>
      <c r="C15" s="1">
        <v>-13084</v>
      </c>
      <c r="D15" s="3"/>
      <c r="E15" s="3"/>
      <c r="H15" t="s">
        <v>32</v>
      </c>
    </row>
    <row r="16" spans="1:8" x14ac:dyDescent="0.25">
      <c r="A16" t="s">
        <v>33</v>
      </c>
      <c r="B16">
        <v>0</v>
      </c>
      <c r="C16" s="1">
        <v>-878597</v>
      </c>
      <c r="D16" s="3"/>
      <c r="E16" s="3"/>
      <c r="H16" t="s">
        <v>34</v>
      </c>
    </row>
    <row r="17" spans="1:8" x14ac:dyDescent="0.25">
      <c r="A17" t="s">
        <v>35</v>
      </c>
      <c r="B17" s="1">
        <v>-22324</v>
      </c>
      <c r="C17" s="1">
        <v>-291306</v>
      </c>
      <c r="D17" s="3"/>
      <c r="E17" s="3"/>
      <c r="H17" t="s">
        <v>36</v>
      </c>
    </row>
    <row r="18" spans="1:8" x14ac:dyDescent="0.25">
      <c r="A18" t="s">
        <v>37</v>
      </c>
      <c r="B18" s="1">
        <v>8826243</v>
      </c>
      <c r="C18" s="1">
        <v>14067849</v>
      </c>
      <c r="D18" s="3">
        <f>+B$13+SUM(B$18:B18)</f>
        <v>-7787308</v>
      </c>
      <c r="E18" s="3">
        <f>+C$13+SUM(C$18:C18)</f>
        <v>-5127164</v>
      </c>
      <c r="F18" s="1">
        <v>-7787308</v>
      </c>
      <c r="G18" s="1">
        <v>-5127164</v>
      </c>
      <c r="H18" t="s">
        <v>38</v>
      </c>
    </row>
    <row r="19" spans="1:8" x14ac:dyDescent="0.25">
      <c r="A19" s="4" t="s">
        <v>232</v>
      </c>
      <c r="B19" s="5">
        <v>34294</v>
      </c>
      <c r="C19" s="5">
        <v>-182290</v>
      </c>
      <c r="D19" s="3">
        <f>+B$13+SUM(B$18:B19)</f>
        <v>-7753014</v>
      </c>
      <c r="E19" s="3">
        <f>+C$13+SUM(C$18:C19)</f>
        <v>-5309454</v>
      </c>
      <c r="F19" s="1"/>
      <c r="G19" s="1"/>
      <c r="H19" s="6" t="s">
        <v>235</v>
      </c>
    </row>
    <row r="20" spans="1:8" x14ac:dyDescent="0.25">
      <c r="A20" s="4" t="s">
        <v>233</v>
      </c>
      <c r="B20" s="5">
        <v>181210</v>
      </c>
      <c r="C20" s="5">
        <v>-2227691</v>
      </c>
      <c r="D20" s="3">
        <f>+B$13+SUM(B$18:B20)</f>
        <v>-7571804</v>
      </c>
      <c r="E20" s="3">
        <f>+C$13+SUM(C$18:C20)</f>
        <v>-7537145</v>
      </c>
      <c r="F20" s="1"/>
      <c r="G20" s="1"/>
      <c r="H20" s="6" t="s">
        <v>236</v>
      </c>
    </row>
    <row r="21" spans="1:8" x14ac:dyDescent="0.25">
      <c r="A21" s="4" t="s">
        <v>234</v>
      </c>
      <c r="B21" s="5">
        <v>221</v>
      </c>
      <c r="C21" s="5">
        <v>-836</v>
      </c>
      <c r="D21" s="3">
        <f>+B$13+SUM(B$18:B21)</f>
        <v>-7571583</v>
      </c>
      <c r="E21" s="3">
        <f>+C$13+SUM(C$18:C21)</f>
        <v>-7537981</v>
      </c>
      <c r="F21" s="1"/>
      <c r="G21" s="1"/>
      <c r="H21" s="6" t="s">
        <v>237</v>
      </c>
    </row>
    <row r="22" spans="1:8" x14ac:dyDescent="0.25">
      <c r="A22" t="s">
        <v>39</v>
      </c>
      <c r="B22" s="1">
        <v>3824051</v>
      </c>
      <c r="C22" s="1">
        <v>3878057</v>
      </c>
      <c r="D22" s="3">
        <f>+B$13+SUM(B$18:B22)</f>
        <v>-3747532</v>
      </c>
      <c r="E22" s="3">
        <f>+C$13+SUM(C$18:C22)</f>
        <v>-3659924</v>
      </c>
      <c r="F22" s="1">
        <v>-3963257</v>
      </c>
      <c r="G22" s="1">
        <v>-1249107</v>
      </c>
      <c r="H22" t="s">
        <v>40</v>
      </c>
    </row>
    <row r="23" spans="1:8" x14ac:dyDescent="0.25">
      <c r="A23" t="s">
        <v>41</v>
      </c>
      <c r="B23" s="1">
        <v>377842</v>
      </c>
      <c r="C23" s="1">
        <v>410836</v>
      </c>
      <c r="D23" s="3">
        <f>+B$13+SUM(B$18:B23)</f>
        <v>-3369690</v>
      </c>
      <c r="E23" s="3">
        <f>+C$13+SUM(C$18:C23)</f>
        <v>-3249088</v>
      </c>
      <c r="F23" s="1">
        <v>-3585415</v>
      </c>
      <c r="G23" s="1">
        <v>-838271</v>
      </c>
      <c r="H23" t="s">
        <v>42</v>
      </c>
    </row>
    <row r="24" spans="1:8" x14ac:dyDescent="0.25">
      <c r="A24" t="s">
        <v>43</v>
      </c>
      <c r="B24" s="1">
        <v>138676</v>
      </c>
      <c r="C24" s="1">
        <v>144565</v>
      </c>
      <c r="D24" s="3">
        <f>+B$13+SUM(B$18:B24)</f>
        <v>-3231014</v>
      </c>
      <c r="E24" s="3">
        <f>+C$13+SUM(C$18:C24)</f>
        <v>-3104523</v>
      </c>
      <c r="F24" s="1">
        <v>-3446739</v>
      </c>
      <c r="G24" s="1">
        <v>-693706</v>
      </c>
      <c r="H24" t="s">
        <v>44</v>
      </c>
    </row>
    <row r="25" spans="1:8" x14ac:dyDescent="0.25">
      <c r="A25" t="s">
        <v>45</v>
      </c>
      <c r="B25" s="1">
        <v>40140</v>
      </c>
      <c r="C25" s="1">
        <v>40000</v>
      </c>
      <c r="D25" s="3">
        <f>+B$13+SUM(B$18:B25)</f>
        <v>-3190874</v>
      </c>
      <c r="E25" s="3">
        <f>+C$13+SUM(C$18:C25)</f>
        <v>-3064523</v>
      </c>
      <c r="F25" s="1">
        <v>-3406599</v>
      </c>
      <c r="G25" s="1">
        <v>-653706</v>
      </c>
      <c r="H25" t="s">
        <v>46</v>
      </c>
    </row>
    <row r="26" spans="1:8" x14ac:dyDescent="0.25">
      <c r="A26" t="s">
        <v>47</v>
      </c>
      <c r="B26" s="1">
        <v>18403</v>
      </c>
      <c r="C26" s="1">
        <v>18000</v>
      </c>
      <c r="D26" s="3">
        <f>+B$13+SUM(B$18:B26)</f>
        <v>-3172471</v>
      </c>
      <c r="E26" s="3">
        <f>+C$13+SUM(C$18:C26)</f>
        <v>-3046523</v>
      </c>
      <c r="F26" s="1">
        <v>-3388196</v>
      </c>
      <c r="G26" s="1">
        <v>-635706</v>
      </c>
      <c r="H26" t="s">
        <v>48</v>
      </c>
    </row>
    <row r="27" spans="1:8" x14ac:dyDescent="0.25">
      <c r="A27" t="s">
        <v>49</v>
      </c>
      <c r="B27" s="1">
        <v>179077</v>
      </c>
      <c r="C27" s="1">
        <v>143176</v>
      </c>
      <c r="D27" s="3">
        <f>+B$13+SUM(B$18:B27)</f>
        <v>-2993394</v>
      </c>
      <c r="E27" s="3">
        <f>+C$13+SUM(C$18:C27)</f>
        <v>-2903347</v>
      </c>
      <c r="F27" s="1">
        <v>-3209119</v>
      </c>
      <c r="G27" s="1">
        <v>-492530</v>
      </c>
      <c r="H27" t="s">
        <v>50</v>
      </c>
    </row>
    <row r="28" spans="1:8" x14ac:dyDescent="0.25">
      <c r="A28" t="s">
        <v>51</v>
      </c>
      <c r="B28" s="1">
        <v>167234</v>
      </c>
      <c r="C28" s="1">
        <v>202824</v>
      </c>
      <c r="D28" s="3">
        <f>+B$13+SUM(B$18:B28)</f>
        <v>-2826160</v>
      </c>
      <c r="E28" s="3">
        <f>+C$13+SUM(C$18:C28)</f>
        <v>-2700523</v>
      </c>
      <c r="F28" s="1">
        <v>-3041885</v>
      </c>
      <c r="G28" s="1">
        <v>-289706</v>
      </c>
      <c r="H28" t="s">
        <v>52</v>
      </c>
    </row>
    <row r="29" spans="1:8" x14ac:dyDescent="0.25">
      <c r="A29" t="s">
        <v>53</v>
      </c>
      <c r="B29" s="1">
        <v>31988</v>
      </c>
      <c r="C29" s="1">
        <v>30000</v>
      </c>
      <c r="D29" s="3">
        <f>+B$13+SUM(B$18:B29)</f>
        <v>-2794172</v>
      </c>
      <c r="E29" s="3">
        <f>+C$13+SUM(C$18:C29)</f>
        <v>-2670523</v>
      </c>
      <c r="F29" s="1">
        <v>-3009897</v>
      </c>
      <c r="G29" s="1">
        <v>-259706</v>
      </c>
      <c r="H29" t="s">
        <v>54</v>
      </c>
    </row>
    <row r="30" spans="1:8" x14ac:dyDescent="0.25">
      <c r="A30" t="s">
        <v>55</v>
      </c>
      <c r="B30" s="1">
        <v>3771</v>
      </c>
      <c r="C30" s="1">
        <v>87955</v>
      </c>
      <c r="D30" s="3">
        <f>+B$13+SUM(B$18:B30)</f>
        <v>-2790401</v>
      </c>
      <c r="E30" s="3">
        <f>+C$13+SUM(C$18:C30)</f>
        <v>-2582568</v>
      </c>
      <c r="F30" s="1">
        <v>-3006126</v>
      </c>
      <c r="G30" s="1">
        <v>-171751</v>
      </c>
      <c r="H30" t="s">
        <v>56</v>
      </c>
    </row>
    <row r="31" spans="1:8" x14ac:dyDescent="0.25">
      <c r="A31" t="s">
        <v>57</v>
      </c>
      <c r="B31" s="1">
        <v>169160</v>
      </c>
      <c r="C31" s="1">
        <v>128161</v>
      </c>
      <c r="D31" s="3">
        <f>+B$13+SUM(B$18:B31)</f>
        <v>-2621241</v>
      </c>
      <c r="E31" s="3">
        <f>+C$13+SUM(C$18:C31)</f>
        <v>-2454407</v>
      </c>
      <c r="F31" s="1">
        <v>-2836966</v>
      </c>
      <c r="G31" s="1">
        <v>-43590</v>
      </c>
      <c r="H31" t="s">
        <v>58</v>
      </c>
    </row>
    <row r="32" spans="1:8" x14ac:dyDescent="0.25">
      <c r="A32" t="s">
        <v>59</v>
      </c>
      <c r="B32" s="1">
        <v>16714</v>
      </c>
      <c r="C32" s="1">
        <v>13577</v>
      </c>
      <c r="D32" s="3">
        <f>+B$13+SUM(B$18:B32)</f>
        <v>-2604527</v>
      </c>
      <c r="E32" s="3">
        <f>+C$13+SUM(C$18:C32)</f>
        <v>-2440830</v>
      </c>
      <c r="F32" s="1">
        <v>-2820252</v>
      </c>
      <c r="G32" s="1">
        <v>-30013</v>
      </c>
      <c r="H32" t="s">
        <v>60</v>
      </c>
    </row>
    <row r="33" spans="1:8" x14ac:dyDescent="0.25">
      <c r="A33" t="s">
        <v>61</v>
      </c>
      <c r="B33" s="1">
        <v>6135</v>
      </c>
      <c r="C33" s="1">
        <v>4778</v>
      </c>
      <c r="D33" s="3">
        <f>+B$13+SUM(B$18:B33)</f>
        <v>-2598392</v>
      </c>
      <c r="E33" s="3">
        <f>+C$13+SUM(C$18:C33)</f>
        <v>-2436052</v>
      </c>
      <c r="F33" s="1">
        <v>-2814117</v>
      </c>
      <c r="G33" s="1">
        <v>-25235</v>
      </c>
      <c r="H33" t="s">
        <v>62</v>
      </c>
    </row>
    <row r="34" spans="1:8" x14ac:dyDescent="0.25">
      <c r="A34" t="s">
        <v>63</v>
      </c>
      <c r="B34" s="1">
        <v>3000</v>
      </c>
      <c r="C34" s="1">
        <v>3000</v>
      </c>
      <c r="D34" s="3">
        <f>+B$13+SUM(B$18:B34)</f>
        <v>-2595392</v>
      </c>
      <c r="E34" s="3">
        <f>+C$13+SUM(C$18:C34)</f>
        <v>-2433052</v>
      </c>
      <c r="F34" s="1">
        <v>-2811117</v>
      </c>
      <c r="G34" s="1">
        <v>-22235</v>
      </c>
      <c r="H34" t="s">
        <v>64</v>
      </c>
    </row>
    <row r="35" spans="1:8" x14ac:dyDescent="0.25">
      <c r="A35" t="s">
        <v>65</v>
      </c>
      <c r="B35" s="1">
        <v>20000</v>
      </c>
      <c r="C35" s="1">
        <v>20000</v>
      </c>
      <c r="D35" s="3">
        <f>+B$13+SUM(B$18:B35)</f>
        <v>-2575392</v>
      </c>
      <c r="E35" s="3">
        <f>+C$13+SUM(C$18:C35)</f>
        <v>-2413052</v>
      </c>
      <c r="F35" s="1">
        <v>-2791117</v>
      </c>
      <c r="G35" s="1">
        <v>-2235</v>
      </c>
      <c r="H35" t="s">
        <v>66</v>
      </c>
    </row>
    <row r="36" spans="1:8" x14ac:dyDescent="0.25">
      <c r="A36" t="s">
        <v>67</v>
      </c>
      <c r="B36" s="1">
        <v>3000</v>
      </c>
      <c r="C36" s="1">
        <v>3000</v>
      </c>
      <c r="D36" s="3">
        <f>+B$13+SUM(B$18:B36)</f>
        <v>-2572392</v>
      </c>
      <c r="E36" s="3">
        <f>+C$13+SUM(C$18:C36)</f>
        <v>-2410052</v>
      </c>
      <c r="F36" s="1">
        <v>-2788117</v>
      </c>
      <c r="G36">
        <v>765</v>
      </c>
      <c r="H36" t="s">
        <v>68</v>
      </c>
    </row>
    <row r="37" spans="1:8" x14ac:dyDescent="0.25">
      <c r="A37" t="s">
        <v>69</v>
      </c>
      <c r="B37" s="1">
        <v>327152</v>
      </c>
      <c r="C37" s="1">
        <v>467163</v>
      </c>
      <c r="D37" s="3">
        <f>+B$13+SUM(B$18:B37)</f>
        <v>-2245240</v>
      </c>
      <c r="E37" s="3">
        <f>+C$13+SUM(C$18:C37)</f>
        <v>-1942889</v>
      </c>
      <c r="F37" s="1">
        <v>-2460965</v>
      </c>
      <c r="G37" s="1">
        <v>467928</v>
      </c>
      <c r="H37" t="s">
        <v>70</v>
      </c>
    </row>
    <row r="38" spans="1:8" x14ac:dyDescent="0.25">
      <c r="A38" t="s">
        <v>71</v>
      </c>
      <c r="B38" s="1">
        <v>184539</v>
      </c>
      <c r="C38" s="1">
        <v>170881</v>
      </c>
      <c r="D38" s="3">
        <f>+B$13+SUM(B$18:B38)</f>
        <v>-2060701</v>
      </c>
      <c r="E38" s="3">
        <f>+C$13+SUM(C$18:C38)</f>
        <v>-1772008</v>
      </c>
      <c r="F38" s="1">
        <v>-2276426</v>
      </c>
      <c r="G38" s="1">
        <v>638809</v>
      </c>
      <c r="H38" t="s">
        <v>72</v>
      </c>
    </row>
    <row r="39" spans="1:8" x14ac:dyDescent="0.25">
      <c r="A39" t="s">
        <v>73</v>
      </c>
      <c r="B39" s="1">
        <v>18233</v>
      </c>
      <c r="C39" s="1">
        <v>18103</v>
      </c>
      <c r="D39" s="3">
        <f>+B$13+SUM(B$18:B39)</f>
        <v>-2042468</v>
      </c>
      <c r="E39" s="3">
        <f>+C$13+SUM(C$18:C39)</f>
        <v>-1753905</v>
      </c>
      <c r="F39" s="1">
        <v>-2258193</v>
      </c>
      <c r="G39" s="1">
        <v>656912</v>
      </c>
      <c r="H39" t="s">
        <v>74</v>
      </c>
    </row>
    <row r="40" spans="1:8" x14ac:dyDescent="0.25">
      <c r="A40" t="s">
        <v>75</v>
      </c>
      <c r="B40" s="1">
        <v>6692</v>
      </c>
      <c r="C40" s="1">
        <v>6370</v>
      </c>
      <c r="D40" s="3">
        <f>+B$13+SUM(B$18:B40)</f>
        <v>-2035776</v>
      </c>
      <c r="E40" s="3">
        <f>+C$13+SUM(C$18:C40)</f>
        <v>-1747535</v>
      </c>
      <c r="F40" s="1">
        <v>-2251501</v>
      </c>
      <c r="G40" s="1">
        <v>663282</v>
      </c>
      <c r="H40" t="s">
        <v>76</v>
      </c>
    </row>
    <row r="41" spans="1:8" x14ac:dyDescent="0.25">
      <c r="A41" t="s">
        <v>77</v>
      </c>
      <c r="B41" s="1">
        <v>240321</v>
      </c>
      <c r="C41" s="1">
        <v>267040</v>
      </c>
      <c r="D41" s="3">
        <f>+B$13+SUM(B$18:B41)</f>
        <v>-1795455</v>
      </c>
      <c r="E41" s="3">
        <f>+C$13+SUM(C$18:C41)</f>
        <v>-1480495</v>
      </c>
      <c r="F41" s="1">
        <v>-2011180</v>
      </c>
      <c r="G41" s="1">
        <v>930322</v>
      </c>
      <c r="H41" t="s">
        <v>78</v>
      </c>
    </row>
    <row r="42" spans="1:8" x14ac:dyDescent="0.25">
      <c r="A42" t="s">
        <v>79</v>
      </c>
      <c r="B42" s="1">
        <v>47956</v>
      </c>
      <c r="C42" s="1">
        <v>79600</v>
      </c>
      <c r="D42" s="3">
        <f>+B$13+SUM(B$18:B42)</f>
        <v>-1747499</v>
      </c>
      <c r="E42" s="3">
        <f>+C$13+SUM(C$18:C42)</f>
        <v>-1400895</v>
      </c>
      <c r="F42" s="1">
        <v>-1963224</v>
      </c>
      <c r="G42" s="1">
        <v>1009922</v>
      </c>
      <c r="H42" t="s">
        <v>80</v>
      </c>
    </row>
    <row r="43" spans="1:8" x14ac:dyDescent="0.25">
      <c r="A43" t="s">
        <v>81</v>
      </c>
      <c r="B43" s="1">
        <v>16500</v>
      </c>
      <c r="C43" s="1">
        <v>16500</v>
      </c>
      <c r="D43" s="3">
        <f>+B$13+SUM(B$18:B43)</f>
        <v>-1730999</v>
      </c>
      <c r="E43" s="3">
        <f>+C$13+SUM(C$18:C43)</f>
        <v>-1384395</v>
      </c>
      <c r="F43" s="1">
        <v>-1946724</v>
      </c>
      <c r="G43" s="1">
        <v>1026422</v>
      </c>
      <c r="H43" t="s">
        <v>82</v>
      </c>
    </row>
    <row r="44" spans="1:8" x14ac:dyDescent="0.25">
      <c r="A44" t="s">
        <v>83</v>
      </c>
      <c r="B44" s="1">
        <v>6922</v>
      </c>
      <c r="C44" s="1">
        <v>10445</v>
      </c>
      <c r="D44" s="3">
        <f>+B$13+SUM(B$18:B44)</f>
        <v>-1724077</v>
      </c>
      <c r="E44" s="3">
        <f>+C$13+SUM(C$18:C44)</f>
        <v>-1373950</v>
      </c>
      <c r="F44" s="1">
        <v>-1939802</v>
      </c>
      <c r="G44" s="1">
        <v>1036867</v>
      </c>
      <c r="H44" t="s">
        <v>84</v>
      </c>
    </row>
    <row r="45" spans="1:8" x14ac:dyDescent="0.25">
      <c r="A45" t="s">
        <v>85</v>
      </c>
      <c r="B45" s="1">
        <v>2000</v>
      </c>
      <c r="C45" s="1">
        <v>2000</v>
      </c>
      <c r="D45" s="3">
        <f>+B$13+SUM(B$18:B45)</f>
        <v>-1722077</v>
      </c>
      <c r="E45" s="3">
        <f>+C$13+SUM(C$18:C45)</f>
        <v>-1371950</v>
      </c>
      <c r="F45" s="1">
        <v>-1937802</v>
      </c>
      <c r="G45" s="1">
        <v>1038867</v>
      </c>
      <c r="H45" t="s">
        <v>86</v>
      </c>
    </row>
    <row r="46" spans="1:8" x14ac:dyDescent="0.25">
      <c r="A46" t="s">
        <v>87</v>
      </c>
      <c r="B46" s="1">
        <v>10000</v>
      </c>
      <c r="C46" s="1">
        <v>10000</v>
      </c>
      <c r="D46" s="3">
        <f>+B$13+SUM(B$18:B46)</f>
        <v>-1712077</v>
      </c>
      <c r="E46" s="3">
        <f>+C$13+SUM(C$18:C46)</f>
        <v>-1361950</v>
      </c>
      <c r="F46" s="1">
        <v>-1927802</v>
      </c>
      <c r="G46" s="1">
        <v>1048867</v>
      </c>
      <c r="H46" t="s">
        <v>88</v>
      </c>
    </row>
    <row r="47" spans="1:8" x14ac:dyDescent="0.25">
      <c r="A47" t="s">
        <v>89</v>
      </c>
      <c r="B47" s="1">
        <v>12000</v>
      </c>
      <c r="C47" s="1">
        <v>12000</v>
      </c>
      <c r="D47" s="3">
        <f>+B$13+SUM(B$18:B47)</f>
        <v>-1700077</v>
      </c>
      <c r="E47" s="3">
        <f>+C$13+SUM(C$18:C47)</f>
        <v>-1349950</v>
      </c>
      <c r="F47" s="1">
        <v>-1915802</v>
      </c>
      <c r="G47" s="1">
        <v>1060867</v>
      </c>
      <c r="H47" t="s">
        <v>90</v>
      </c>
    </row>
    <row r="48" spans="1:8" x14ac:dyDescent="0.25">
      <c r="A48" t="s">
        <v>91</v>
      </c>
      <c r="B48" s="1">
        <v>-9596</v>
      </c>
      <c r="C48" s="1">
        <v>-2108</v>
      </c>
      <c r="D48" s="3">
        <f>+B$13+SUM(B$18:B48)</f>
        <v>-1709673</v>
      </c>
      <c r="E48" s="3">
        <f>+C$13+SUM(C$18:C48)</f>
        <v>-1352058</v>
      </c>
      <c r="F48" s="1">
        <v>-1925398</v>
      </c>
      <c r="G48" s="1">
        <v>1058759</v>
      </c>
      <c r="H48" t="s">
        <v>92</v>
      </c>
    </row>
    <row r="49" spans="1:8" x14ac:dyDescent="0.25">
      <c r="A49" t="s">
        <v>93</v>
      </c>
      <c r="B49">
        <v>-372</v>
      </c>
      <c r="C49" s="1">
        <v>-1876</v>
      </c>
      <c r="D49" s="3">
        <f>+B$13+SUM(B$18:B49)</f>
        <v>-1710045</v>
      </c>
      <c r="E49" s="3">
        <f>+C$13+SUM(C$18:C49)</f>
        <v>-1353934</v>
      </c>
      <c r="F49" s="1">
        <v>-1925770</v>
      </c>
      <c r="G49" s="1">
        <v>1056883</v>
      </c>
      <c r="H49" t="s">
        <v>94</v>
      </c>
    </row>
    <row r="50" spans="1:8" x14ac:dyDescent="0.25">
      <c r="A50" t="s">
        <v>95</v>
      </c>
      <c r="B50" s="1">
        <v>23386</v>
      </c>
      <c r="C50" s="1">
        <v>49178</v>
      </c>
      <c r="D50" s="3">
        <f>+B$13+SUM(B$18:B50)</f>
        <v>-1686659</v>
      </c>
      <c r="E50" s="3">
        <f>+C$13+SUM(C$18:C50)</f>
        <v>-1304756</v>
      </c>
      <c r="F50" s="1">
        <v>-1902384</v>
      </c>
      <c r="G50" s="1">
        <v>1106061</v>
      </c>
      <c r="H50" t="s">
        <v>96</v>
      </c>
    </row>
    <row r="51" spans="1:8" x14ac:dyDescent="0.25">
      <c r="A51" t="s">
        <v>97</v>
      </c>
      <c r="B51" s="1">
        <v>57763</v>
      </c>
      <c r="C51" s="1">
        <v>67998</v>
      </c>
      <c r="D51" s="3">
        <f>+B$13+SUM(B$18:B51)</f>
        <v>-1628896</v>
      </c>
      <c r="E51" s="3">
        <f>+C$13+SUM(C$18:C51)</f>
        <v>-1236758</v>
      </c>
      <c r="F51" s="1">
        <v>-1844621</v>
      </c>
      <c r="G51" s="1">
        <v>1174059</v>
      </c>
      <c r="H51" t="s">
        <v>98</v>
      </c>
    </row>
    <row r="52" spans="1:8" x14ac:dyDescent="0.25">
      <c r="A52" t="s">
        <v>99</v>
      </c>
      <c r="B52" s="1">
        <v>303243</v>
      </c>
      <c r="C52" s="1">
        <v>104037</v>
      </c>
      <c r="D52" s="3">
        <f>+B$13+SUM(B$18:B52)</f>
        <v>-1325653</v>
      </c>
      <c r="E52" s="3">
        <f>+C$13+SUM(C$18:C52)</f>
        <v>-1132721</v>
      </c>
      <c r="F52" s="1">
        <v>-1541378</v>
      </c>
      <c r="G52" s="1">
        <v>1278096</v>
      </c>
      <c r="H52" t="s">
        <v>100</v>
      </c>
    </row>
    <row r="53" spans="1:8" x14ac:dyDescent="0.25">
      <c r="A53" t="s">
        <v>101</v>
      </c>
      <c r="B53" s="1">
        <v>-209529</v>
      </c>
      <c r="C53" s="1">
        <v>30830</v>
      </c>
      <c r="D53" s="3">
        <f>+B$13+SUM(B$18:B53)</f>
        <v>-1535182</v>
      </c>
      <c r="E53" s="3">
        <f>+C$13+SUM(C$18:C53)</f>
        <v>-1101891</v>
      </c>
      <c r="F53" s="1">
        <v>-1750907</v>
      </c>
      <c r="G53" s="1">
        <v>1308926</v>
      </c>
      <c r="H53" t="s">
        <v>102</v>
      </c>
    </row>
    <row r="54" spans="1:8" x14ac:dyDescent="0.25">
      <c r="A54" t="s">
        <v>103</v>
      </c>
      <c r="B54" s="1">
        <v>135798</v>
      </c>
      <c r="C54" s="1">
        <v>249611</v>
      </c>
      <c r="D54" s="3">
        <f>+B$13+SUM(B$18:B54)</f>
        <v>-1399384</v>
      </c>
      <c r="E54" s="3">
        <f>+C$13+SUM(C$18:C54)</f>
        <v>-852280</v>
      </c>
      <c r="F54" s="1">
        <v>-1615109</v>
      </c>
      <c r="G54" s="1">
        <v>1558537</v>
      </c>
      <c r="H54" t="s">
        <v>104</v>
      </c>
    </row>
    <row r="55" spans="1:8" x14ac:dyDescent="0.25">
      <c r="A55" t="s">
        <v>105</v>
      </c>
      <c r="B55" s="1">
        <v>-24878</v>
      </c>
      <c r="C55" s="1">
        <v>-35114</v>
      </c>
      <c r="D55" s="3">
        <f>+B$13+SUM(B$18:B55)</f>
        <v>-1424262</v>
      </c>
      <c r="E55" s="3">
        <f>+C$13+SUM(C$18:C55)</f>
        <v>-887394</v>
      </c>
      <c r="F55" s="1">
        <v>-1639987</v>
      </c>
      <c r="G55" s="1">
        <v>1523423</v>
      </c>
      <c r="H55" t="s">
        <v>106</v>
      </c>
    </row>
    <row r="56" spans="1:8" x14ac:dyDescent="0.25">
      <c r="A56" t="s">
        <v>107</v>
      </c>
      <c r="B56" s="1">
        <v>7788</v>
      </c>
      <c r="C56" s="1">
        <v>-12191</v>
      </c>
      <c r="D56" s="3">
        <f>+B$13+SUM(B$18:B56)</f>
        <v>-1416474</v>
      </c>
      <c r="E56" s="3">
        <f>+C$13+SUM(C$18:C56)</f>
        <v>-899585</v>
      </c>
      <c r="F56" s="1">
        <v>-1632199</v>
      </c>
      <c r="G56" s="1">
        <v>1511232</v>
      </c>
      <c r="H56" t="s">
        <v>108</v>
      </c>
    </row>
    <row r="57" spans="1:8" x14ac:dyDescent="0.25">
      <c r="A57" t="s">
        <v>109</v>
      </c>
      <c r="B57" s="1">
        <v>415682</v>
      </c>
      <c r="C57" s="1">
        <v>415682</v>
      </c>
      <c r="D57" s="3">
        <f>+B$13+SUM(B$18:B57)</f>
        <v>-1000792</v>
      </c>
      <c r="E57" s="3">
        <f>+C$13+SUM(C$18:C57)</f>
        <v>-483903</v>
      </c>
      <c r="G57" s="1">
        <v>1926914</v>
      </c>
      <c r="H57" t="s">
        <v>110</v>
      </c>
    </row>
    <row r="58" spans="1:8" x14ac:dyDescent="0.25">
      <c r="A58" t="s">
        <v>111</v>
      </c>
      <c r="D58" s="3">
        <f>+B$13+SUM(B$18:B58)</f>
        <v>-1000792</v>
      </c>
      <c r="E58" s="3">
        <f>+C$13+SUM(C$18:C58)</f>
        <v>-483903</v>
      </c>
    </row>
    <row r="59" spans="1:8" x14ac:dyDescent="0.25">
      <c r="A59" t="s">
        <v>112</v>
      </c>
      <c r="B59" s="1">
        <v>82565</v>
      </c>
      <c r="C59">
        <v>0</v>
      </c>
      <c r="D59" s="3">
        <f>+B$13+SUM(B$18:B59)</f>
        <v>-918227</v>
      </c>
      <c r="E59" s="3">
        <f>+C$13+SUM(C$18:C59)</f>
        <v>-483903</v>
      </c>
      <c r="F59" s="1">
        <v>-1549634</v>
      </c>
      <c r="G59" s="1">
        <v>1926914</v>
      </c>
      <c r="H59" t="s">
        <v>113</v>
      </c>
    </row>
    <row r="60" spans="1:8" x14ac:dyDescent="0.25">
      <c r="A60" t="s">
        <v>114</v>
      </c>
      <c r="B60" s="1">
        <v>-51724</v>
      </c>
      <c r="C60" s="1">
        <v>-11724</v>
      </c>
      <c r="D60" s="3">
        <f>+B$13+SUM(B$18:B60)</f>
        <v>-969951</v>
      </c>
      <c r="E60" s="3">
        <f>+C$13+SUM(C$18:C60)</f>
        <v>-495627</v>
      </c>
      <c r="G60" s="1">
        <v>1915190</v>
      </c>
      <c r="H60" t="s">
        <v>115</v>
      </c>
    </row>
    <row r="61" spans="1:8" x14ac:dyDescent="0.25">
      <c r="A61" t="s">
        <v>116</v>
      </c>
      <c r="D61" s="3">
        <f>+B$13+SUM(B$18:B61)</f>
        <v>-969951</v>
      </c>
      <c r="E61" s="3">
        <f>+C$13+SUM(C$18:C61)</f>
        <v>-495627</v>
      </c>
    </row>
    <row r="62" spans="1:8" x14ac:dyDescent="0.25">
      <c r="A62" t="s">
        <v>117</v>
      </c>
      <c r="B62" s="1">
        <v>-40140</v>
      </c>
      <c r="C62" s="1">
        <v>-40000</v>
      </c>
      <c r="D62" s="3">
        <f>+B$13+SUM(B$18:B62)</f>
        <v>-1010091</v>
      </c>
      <c r="E62" s="3">
        <f>+C$13+SUM(C$18:C62)</f>
        <v>-535627</v>
      </c>
      <c r="F62" s="1">
        <v>-1589774</v>
      </c>
      <c r="G62" s="1">
        <v>1875190</v>
      </c>
      <c r="H62" t="s">
        <v>118</v>
      </c>
    </row>
    <row r="63" spans="1:8" x14ac:dyDescent="0.25">
      <c r="A63" t="s">
        <v>119</v>
      </c>
      <c r="B63" s="1">
        <v>2067544</v>
      </c>
      <c r="C63" s="1">
        <v>2067544</v>
      </c>
      <c r="D63" s="3">
        <f>+B$13+SUM(B$18:B63)</f>
        <v>1057453</v>
      </c>
      <c r="E63" s="3">
        <f>+C$13+SUM(C$18:C63)</f>
        <v>1531917</v>
      </c>
      <c r="G63" s="1">
        <v>3942734</v>
      </c>
      <c r="H63" t="s">
        <v>120</v>
      </c>
    </row>
    <row r="64" spans="1:8" x14ac:dyDescent="0.25">
      <c r="A64" t="s">
        <v>121</v>
      </c>
      <c r="D64" s="3">
        <f>+B$13+SUM(B$18:B64)</f>
        <v>1057453</v>
      </c>
      <c r="E64" s="3">
        <f>+C$13+SUM(C$18:C64)</f>
        <v>1531917</v>
      </c>
    </row>
    <row r="65" spans="1:8" x14ac:dyDescent="0.25">
      <c r="A65" t="s">
        <v>122</v>
      </c>
      <c r="B65">
        <v>0</v>
      </c>
      <c r="C65">
        <v>0</v>
      </c>
      <c r="D65" s="3">
        <f>+B$13+SUM(B$18:B65)</f>
        <v>1057453</v>
      </c>
      <c r="E65" s="3">
        <f>+C$13+SUM(C$18:C65)</f>
        <v>1531917</v>
      </c>
      <c r="F65" s="1">
        <v>-1589774</v>
      </c>
      <c r="G65" s="1">
        <v>3942734</v>
      </c>
      <c r="H65" t="s">
        <v>123</v>
      </c>
    </row>
    <row r="66" spans="1:8" x14ac:dyDescent="0.25">
      <c r="A66" t="s">
        <v>124</v>
      </c>
      <c r="B66">
        <v>0</v>
      </c>
      <c r="C66">
        <v>0</v>
      </c>
      <c r="D66" s="3">
        <f>+B$13+SUM(B$18:B66)</f>
        <v>1057453</v>
      </c>
      <c r="E66" s="3">
        <f>+C$13+SUM(C$18:C66)</f>
        <v>1531917</v>
      </c>
      <c r="F66" s="1">
        <v>-1589774</v>
      </c>
      <c r="G66" s="1">
        <v>3942734</v>
      </c>
      <c r="H66" t="s">
        <v>125</v>
      </c>
    </row>
    <row r="67" spans="1:8" x14ac:dyDescent="0.25">
      <c r="A67" t="s">
        <v>126</v>
      </c>
      <c r="B67" s="1">
        <v>-72887</v>
      </c>
      <c r="C67" s="1">
        <v>-49887</v>
      </c>
      <c r="D67" s="3">
        <f>+B$13+SUM(B$18:B67)</f>
        <v>984566</v>
      </c>
      <c r="E67" s="3">
        <f>+C$13+SUM(C$18:C67)</f>
        <v>1482030</v>
      </c>
      <c r="G67" s="1">
        <v>3892847</v>
      </c>
      <c r="H67" t="s">
        <v>127</v>
      </c>
    </row>
    <row r="68" spans="1:8" x14ac:dyDescent="0.25">
      <c r="A68" t="s">
        <v>128</v>
      </c>
      <c r="D68" s="3">
        <f>+B$13+SUM(B$18:B68)</f>
        <v>984566</v>
      </c>
      <c r="E68" s="3">
        <f>+C$13+SUM(C$18:C68)</f>
        <v>1482030</v>
      </c>
    </row>
    <row r="69" spans="1:8" x14ac:dyDescent="0.25">
      <c r="A69" t="s">
        <v>129</v>
      </c>
      <c r="B69" s="1">
        <v>-23403</v>
      </c>
      <c r="C69" s="1">
        <v>-23000</v>
      </c>
      <c r="D69" s="3">
        <f>+B$13+SUM(B$18:B69)</f>
        <v>961163</v>
      </c>
      <c r="E69" s="3">
        <f>+C$13+SUM(C$18:C69)</f>
        <v>1459030</v>
      </c>
      <c r="F69" s="1">
        <v>-1613177</v>
      </c>
      <c r="G69" s="1">
        <v>3869847</v>
      </c>
      <c r="H69" t="s">
        <v>130</v>
      </c>
    </row>
    <row r="70" spans="1:8" x14ac:dyDescent="0.25">
      <c r="A70" t="s">
        <v>131</v>
      </c>
      <c r="B70">
        <v>0</v>
      </c>
      <c r="C70">
        <v>0</v>
      </c>
      <c r="D70" s="3">
        <f>+B$13+SUM(B$18:B70)</f>
        <v>961163</v>
      </c>
      <c r="E70" s="3">
        <f>+C$13+SUM(C$18:C70)</f>
        <v>1459030</v>
      </c>
      <c r="F70" s="1">
        <v>-1613177</v>
      </c>
      <c r="G70" s="1">
        <v>3869847</v>
      </c>
      <c r="H70" t="s">
        <v>132</v>
      </c>
    </row>
    <row r="71" spans="1:8" x14ac:dyDescent="0.25">
      <c r="A71" t="s">
        <v>133</v>
      </c>
      <c r="B71" s="1">
        <v>3374695</v>
      </c>
      <c r="C71" s="1">
        <v>3374695</v>
      </c>
      <c r="D71" s="3">
        <f>+B$13+SUM(B$18:B71)</f>
        <v>4335858</v>
      </c>
      <c r="E71" s="3">
        <f>+C$13+SUM(C$18:C71)</f>
        <v>4833725</v>
      </c>
      <c r="G71" s="1">
        <v>7244542</v>
      </c>
      <c r="H71" t="s">
        <v>134</v>
      </c>
    </row>
    <row r="72" spans="1:8" x14ac:dyDescent="0.25">
      <c r="A72" t="s">
        <v>135</v>
      </c>
      <c r="D72" s="3">
        <f>+B$13+SUM(B$18:B72)</f>
        <v>4335858</v>
      </c>
      <c r="E72" s="3">
        <f>+C$13+SUM(C$18:C72)</f>
        <v>4833725</v>
      </c>
    </row>
    <row r="73" spans="1:8" x14ac:dyDescent="0.25">
      <c r="A73" t="s">
        <v>136</v>
      </c>
      <c r="B73" s="1">
        <v>6000000</v>
      </c>
      <c r="C73" s="1">
        <v>6000000</v>
      </c>
      <c r="D73" s="3">
        <f>+B$13+SUM(B$18:B73)</f>
        <v>10335858</v>
      </c>
      <c r="E73" s="3">
        <f>+C$13+SUM(C$18:C73)</f>
        <v>10833725</v>
      </c>
      <c r="G73" s="1">
        <v>13244542</v>
      </c>
      <c r="H73" t="s">
        <v>137</v>
      </c>
    </row>
    <row r="74" spans="1:8" x14ac:dyDescent="0.25">
      <c r="A74" t="s">
        <v>138</v>
      </c>
      <c r="D74" s="3">
        <f>+B$13+SUM(B$18:B74)</f>
        <v>10335858</v>
      </c>
      <c r="E74" s="3">
        <f>+C$13+SUM(C$18:C74)</f>
        <v>10833725</v>
      </c>
    </row>
    <row r="75" spans="1:8" x14ac:dyDescent="0.25">
      <c r="A75" t="s">
        <v>139</v>
      </c>
      <c r="B75" s="1">
        <v>147179</v>
      </c>
      <c r="D75" s="3">
        <f>+B$13+SUM(B$18:B75)</f>
        <v>10483037</v>
      </c>
      <c r="E75" s="3">
        <f>+C$13+SUM(C$18:C75)</f>
        <v>10833725</v>
      </c>
      <c r="F75" s="1">
        <v>-1465998</v>
      </c>
      <c r="H75" t="s">
        <v>140</v>
      </c>
    </row>
    <row r="76" spans="1:8" x14ac:dyDescent="0.25">
      <c r="A76" t="s">
        <v>141</v>
      </c>
      <c r="B76" s="1">
        <v>25796</v>
      </c>
      <c r="D76" s="3">
        <f>+B$13+SUM(B$18:B76)</f>
        <v>10508833</v>
      </c>
      <c r="E76" s="3">
        <f>+C$13+SUM(C$18:C76)</f>
        <v>10833725</v>
      </c>
      <c r="F76" s="1">
        <v>-1440202</v>
      </c>
      <c r="H76" t="s">
        <v>142</v>
      </c>
    </row>
    <row r="77" spans="1:8" x14ac:dyDescent="0.25">
      <c r="A77" t="s">
        <v>143</v>
      </c>
      <c r="B77">
        <v>-52</v>
      </c>
      <c r="C77">
        <v>0</v>
      </c>
      <c r="D77" s="3">
        <f>+B$13+SUM(B$18:B77)</f>
        <v>10508781</v>
      </c>
      <c r="E77" s="3">
        <f>+C$13+SUM(C$18:C77)</f>
        <v>10833725</v>
      </c>
      <c r="F77" s="1">
        <v>-1440254</v>
      </c>
      <c r="G77" s="1">
        <v>13244542</v>
      </c>
      <c r="H77" t="s">
        <v>144</v>
      </c>
    </row>
    <row r="78" spans="1:8" x14ac:dyDescent="0.25">
      <c r="A78" t="s">
        <v>145</v>
      </c>
      <c r="B78" s="1">
        <v>-2795036</v>
      </c>
      <c r="C78" s="1">
        <v>-2619036</v>
      </c>
      <c r="D78" s="3">
        <f>+B$13+SUM(B$18:B78)</f>
        <v>7713745</v>
      </c>
      <c r="E78" s="3">
        <f>+C$13+SUM(C$18:C78)</f>
        <v>8214689</v>
      </c>
      <c r="G78" s="1">
        <v>10625506</v>
      </c>
      <c r="H78" t="s">
        <v>146</v>
      </c>
    </row>
    <row r="79" spans="1:8" x14ac:dyDescent="0.25">
      <c r="A79" t="s">
        <v>147</v>
      </c>
      <c r="D79" s="3">
        <f>+B$13+SUM(B$18:B79)</f>
        <v>7713745</v>
      </c>
      <c r="E79" s="3">
        <f>+C$13+SUM(C$18:C79)</f>
        <v>8214689</v>
      </c>
    </row>
    <row r="80" spans="1:8" x14ac:dyDescent="0.25">
      <c r="A80" t="s">
        <v>148</v>
      </c>
      <c r="B80" s="1">
        <v>-4883329</v>
      </c>
      <c r="C80" s="1">
        <v>-4683329</v>
      </c>
      <c r="D80" s="3">
        <f>+B$13+SUM(B$18:B80)</f>
        <v>2830416</v>
      </c>
      <c r="E80" s="3">
        <f>+C$13+SUM(C$18:C80)</f>
        <v>3531360</v>
      </c>
      <c r="G80" s="1">
        <v>5942177</v>
      </c>
      <c r="H80" t="s">
        <v>149</v>
      </c>
    </row>
    <row r="81" spans="1:8" x14ac:dyDescent="0.25">
      <c r="A81" t="s">
        <v>150</v>
      </c>
      <c r="D81" s="3">
        <f>+B$13+SUM(B$18:B81)</f>
        <v>2830416</v>
      </c>
      <c r="E81" s="3">
        <f>+C$13+SUM(C$18:C81)</f>
        <v>3531360</v>
      </c>
    </row>
    <row r="82" spans="1:8" x14ac:dyDescent="0.25">
      <c r="A82" t="s">
        <v>151</v>
      </c>
      <c r="B82" s="1">
        <v>-209077</v>
      </c>
      <c r="C82" s="1">
        <v>-176000</v>
      </c>
      <c r="D82" s="3">
        <f>+B$13+SUM(B$18:B82)</f>
        <v>2621339</v>
      </c>
      <c r="E82" s="3">
        <f>+C$13+SUM(C$18:C82)</f>
        <v>3355360</v>
      </c>
      <c r="F82" s="1">
        <v>-1649331</v>
      </c>
      <c r="G82" s="1">
        <v>5766177</v>
      </c>
      <c r="H82" t="s">
        <v>152</v>
      </c>
    </row>
    <row r="83" spans="1:8" x14ac:dyDescent="0.25">
      <c r="A83" t="s">
        <v>153</v>
      </c>
      <c r="B83" s="1">
        <v>-167234</v>
      </c>
      <c r="C83" s="1">
        <v>-200000</v>
      </c>
      <c r="D83" s="3">
        <f>+B$13+SUM(B$18:B83)</f>
        <v>2454105</v>
      </c>
      <c r="E83" s="3">
        <f>+C$13+SUM(C$18:C83)</f>
        <v>3155360</v>
      </c>
      <c r="F83" s="1">
        <v>-1816565</v>
      </c>
      <c r="G83" s="1">
        <v>5566177</v>
      </c>
      <c r="H83" t="s">
        <v>154</v>
      </c>
    </row>
    <row r="84" spans="1:8" x14ac:dyDescent="0.25">
      <c r="A84" t="s">
        <v>155</v>
      </c>
      <c r="B84">
        <v>52</v>
      </c>
      <c r="C84">
        <v>0</v>
      </c>
      <c r="D84" s="3">
        <f>+B$13+SUM(B$18:B84)</f>
        <v>2454157</v>
      </c>
      <c r="E84" s="3">
        <f>+C$13+SUM(C$18:C84)</f>
        <v>3155360</v>
      </c>
      <c r="F84" s="1">
        <v>-1816513</v>
      </c>
      <c r="G84" s="1">
        <v>5566177</v>
      </c>
      <c r="H84" t="s">
        <v>156</v>
      </c>
    </row>
    <row r="85" spans="1:8" x14ac:dyDescent="0.25">
      <c r="A85" t="s">
        <v>157</v>
      </c>
      <c r="B85" s="1">
        <v>927564</v>
      </c>
      <c r="C85" s="1">
        <v>927564</v>
      </c>
      <c r="D85" s="3">
        <f>+B$13+SUM(B$18:B85)</f>
        <v>3381721</v>
      </c>
      <c r="E85" s="3">
        <f>+C$13+SUM(C$18:C85)</f>
        <v>4082924</v>
      </c>
      <c r="G85" s="1">
        <v>6493741</v>
      </c>
      <c r="H85" t="s">
        <v>158</v>
      </c>
    </row>
    <row r="86" spans="1:8" x14ac:dyDescent="0.25">
      <c r="A86" t="s">
        <v>159</v>
      </c>
      <c r="D86" s="3">
        <f>+B$13+SUM(B$18:B86)</f>
        <v>3381721</v>
      </c>
      <c r="E86" s="3">
        <f>+C$13+SUM(C$18:C86)</f>
        <v>4082924</v>
      </c>
    </row>
    <row r="87" spans="1:8" x14ac:dyDescent="0.25">
      <c r="A87" t="s">
        <v>160</v>
      </c>
      <c r="B87" s="1">
        <v>24375</v>
      </c>
      <c r="C87">
        <v>0</v>
      </c>
      <c r="D87" s="3">
        <f>+B$13+SUM(B$18:B87)</f>
        <v>3406096</v>
      </c>
      <c r="E87" s="3">
        <f>+C$13+SUM(C$18:C87)</f>
        <v>4082924</v>
      </c>
      <c r="F87" s="1">
        <v>-1792138</v>
      </c>
      <c r="G87" s="1">
        <v>6493741</v>
      </c>
      <c r="H87" t="s">
        <v>161</v>
      </c>
    </row>
    <row r="88" spans="1:8" x14ac:dyDescent="0.25">
      <c r="A88" t="s">
        <v>162</v>
      </c>
      <c r="B88" s="1">
        <v>-14820</v>
      </c>
      <c r="C88">
        <v>0</v>
      </c>
      <c r="D88" s="3">
        <f>+B$13+SUM(B$18:B88)</f>
        <v>3391276</v>
      </c>
      <c r="E88" s="3">
        <f>+C$13+SUM(C$18:C88)</f>
        <v>4082924</v>
      </c>
      <c r="F88" s="1">
        <v>-1806958</v>
      </c>
      <c r="G88" s="1">
        <v>6493741</v>
      </c>
      <c r="H88" t="s">
        <v>163</v>
      </c>
    </row>
    <row r="89" spans="1:8" x14ac:dyDescent="0.25">
      <c r="A89" t="s">
        <v>164</v>
      </c>
      <c r="B89" s="1">
        <v>-826476</v>
      </c>
      <c r="C89" s="1">
        <v>-781476</v>
      </c>
      <c r="D89" s="3">
        <f>+B$13+SUM(B$18:B89)</f>
        <v>2564800</v>
      </c>
      <c r="E89" s="3">
        <f>+C$13+SUM(C$18:C89)</f>
        <v>3301448</v>
      </c>
      <c r="G89" s="1">
        <v>5712265</v>
      </c>
      <c r="H89" t="s">
        <v>165</v>
      </c>
    </row>
    <row r="90" spans="1:8" x14ac:dyDescent="0.25">
      <c r="A90" t="s">
        <v>166</v>
      </c>
      <c r="D90" s="3">
        <f>+B$13+SUM(B$18:B90)</f>
        <v>2564800</v>
      </c>
      <c r="E90" s="3">
        <f>+C$13+SUM(C$18:C90)</f>
        <v>3301448</v>
      </c>
    </row>
    <row r="91" spans="1:8" x14ac:dyDescent="0.25">
      <c r="A91" t="s">
        <v>167</v>
      </c>
      <c r="B91" s="1">
        <v>-46988</v>
      </c>
      <c r="C91" s="1">
        <v>-45000</v>
      </c>
      <c r="D91" s="3">
        <f>+B$13+SUM(B$18:B91)</f>
        <v>2517812</v>
      </c>
      <c r="E91" s="3">
        <f>+C$13+SUM(C$18:C91)</f>
        <v>3256448</v>
      </c>
      <c r="F91" s="1">
        <v>-1853946</v>
      </c>
      <c r="G91" s="1">
        <v>5667265</v>
      </c>
      <c r="H91" t="s">
        <v>168</v>
      </c>
    </row>
    <row r="92" spans="1:8" x14ac:dyDescent="0.25">
      <c r="A92" t="s">
        <v>169</v>
      </c>
      <c r="B92" s="1">
        <v>14820</v>
      </c>
      <c r="C92">
        <v>0</v>
      </c>
      <c r="D92" s="3">
        <f>+B$13+SUM(B$18:B92)</f>
        <v>2532632</v>
      </c>
      <c r="E92" s="3">
        <f>+C$13+SUM(C$18:C92)</f>
        <v>3256448</v>
      </c>
      <c r="F92" s="1">
        <v>-1839126</v>
      </c>
      <c r="G92" s="1">
        <v>5667265</v>
      </c>
      <c r="H92" t="s">
        <v>170</v>
      </c>
    </row>
    <row r="93" spans="1:8" x14ac:dyDescent="0.25">
      <c r="A93" t="s">
        <v>171</v>
      </c>
      <c r="B93" s="1">
        <v>147996</v>
      </c>
      <c r="C93" s="1">
        <v>182290</v>
      </c>
      <c r="D93" s="3">
        <f>+B$13+SUM(B$18:B93)</f>
        <v>2680628</v>
      </c>
      <c r="E93" s="3">
        <f>+C$13+SUM(C$18:C93)</f>
        <v>3438738</v>
      </c>
      <c r="F93" s="1">
        <v>-1691130</v>
      </c>
      <c r="G93" s="1">
        <v>5849555</v>
      </c>
      <c r="H93" t="s">
        <v>172</v>
      </c>
    </row>
    <row r="94" spans="1:8" x14ac:dyDescent="0.25">
      <c r="A94" t="s">
        <v>173</v>
      </c>
      <c r="B94" s="1">
        <v>2046481</v>
      </c>
      <c r="C94" s="1">
        <v>2227691</v>
      </c>
      <c r="D94" s="3">
        <f>+B$13+SUM(B$18:B94)</f>
        <v>4727109</v>
      </c>
      <c r="E94" s="3">
        <f>+C$13+SUM(C$18:C94)</f>
        <v>5666429</v>
      </c>
      <c r="F94" s="1">
        <v>355351</v>
      </c>
      <c r="G94" s="1">
        <v>8077246</v>
      </c>
      <c r="H94" t="s">
        <v>174</v>
      </c>
    </row>
    <row r="95" spans="1:8" x14ac:dyDescent="0.25">
      <c r="A95" t="s">
        <v>175</v>
      </c>
      <c r="B95">
        <v>615</v>
      </c>
      <c r="C95">
        <v>836</v>
      </c>
      <c r="D95" s="3">
        <f>+B$13+SUM(B$18:B95)</f>
        <v>4727724</v>
      </c>
      <c r="E95" s="3">
        <f>+C$13+SUM(C$18:C95)</f>
        <v>5667265</v>
      </c>
      <c r="F95" s="1">
        <v>355966</v>
      </c>
      <c r="G95" s="1">
        <v>8078082</v>
      </c>
      <c r="H95" t="s">
        <v>176</v>
      </c>
    </row>
    <row r="96" spans="1:8" x14ac:dyDescent="0.25">
      <c r="A96" t="s">
        <v>177</v>
      </c>
      <c r="B96" s="1">
        <v>3186522</v>
      </c>
      <c r="C96" s="1">
        <v>2231517</v>
      </c>
      <c r="D96" s="3">
        <f>+B$13+SUM(B$18:B96)</f>
        <v>7914246</v>
      </c>
      <c r="E96" s="3">
        <f>+C$13+SUM(C$18:C96)</f>
        <v>7898782</v>
      </c>
      <c r="F96" s="1">
        <v>3542488</v>
      </c>
      <c r="G96" s="1">
        <v>10309599</v>
      </c>
      <c r="H96" t="s">
        <v>178</v>
      </c>
    </row>
    <row r="97" spans="1:8" x14ac:dyDescent="0.25">
      <c r="A97" t="s">
        <v>179</v>
      </c>
      <c r="B97">
        <v>0</v>
      </c>
      <c r="C97" s="1">
        <v>822706</v>
      </c>
      <c r="D97" s="3">
        <f>+B$13+SUM(B$18:B97)</f>
        <v>7914246</v>
      </c>
      <c r="E97" s="3">
        <f>+C$13+SUM(C$18:C97)</f>
        <v>8721488</v>
      </c>
      <c r="F97" s="1">
        <v>3542488</v>
      </c>
      <c r="G97" s="1">
        <v>11132305</v>
      </c>
      <c r="H97" t="s">
        <v>180</v>
      </c>
    </row>
    <row r="98" spans="1:8" x14ac:dyDescent="0.25">
      <c r="A98" t="s">
        <v>181</v>
      </c>
      <c r="B98">
        <v>500</v>
      </c>
      <c r="C98" s="1">
        <v>2650</v>
      </c>
      <c r="D98" s="3">
        <f>+B$13+SUM(B$18:B98)</f>
        <v>7914746</v>
      </c>
      <c r="E98" s="3">
        <f>+C$13+SUM(C$18:C98)</f>
        <v>8724138</v>
      </c>
      <c r="F98" s="1">
        <v>3542988</v>
      </c>
      <c r="G98" s="1">
        <v>11134955</v>
      </c>
      <c r="H98" t="s">
        <v>182</v>
      </c>
    </row>
    <row r="99" spans="1:8" x14ac:dyDescent="0.25">
      <c r="A99" t="s">
        <v>183</v>
      </c>
      <c r="B99" s="1">
        <v>442988</v>
      </c>
      <c r="C99" s="1">
        <v>328380</v>
      </c>
      <c r="D99" s="3">
        <f>+B$13+SUM(B$18:B99)</f>
        <v>8357734</v>
      </c>
      <c r="E99" s="3">
        <f>+C$13+SUM(C$18:C99)</f>
        <v>9052518</v>
      </c>
      <c r="F99" s="1">
        <v>3985976</v>
      </c>
      <c r="G99" s="1">
        <v>11463335</v>
      </c>
      <c r="H99" t="s">
        <v>184</v>
      </c>
    </row>
    <row r="100" spans="1:8" x14ac:dyDescent="0.25">
      <c r="A100" t="s">
        <v>185</v>
      </c>
      <c r="B100" s="1">
        <v>892193</v>
      </c>
      <c r="C100">
        <v>0</v>
      </c>
      <c r="D100" s="3">
        <f>+B$13+SUM(B$18:B100)</f>
        <v>9249927</v>
      </c>
      <c r="E100" s="3">
        <f>+C$13+SUM(C$18:C100)</f>
        <v>9052518</v>
      </c>
      <c r="F100" s="1">
        <v>4878169</v>
      </c>
      <c r="G100" s="1">
        <v>11463335</v>
      </c>
      <c r="H100" t="s">
        <v>186</v>
      </c>
    </row>
    <row r="101" spans="1:8" x14ac:dyDescent="0.25">
      <c r="A101" t="s">
        <v>187</v>
      </c>
      <c r="B101" s="1">
        <v>60000</v>
      </c>
      <c r="C101" s="1">
        <v>30000</v>
      </c>
      <c r="D101" s="3">
        <f>+B$13+SUM(B$18:B101)</f>
        <v>9309927</v>
      </c>
      <c r="E101" s="3">
        <f>+C$13+SUM(C$18:C101)</f>
        <v>9082518</v>
      </c>
      <c r="F101" s="1">
        <v>4938169</v>
      </c>
      <c r="G101" s="1">
        <v>11493335</v>
      </c>
      <c r="H101" t="s">
        <v>188</v>
      </c>
    </row>
    <row r="102" spans="1:8" x14ac:dyDescent="0.25">
      <c r="A102" t="s">
        <v>189</v>
      </c>
      <c r="B102" s="1">
        <v>6330</v>
      </c>
      <c r="C102" s="1">
        <v>5082</v>
      </c>
      <c r="D102" s="3">
        <f>+B$13+SUM(B$18:B102)</f>
        <v>9316257</v>
      </c>
      <c r="E102" s="3">
        <f>+C$13+SUM(C$18:C102)</f>
        <v>9087600</v>
      </c>
      <c r="F102" s="1">
        <v>4944499</v>
      </c>
      <c r="G102" s="1">
        <v>11498417</v>
      </c>
      <c r="H102" t="s">
        <v>190</v>
      </c>
    </row>
    <row r="103" spans="1:8" x14ac:dyDescent="0.25">
      <c r="A103" t="s">
        <v>191</v>
      </c>
      <c r="B103" s="1">
        <v>-331701</v>
      </c>
      <c r="C103" s="1">
        <v>-241815</v>
      </c>
      <c r="D103" s="3">
        <f>+B$13+SUM(B$18:B103)</f>
        <v>8984556</v>
      </c>
      <c r="E103" s="3">
        <f>+C$13+SUM(C$18:C103)</f>
        <v>8845785</v>
      </c>
      <c r="F103" s="1">
        <v>4612798</v>
      </c>
      <c r="G103" s="1">
        <v>11256602</v>
      </c>
      <c r="H103" t="s">
        <v>192</v>
      </c>
    </row>
    <row r="104" spans="1:8" x14ac:dyDescent="0.25">
      <c r="A104" t="s">
        <v>193</v>
      </c>
      <c r="B104" s="1">
        <v>-462838</v>
      </c>
      <c r="C104" s="1">
        <v>-429504</v>
      </c>
      <c r="D104" s="3">
        <f>+B$13+SUM(B$18:B104)</f>
        <v>8521718</v>
      </c>
      <c r="E104" s="3">
        <f>+C$13+SUM(C$18:C104)</f>
        <v>8416281</v>
      </c>
      <c r="G104" s="1">
        <v>10827098</v>
      </c>
      <c r="H104" t="s">
        <v>194</v>
      </c>
    </row>
    <row r="105" spans="1:8" x14ac:dyDescent="0.25">
      <c r="A105" t="s">
        <v>195</v>
      </c>
      <c r="D105" s="3">
        <f>+B$13+SUM(B$18:B105)</f>
        <v>8521718</v>
      </c>
      <c r="E105" s="3">
        <f>+C$13+SUM(C$18:C105)</f>
        <v>8416281</v>
      </c>
    </row>
    <row r="106" spans="1:8" x14ac:dyDescent="0.25">
      <c r="A106" t="s">
        <v>196</v>
      </c>
      <c r="B106" s="1">
        <v>-1978195</v>
      </c>
      <c r="C106" s="1">
        <v>-2782060</v>
      </c>
      <c r="D106" s="3">
        <f>+B$13+SUM(B$18:B106)</f>
        <v>6543523</v>
      </c>
      <c r="E106" s="3">
        <f>+C$13+SUM(C$18:C106)</f>
        <v>5634221</v>
      </c>
      <c r="F106" s="1">
        <v>2634603</v>
      </c>
      <c r="G106" s="1">
        <v>8045038</v>
      </c>
      <c r="H106" t="s">
        <v>197</v>
      </c>
    </row>
    <row r="107" spans="1:8" x14ac:dyDescent="0.25">
      <c r="A107" t="s">
        <v>198</v>
      </c>
      <c r="B107" s="1">
        <v>-452680</v>
      </c>
      <c r="C107" s="1">
        <v>-415262</v>
      </c>
      <c r="D107" s="3">
        <f>+B$13+SUM(B$18:B107)</f>
        <v>6090843</v>
      </c>
      <c r="E107" s="3">
        <f>+C$13+SUM(C$18:C107)</f>
        <v>5218959</v>
      </c>
      <c r="F107" s="1">
        <v>2181923</v>
      </c>
      <c r="G107" s="1">
        <v>7629776</v>
      </c>
      <c r="H107" t="s">
        <v>199</v>
      </c>
    </row>
    <row r="108" spans="1:8" x14ac:dyDescent="0.25">
      <c r="A108" t="s">
        <v>200</v>
      </c>
      <c r="B108" s="1">
        <v>-198508</v>
      </c>
      <c r="C108" s="1">
        <v>-134978</v>
      </c>
      <c r="D108" s="3">
        <f>+B$13+SUM(B$18:B108)</f>
        <v>5892335</v>
      </c>
      <c r="E108" s="3">
        <f>+C$13+SUM(C$18:C108)</f>
        <v>5083981</v>
      </c>
      <c r="F108" s="1">
        <v>1983415</v>
      </c>
      <c r="G108" s="1">
        <v>7494798</v>
      </c>
      <c r="H108" t="s">
        <v>201</v>
      </c>
    </row>
    <row r="109" spans="1:8" x14ac:dyDescent="0.25">
      <c r="A109" t="s">
        <v>202</v>
      </c>
      <c r="B109" s="1">
        <v>-603843</v>
      </c>
      <c r="C109" s="1">
        <v>-423600</v>
      </c>
      <c r="D109" s="3">
        <f>+B$13+SUM(B$18:B109)</f>
        <v>5288492</v>
      </c>
      <c r="E109" s="3">
        <f>+C$13+SUM(C$18:C109)</f>
        <v>4660381</v>
      </c>
      <c r="F109" s="1">
        <v>1379572</v>
      </c>
      <c r="G109" s="1">
        <v>7071198</v>
      </c>
      <c r="H109" t="s">
        <v>203</v>
      </c>
    </row>
    <row r="110" spans="1:8" x14ac:dyDescent="0.25">
      <c r="A110" t="s">
        <v>204</v>
      </c>
      <c r="B110" s="1">
        <v>-171105</v>
      </c>
      <c r="C110" s="1">
        <v>-163472</v>
      </c>
      <c r="D110" s="3">
        <f>+B$13+SUM(B$18:B110)</f>
        <v>5117387</v>
      </c>
      <c r="E110" s="3">
        <f>+C$13+SUM(C$18:C110)</f>
        <v>4496909</v>
      </c>
      <c r="F110" s="1">
        <v>1208467</v>
      </c>
      <c r="G110" s="1">
        <v>6907726</v>
      </c>
      <c r="H110" t="s">
        <v>205</v>
      </c>
    </row>
    <row r="111" spans="1:8" x14ac:dyDescent="0.25">
      <c r="A111" t="s">
        <v>206</v>
      </c>
      <c r="B111" s="1">
        <v>-778078</v>
      </c>
      <c r="C111">
        <v>0</v>
      </c>
      <c r="D111" s="3">
        <f>+B$13+SUM(B$18:B111)</f>
        <v>4339309</v>
      </c>
      <c r="E111" s="3">
        <f>+C$13+SUM(C$18:C111)</f>
        <v>4496909</v>
      </c>
      <c r="F111" s="1">
        <v>430389</v>
      </c>
      <c r="G111" s="1">
        <v>6907726</v>
      </c>
      <c r="H111" t="s">
        <v>207</v>
      </c>
    </row>
    <row r="112" spans="1:8" x14ac:dyDescent="0.25">
      <c r="A112" t="s">
        <v>208</v>
      </c>
      <c r="B112" s="1">
        <v>-26516</v>
      </c>
      <c r="C112">
        <v>0</v>
      </c>
      <c r="D112" s="3">
        <f>+B$13+SUM(B$18:B112)</f>
        <v>4312793</v>
      </c>
      <c r="E112" s="3">
        <f>+C$13+SUM(C$18:C112)</f>
        <v>4496909</v>
      </c>
      <c r="F112" s="1">
        <v>403873</v>
      </c>
      <c r="G112" s="1">
        <v>6907726</v>
      </c>
      <c r="H112" t="s">
        <v>209</v>
      </c>
    </row>
    <row r="113" spans="1:8" x14ac:dyDescent="0.25">
      <c r="A113" t="s">
        <v>210</v>
      </c>
      <c r="B113" s="1">
        <v>-592949</v>
      </c>
      <c r="C113" s="1">
        <v>-959560</v>
      </c>
      <c r="D113" s="3">
        <f>+B$13+SUM(B$18:B113)</f>
        <v>3719844</v>
      </c>
      <c r="E113" s="3">
        <f>+C$13+SUM(C$18:C113)</f>
        <v>3537349</v>
      </c>
      <c r="G113" s="1">
        <v>5948166</v>
      </c>
      <c r="H113" t="s">
        <v>211</v>
      </c>
    </row>
    <row r="114" spans="1:8" x14ac:dyDescent="0.25">
      <c r="A114" t="s">
        <v>212</v>
      </c>
      <c r="D114" s="3">
        <f>+B$13+SUM(B$18:B114)</f>
        <v>3719844</v>
      </c>
      <c r="E114" s="3">
        <f>+C$13+SUM(C$18:C114)</f>
        <v>3537349</v>
      </c>
    </row>
    <row r="115" spans="1:8" x14ac:dyDescent="0.25">
      <c r="A115" t="s">
        <v>213</v>
      </c>
      <c r="B115" s="1">
        <v>-165202</v>
      </c>
      <c r="C115" s="1">
        <v>-177215</v>
      </c>
      <c r="D115" s="3">
        <f>+B$13+SUM(B$18:B115)</f>
        <v>3554642</v>
      </c>
      <c r="E115" s="3">
        <f>+C$13+SUM(C$18:C115)</f>
        <v>3360134</v>
      </c>
      <c r="F115" s="1">
        <v>238671</v>
      </c>
      <c r="G115" s="1">
        <v>5770951</v>
      </c>
      <c r="H115" t="s">
        <v>214</v>
      </c>
    </row>
    <row r="116" spans="1:8" x14ac:dyDescent="0.25">
      <c r="A116" t="s">
        <v>215</v>
      </c>
      <c r="C116" s="1">
        <v>12013</v>
      </c>
      <c r="D116" s="3">
        <f>+B$13+SUM(B$18:B116)</f>
        <v>3554642</v>
      </c>
      <c r="E116" s="3">
        <f>+C$13+SUM(C$18:C116)</f>
        <v>3372147</v>
      </c>
      <c r="G116" s="1">
        <v>5782964</v>
      </c>
      <c r="H116" t="s">
        <v>216</v>
      </c>
    </row>
    <row r="117" spans="1:8" x14ac:dyDescent="0.25">
      <c r="A117" t="s">
        <v>217</v>
      </c>
      <c r="B117" s="1">
        <v>17090</v>
      </c>
      <c r="C117">
        <v>0</v>
      </c>
      <c r="D117" s="3">
        <f>+B$13+SUM(B$18:B117)</f>
        <v>3571732</v>
      </c>
      <c r="E117" s="3">
        <f>+C$13+SUM(C$18:C117)</f>
        <v>3372147</v>
      </c>
      <c r="F117" s="1">
        <v>255761</v>
      </c>
      <c r="G117" s="1">
        <v>5782964</v>
      </c>
      <c r="H117" t="s">
        <v>218</v>
      </c>
    </row>
    <row r="118" spans="1:8" x14ac:dyDescent="0.25">
      <c r="A118" t="s">
        <v>219</v>
      </c>
      <c r="B118" s="1">
        <v>-3981190</v>
      </c>
      <c r="C118" s="1">
        <v>-3981190</v>
      </c>
      <c r="D118" s="3">
        <f>+B$13+SUM(B$18:B118)</f>
        <v>-409458</v>
      </c>
      <c r="E118" s="3">
        <f>+C$13+SUM(C$18:C118)</f>
        <v>-609043</v>
      </c>
      <c r="G118" s="1">
        <v>1801774</v>
      </c>
      <c r="H118" t="s">
        <v>220</v>
      </c>
    </row>
    <row r="119" spans="1:8" x14ac:dyDescent="0.25">
      <c r="A119" t="s">
        <v>221</v>
      </c>
      <c r="D119" s="3">
        <f>+B$13+SUM(B$18:B119)</f>
        <v>-409458</v>
      </c>
      <c r="E119" s="3">
        <f>+C$13+SUM(C$18:C119)</f>
        <v>-609043</v>
      </c>
    </row>
    <row r="120" spans="1:8" x14ac:dyDescent="0.25">
      <c r="A120" t="s">
        <v>222</v>
      </c>
      <c r="B120" s="1">
        <v>-290542</v>
      </c>
      <c r="C120" s="1">
        <v>-390957</v>
      </c>
      <c r="D120" s="3">
        <f>+B$13+SUM(B$18:B120)</f>
        <v>-700000</v>
      </c>
      <c r="E120" s="3">
        <f>+C$13+SUM(C$18:C120)</f>
        <v>-1000000</v>
      </c>
      <c r="G120" s="1">
        <v>1410817</v>
      </c>
      <c r="H120" t="s">
        <v>223</v>
      </c>
    </row>
    <row r="121" spans="1:8" x14ac:dyDescent="0.25">
      <c r="A121" t="s">
        <v>224</v>
      </c>
      <c r="D121" s="3">
        <f>+B$13+SUM(B$18:B121)</f>
        <v>-700000</v>
      </c>
      <c r="E121" s="3">
        <f>+C$13+SUM(C$18:C121)</f>
        <v>-1000000</v>
      </c>
    </row>
    <row r="122" spans="1:8" x14ac:dyDescent="0.25">
      <c r="A122" t="s">
        <v>225</v>
      </c>
      <c r="B122" s="1">
        <v>700000</v>
      </c>
      <c r="C122" s="1">
        <v>1000000</v>
      </c>
      <c r="D122" s="3">
        <f>+B$13+SUM(B$18:B122)</f>
        <v>0</v>
      </c>
      <c r="E122" s="3">
        <f>+C$13+SUM(C$18:C122)</f>
        <v>0</v>
      </c>
      <c r="F122" s="1">
        <v>955761</v>
      </c>
      <c r="G122" s="1">
        <v>2410817</v>
      </c>
      <c r="H122" t="s">
        <v>226</v>
      </c>
    </row>
    <row r="124" spans="1:8" x14ac:dyDescent="0.25">
      <c r="A124" t="s">
        <v>227</v>
      </c>
    </row>
    <row r="125" spans="1:8" x14ac:dyDescent="0.25">
      <c r="A125" t="s">
        <v>228</v>
      </c>
    </row>
    <row r="128" spans="1:8" x14ac:dyDescent="0.25">
      <c r="A128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25" workbookViewId="0">
      <selection activeCell="A9" sqref="A9"/>
    </sheetView>
  </sheetViews>
  <sheetFormatPr defaultRowHeight="15" x14ac:dyDescent="0.25"/>
  <cols>
    <col min="1" max="1" width="116.140625" bestFit="1" customWidth="1"/>
    <col min="2" max="3" width="15.7109375" customWidth="1"/>
    <col min="4" max="5" width="12.7109375" customWidth="1"/>
    <col min="6" max="6" width="159.710937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s="8"/>
      <c r="B5" s="8" t="s">
        <v>4</v>
      </c>
      <c r="C5" s="8"/>
      <c r="D5" s="8" t="s">
        <v>5</v>
      </c>
      <c r="E5" s="8"/>
      <c r="F5" s="8" t="s">
        <v>6</v>
      </c>
    </row>
    <row r="6" spans="1:6" x14ac:dyDescent="0.25">
      <c r="A6" s="8" t="s">
        <v>7</v>
      </c>
      <c r="B6" s="8" t="s">
        <v>8</v>
      </c>
      <c r="C6" s="8" t="s">
        <v>9</v>
      </c>
      <c r="D6" s="8" t="s">
        <v>8</v>
      </c>
      <c r="E6" s="8" t="s">
        <v>9</v>
      </c>
      <c r="F6" s="8"/>
    </row>
    <row r="7" spans="1:6" x14ac:dyDescent="0.25">
      <c r="A7" t="s">
        <v>10</v>
      </c>
      <c r="B7" t="s">
        <v>11</v>
      </c>
      <c r="F7" t="s">
        <v>12</v>
      </c>
    </row>
    <row r="8" spans="1:6" x14ac:dyDescent="0.25">
      <c r="A8" t="s">
        <v>13</v>
      </c>
      <c r="B8" t="s">
        <v>14</v>
      </c>
      <c r="F8" t="s">
        <v>15</v>
      </c>
    </row>
    <row r="9" spans="1:6" x14ac:dyDescent="0.25">
      <c r="A9" t="s">
        <v>16</v>
      </c>
      <c r="B9" t="s">
        <v>17</v>
      </c>
      <c r="F9" t="s">
        <v>18</v>
      </c>
    </row>
    <row r="10" spans="1:6" x14ac:dyDescent="0.25">
      <c r="A10" t="s">
        <v>19</v>
      </c>
      <c r="B10">
        <v>87654321</v>
      </c>
      <c r="F10" t="s">
        <v>20</v>
      </c>
    </row>
    <row r="11" spans="1:6" x14ac:dyDescent="0.25">
      <c r="A11" t="s">
        <v>21</v>
      </c>
      <c r="B11" t="s">
        <v>22</v>
      </c>
      <c r="F11" t="s">
        <v>23</v>
      </c>
    </row>
    <row r="12" spans="1:6" x14ac:dyDescent="0.25">
      <c r="A12" t="s">
        <v>24</v>
      </c>
      <c r="B12" t="s">
        <v>25</v>
      </c>
      <c r="F12" t="s">
        <v>26</v>
      </c>
    </row>
    <row r="13" spans="1:6" x14ac:dyDescent="0.25">
      <c r="A13" t="s">
        <v>27</v>
      </c>
      <c r="B13" s="1">
        <v>-16613551</v>
      </c>
      <c r="C13" s="1">
        <v>-19195013</v>
      </c>
      <c r="D13" s="1">
        <v>-16613551</v>
      </c>
      <c r="E13" s="1">
        <v>-19195013</v>
      </c>
      <c r="F13" t="s">
        <v>28</v>
      </c>
    </row>
    <row r="14" spans="1:6" x14ac:dyDescent="0.25">
      <c r="A14" t="s">
        <v>29</v>
      </c>
      <c r="B14" s="1">
        <v>-16509371</v>
      </c>
      <c r="C14" s="1">
        <v>-18012026</v>
      </c>
      <c r="F14" t="s">
        <v>30</v>
      </c>
    </row>
    <row r="15" spans="1:6" x14ac:dyDescent="0.25">
      <c r="A15" t="s">
        <v>31</v>
      </c>
      <c r="B15" s="1">
        <v>-81856</v>
      </c>
      <c r="C15" s="1">
        <v>-13084</v>
      </c>
      <c r="F15" t="s">
        <v>32</v>
      </c>
    </row>
    <row r="16" spans="1:6" x14ac:dyDescent="0.25">
      <c r="A16" t="s">
        <v>33</v>
      </c>
      <c r="B16">
        <v>0</v>
      </c>
      <c r="C16" s="1">
        <v>-878597</v>
      </c>
      <c r="F16" t="s">
        <v>34</v>
      </c>
    </row>
    <row r="17" spans="1:6" x14ac:dyDescent="0.25">
      <c r="A17" t="s">
        <v>35</v>
      </c>
      <c r="B17" s="1">
        <v>-22324</v>
      </c>
      <c r="C17" s="1">
        <v>-291306</v>
      </c>
      <c r="F17" t="s">
        <v>36</v>
      </c>
    </row>
    <row r="18" spans="1:6" x14ac:dyDescent="0.25">
      <c r="A18" t="s">
        <v>37</v>
      </c>
      <c r="B18" s="1">
        <v>8826243</v>
      </c>
      <c r="C18" s="1">
        <v>14067849</v>
      </c>
      <c r="D18" s="1">
        <v>-7787308</v>
      </c>
      <c r="E18" s="1">
        <v>-5127164</v>
      </c>
      <c r="F18" t="s">
        <v>38</v>
      </c>
    </row>
    <row r="19" spans="1:6" x14ac:dyDescent="0.25">
      <c r="A19" t="s">
        <v>39</v>
      </c>
      <c r="B19" s="1">
        <v>3824051</v>
      </c>
      <c r="C19" s="1">
        <v>3878057</v>
      </c>
      <c r="D19" s="1">
        <v>-3963257</v>
      </c>
      <c r="E19" s="1">
        <v>-1249107</v>
      </c>
      <c r="F19" t="s">
        <v>40</v>
      </c>
    </row>
    <row r="20" spans="1:6" x14ac:dyDescent="0.25">
      <c r="A20" t="s">
        <v>41</v>
      </c>
      <c r="B20" s="1">
        <v>377842</v>
      </c>
      <c r="C20" s="1">
        <v>410836</v>
      </c>
      <c r="D20" s="1">
        <v>-3585415</v>
      </c>
      <c r="E20" s="1">
        <v>-838271</v>
      </c>
      <c r="F20" t="s">
        <v>42</v>
      </c>
    </row>
    <row r="21" spans="1:6" x14ac:dyDescent="0.25">
      <c r="A21" t="s">
        <v>43</v>
      </c>
      <c r="B21" s="1">
        <v>138676</v>
      </c>
      <c r="C21" s="1">
        <v>144565</v>
      </c>
      <c r="D21" s="1">
        <v>-3446739</v>
      </c>
      <c r="E21" s="1">
        <v>-693706</v>
      </c>
      <c r="F21" t="s">
        <v>44</v>
      </c>
    </row>
    <row r="22" spans="1:6" x14ac:dyDescent="0.25">
      <c r="A22" t="s">
        <v>45</v>
      </c>
      <c r="B22" s="1">
        <v>40140</v>
      </c>
      <c r="C22" s="1">
        <v>40000</v>
      </c>
      <c r="D22" s="1">
        <v>-3406599</v>
      </c>
      <c r="E22" s="1">
        <v>-653706</v>
      </c>
      <c r="F22" t="s">
        <v>46</v>
      </c>
    </row>
    <row r="23" spans="1:6" x14ac:dyDescent="0.25">
      <c r="A23" t="s">
        <v>47</v>
      </c>
      <c r="B23" s="1">
        <v>18403</v>
      </c>
      <c r="C23" s="1">
        <v>18000</v>
      </c>
      <c r="D23" s="1">
        <v>-3388196</v>
      </c>
      <c r="E23" s="1">
        <v>-635706</v>
      </c>
      <c r="F23" t="s">
        <v>48</v>
      </c>
    </row>
    <row r="24" spans="1:6" x14ac:dyDescent="0.25">
      <c r="A24" t="s">
        <v>49</v>
      </c>
      <c r="B24" s="1">
        <v>179077</v>
      </c>
      <c r="C24" s="1">
        <v>143176</v>
      </c>
      <c r="D24" s="1">
        <v>-3209119</v>
      </c>
      <c r="E24" s="1">
        <v>-492530</v>
      </c>
      <c r="F24" t="s">
        <v>50</v>
      </c>
    </row>
    <row r="25" spans="1:6" x14ac:dyDescent="0.25">
      <c r="A25" t="s">
        <v>51</v>
      </c>
      <c r="B25" s="1">
        <v>167234</v>
      </c>
      <c r="C25" s="1">
        <v>202824</v>
      </c>
      <c r="D25" s="1">
        <v>-3041885</v>
      </c>
      <c r="E25" s="1">
        <v>-289706</v>
      </c>
      <c r="F25" t="s">
        <v>52</v>
      </c>
    </row>
    <row r="26" spans="1:6" x14ac:dyDescent="0.25">
      <c r="A26" t="s">
        <v>53</v>
      </c>
      <c r="B26" s="1">
        <v>31988</v>
      </c>
      <c r="C26" s="1">
        <v>30000</v>
      </c>
      <c r="D26" s="1">
        <v>-3009897</v>
      </c>
      <c r="E26" s="1">
        <v>-259706</v>
      </c>
      <c r="F26" t="s">
        <v>54</v>
      </c>
    </row>
    <row r="27" spans="1:6" x14ac:dyDescent="0.25">
      <c r="A27" t="s">
        <v>55</v>
      </c>
      <c r="B27" s="1">
        <v>3771</v>
      </c>
      <c r="C27" s="1">
        <v>87955</v>
      </c>
      <c r="D27" s="1">
        <v>-3006126</v>
      </c>
      <c r="E27" s="1">
        <v>-171751</v>
      </c>
      <c r="F27" t="s">
        <v>56</v>
      </c>
    </row>
    <row r="28" spans="1:6" x14ac:dyDescent="0.25">
      <c r="A28" t="s">
        <v>57</v>
      </c>
      <c r="B28" s="1">
        <v>169160</v>
      </c>
      <c r="C28" s="1">
        <v>128161</v>
      </c>
      <c r="D28" s="1">
        <v>-2836966</v>
      </c>
      <c r="E28" s="1">
        <v>-43590</v>
      </c>
      <c r="F28" t="s">
        <v>58</v>
      </c>
    </row>
    <row r="29" spans="1:6" x14ac:dyDescent="0.25">
      <c r="A29" t="s">
        <v>59</v>
      </c>
      <c r="B29" s="1">
        <v>16714</v>
      </c>
      <c r="C29" s="1">
        <v>13577</v>
      </c>
      <c r="D29" s="1">
        <v>-2820252</v>
      </c>
      <c r="E29" s="1">
        <v>-30013</v>
      </c>
      <c r="F29" t="s">
        <v>60</v>
      </c>
    </row>
    <row r="30" spans="1:6" x14ac:dyDescent="0.25">
      <c r="A30" t="s">
        <v>61</v>
      </c>
      <c r="B30" s="1">
        <v>6135</v>
      </c>
      <c r="C30" s="1">
        <v>4778</v>
      </c>
      <c r="D30" s="1">
        <v>-2814117</v>
      </c>
      <c r="E30" s="1">
        <v>-25235</v>
      </c>
      <c r="F30" t="s">
        <v>62</v>
      </c>
    </row>
    <row r="31" spans="1:6" x14ac:dyDescent="0.25">
      <c r="A31" t="s">
        <v>63</v>
      </c>
      <c r="B31" s="1">
        <v>3000</v>
      </c>
      <c r="C31" s="1">
        <v>3000</v>
      </c>
      <c r="D31" s="1">
        <v>-2811117</v>
      </c>
      <c r="E31" s="1">
        <v>-22235</v>
      </c>
      <c r="F31" t="s">
        <v>64</v>
      </c>
    </row>
    <row r="32" spans="1:6" x14ac:dyDescent="0.25">
      <c r="A32" t="s">
        <v>65</v>
      </c>
      <c r="B32" s="1">
        <v>20000</v>
      </c>
      <c r="C32" s="1">
        <v>20000</v>
      </c>
      <c r="D32" s="1">
        <v>-2791117</v>
      </c>
      <c r="E32" s="1">
        <v>-2235</v>
      </c>
      <c r="F32" t="s">
        <v>66</v>
      </c>
    </row>
    <row r="33" spans="1:6" x14ac:dyDescent="0.25">
      <c r="A33" t="s">
        <v>67</v>
      </c>
      <c r="B33" s="1">
        <v>3000</v>
      </c>
      <c r="C33" s="1">
        <v>3000</v>
      </c>
      <c r="D33" s="1">
        <v>-2788117</v>
      </c>
      <c r="E33">
        <v>765</v>
      </c>
      <c r="F33" t="s">
        <v>68</v>
      </c>
    </row>
    <row r="34" spans="1:6" x14ac:dyDescent="0.25">
      <c r="A34" t="s">
        <v>69</v>
      </c>
      <c r="B34" s="1">
        <v>327152</v>
      </c>
      <c r="C34" s="1">
        <v>467163</v>
      </c>
      <c r="D34" s="1">
        <v>-2460965</v>
      </c>
      <c r="E34" s="1">
        <v>467928</v>
      </c>
      <c r="F34" t="s">
        <v>70</v>
      </c>
    </row>
    <row r="35" spans="1:6" x14ac:dyDescent="0.25">
      <c r="A35" t="s">
        <v>71</v>
      </c>
      <c r="B35" s="1">
        <v>184539</v>
      </c>
      <c r="C35" s="1">
        <v>170881</v>
      </c>
      <c r="D35" s="1">
        <v>-2276426</v>
      </c>
      <c r="E35" s="1">
        <v>638809</v>
      </c>
      <c r="F35" t="s">
        <v>72</v>
      </c>
    </row>
    <row r="36" spans="1:6" x14ac:dyDescent="0.25">
      <c r="A36" t="s">
        <v>73</v>
      </c>
      <c r="B36" s="1">
        <v>18233</v>
      </c>
      <c r="C36" s="1">
        <v>18103</v>
      </c>
      <c r="D36" s="1">
        <v>-2258193</v>
      </c>
      <c r="E36" s="1">
        <v>656912</v>
      </c>
      <c r="F36" t="s">
        <v>74</v>
      </c>
    </row>
    <row r="37" spans="1:6" x14ac:dyDescent="0.25">
      <c r="A37" t="s">
        <v>75</v>
      </c>
      <c r="B37" s="1">
        <v>6692</v>
      </c>
      <c r="C37" s="1">
        <v>6370</v>
      </c>
      <c r="D37" s="1">
        <v>-2251501</v>
      </c>
      <c r="E37" s="1">
        <v>663282</v>
      </c>
      <c r="F37" t="s">
        <v>76</v>
      </c>
    </row>
    <row r="38" spans="1:6" x14ac:dyDescent="0.25">
      <c r="A38" t="s">
        <v>77</v>
      </c>
      <c r="B38" s="1">
        <v>240321</v>
      </c>
      <c r="C38" s="1">
        <v>267040</v>
      </c>
      <c r="D38" s="1">
        <v>-2011180</v>
      </c>
      <c r="E38" s="1">
        <v>930322</v>
      </c>
      <c r="F38" t="s">
        <v>78</v>
      </c>
    </row>
    <row r="39" spans="1:6" x14ac:dyDescent="0.25">
      <c r="A39" t="s">
        <v>79</v>
      </c>
      <c r="B39" s="1">
        <v>47956</v>
      </c>
      <c r="C39" s="1">
        <v>79600</v>
      </c>
      <c r="D39" s="1">
        <v>-1963224</v>
      </c>
      <c r="E39" s="1">
        <v>1009922</v>
      </c>
      <c r="F39" t="s">
        <v>80</v>
      </c>
    </row>
    <row r="40" spans="1:6" x14ac:dyDescent="0.25">
      <c r="A40" t="s">
        <v>81</v>
      </c>
      <c r="B40" s="1">
        <v>16500</v>
      </c>
      <c r="C40" s="1">
        <v>16500</v>
      </c>
      <c r="D40" s="1">
        <v>-1946724</v>
      </c>
      <c r="E40" s="1">
        <v>1026422</v>
      </c>
      <c r="F40" t="s">
        <v>82</v>
      </c>
    </row>
    <row r="41" spans="1:6" x14ac:dyDescent="0.25">
      <c r="A41" t="s">
        <v>83</v>
      </c>
      <c r="B41" s="1">
        <v>6922</v>
      </c>
      <c r="C41" s="1">
        <v>10445</v>
      </c>
      <c r="D41" s="1">
        <v>-1939802</v>
      </c>
      <c r="E41" s="1">
        <v>1036867</v>
      </c>
      <c r="F41" t="s">
        <v>84</v>
      </c>
    </row>
    <row r="42" spans="1:6" x14ac:dyDescent="0.25">
      <c r="A42" t="s">
        <v>85</v>
      </c>
      <c r="B42" s="1">
        <v>2000</v>
      </c>
      <c r="C42" s="1">
        <v>2000</v>
      </c>
      <c r="D42" s="1">
        <v>-1937802</v>
      </c>
      <c r="E42" s="1">
        <v>1038867</v>
      </c>
      <c r="F42" t="s">
        <v>86</v>
      </c>
    </row>
    <row r="43" spans="1:6" x14ac:dyDescent="0.25">
      <c r="A43" t="s">
        <v>87</v>
      </c>
      <c r="B43" s="1">
        <v>10000</v>
      </c>
      <c r="C43" s="1">
        <v>10000</v>
      </c>
      <c r="D43" s="1">
        <v>-1927802</v>
      </c>
      <c r="E43" s="1">
        <v>1048867</v>
      </c>
      <c r="F43" t="s">
        <v>88</v>
      </c>
    </row>
    <row r="44" spans="1:6" x14ac:dyDescent="0.25">
      <c r="A44" t="s">
        <v>89</v>
      </c>
      <c r="B44" s="1">
        <v>12000</v>
      </c>
      <c r="C44" s="1">
        <v>12000</v>
      </c>
      <c r="D44" s="1">
        <v>-1915802</v>
      </c>
      <c r="E44" s="1">
        <v>1060867</v>
      </c>
      <c r="F44" t="s">
        <v>90</v>
      </c>
    </row>
    <row r="45" spans="1:6" x14ac:dyDescent="0.25">
      <c r="A45" t="s">
        <v>91</v>
      </c>
      <c r="B45" s="1">
        <v>-9596</v>
      </c>
      <c r="C45" s="1">
        <v>-2108</v>
      </c>
      <c r="D45" s="1">
        <v>-1925398</v>
      </c>
      <c r="E45" s="1">
        <v>1058759</v>
      </c>
      <c r="F45" t="s">
        <v>92</v>
      </c>
    </row>
    <row r="46" spans="1:6" x14ac:dyDescent="0.25">
      <c r="A46" t="s">
        <v>93</v>
      </c>
      <c r="B46">
        <v>-372</v>
      </c>
      <c r="C46" s="1">
        <v>-1876</v>
      </c>
      <c r="D46" s="1">
        <v>-1925770</v>
      </c>
      <c r="E46" s="1">
        <v>1056883</v>
      </c>
      <c r="F46" t="s">
        <v>94</v>
      </c>
    </row>
    <row r="47" spans="1:6" x14ac:dyDescent="0.25">
      <c r="A47" t="s">
        <v>95</v>
      </c>
      <c r="B47" s="1">
        <v>23386</v>
      </c>
      <c r="C47" s="1">
        <v>49178</v>
      </c>
      <c r="D47" s="1">
        <v>-1902384</v>
      </c>
      <c r="E47" s="1">
        <v>1106061</v>
      </c>
      <c r="F47" t="s">
        <v>96</v>
      </c>
    </row>
    <row r="48" spans="1:6" x14ac:dyDescent="0.25">
      <c r="A48" t="s">
        <v>97</v>
      </c>
      <c r="B48" s="1">
        <v>57763</v>
      </c>
      <c r="C48" s="1">
        <v>67998</v>
      </c>
      <c r="D48" s="1">
        <v>-1844621</v>
      </c>
      <c r="E48" s="1">
        <v>1174059</v>
      </c>
      <c r="F48" t="s">
        <v>98</v>
      </c>
    </row>
    <row r="49" spans="1:6" x14ac:dyDescent="0.25">
      <c r="A49" t="s">
        <v>99</v>
      </c>
      <c r="B49" s="1">
        <v>303243</v>
      </c>
      <c r="C49" s="1">
        <v>104037</v>
      </c>
      <c r="D49" s="1">
        <v>-1541378</v>
      </c>
      <c r="E49" s="1">
        <v>1278096</v>
      </c>
      <c r="F49" t="s">
        <v>100</v>
      </c>
    </row>
    <row r="50" spans="1:6" x14ac:dyDescent="0.25">
      <c r="A50" t="s">
        <v>101</v>
      </c>
      <c r="B50" s="1">
        <v>-209529</v>
      </c>
      <c r="C50" s="1">
        <v>30830</v>
      </c>
      <c r="D50" s="1">
        <v>-1750907</v>
      </c>
      <c r="E50" s="1">
        <v>1308926</v>
      </c>
      <c r="F50" t="s">
        <v>102</v>
      </c>
    </row>
    <row r="51" spans="1:6" x14ac:dyDescent="0.25">
      <c r="A51" t="s">
        <v>103</v>
      </c>
      <c r="B51" s="1">
        <v>135798</v>
      </c>
      <c r="C51" s="1">
        <v>249611</v>
      </c>
      <c r="D51" s="1">
        <v>-1615109</v>
      </c>
      <c r="E51" s="1">
        <v>1558537</v>
      </c>
      <c r="F51" t="s">
        <v>104</v>
      </c>
    </row>
    <row r="52" spans="1:6" x14ac:dyDescent="0.25">
      <c r="A52" t="s">
        <v>105</v>
      </c>
      <c r="B52" s="1">
        <v>-24878</v>
      </c>
      <c r="C52" s="1">
        <v>-35114</v>
      </c>
      <c r="D52" s="1">
        <v>-1639987</v>
      </c>
      <c r="E52" s="1">
        <v>1523423</v>
      </c>
      <c r="F52" t="s">
        <v>106</v>
      </c>
    </row>
    <row r="53" spans="1:6" x14ac:dyDescent="0.25">
      <c r="A53" t="s">
        <v>107</v>
      </c>
      <c r="B53" s="1">
        <v>7788</v>
      </c>
      <c r="C53" s="1">
        <v>-12191</v>
      </c>
      <c r="D53" s="1">
        <v>-1632199</v>
      </c>
      <c r="E53" s="1">
        <v>1511232</v>
      </c>
      <c r="F53" t="s">
        <v>108</v>
      </c>
    </row>
    <row r="54" spans="1:6" x14ac:dyDescent="0.25">
      <c r="A54" t="s">
        <v>109</v>
      </c>
      <c r="B54" s="1">
        <v>415682</v>
      </c>
      <c r="C54" s="1">
        <v>415682</v>
      </c>
      <c r="E54" s="1">
        <v>1926914</v>
      </c>
      <c r="F54" t="s">
        <v>110</v>
      </c>
    </row>
    <row r="55" spans="1:6" x14ac:dyDescent="0.25">
      <c r="A55" t="s">
        <v>111</v>
      </c>
    </row>
    <row r="56" spans="1:6" x14ac:dyDescent="0.25">
      <c r="A56" t="s">
        <v>112</v>
      </c>
      <c r="B56" s="1">
        <v>82565</v>
      </c>
      <c r="C56">
        <v>0</v>
      </c>
      <c r="D56" s="1">
        <v>-1549634</v>
      </c>
      <c r="E56" s="1">
        <v>1926914</v>
      </c>
      <c r="F56" t="s">
        <v>113</v>
      </c>
    </row>
    <row r="57" spans="1:6" x14ac:dyDescent="0.25">
      <c r="A57" t="s">
        <v>114</v>
      </c>
      <c r="B57" s="1">
        <v>-51724</v>
      </c>
      <c r="C57" s="1">
        <v>-11724</v>
      </c>
      <c r="E57" s="1">
        <v>1915190</v>
      </c>
      <c r="F57" t="s">
        <v>115</v>
      </c>
    </row>
    <row r="58" spans="1:6" x14ac:dyDescent="0.25">
      <c r="A58" t="s">
        <v>116</v>
      </c>
    </row>
    <row r="59" spans="1:6" x14ac:dyDescent="0.25">
      <c r="A59" t="s">
        <v>117</v>
      </c>
      <c r="B59" s="1">
        <v>-40140</v>
      </c>
      <c r="C59" s="1">
        <v>-40000</v>
      </c>
      <c r="D59" s="1">
        <v>-1589774</v>
      </c>
      <c r="E59" s="1">
        <v>1875190</v>
      </c>
      <c r="F59" t="s">
        <v>118</v>
      </c>
    </row>
    <row r="60" spans="1:6" x14ac:dyDescent="0.25">
      <c r="A60" t="s">
        <v>119</v>
      </c>
      <c r="B60" s="1">
        <v>2067544</v>
      </c>
      <c r="C60" s="1">
        <v>2067544</v>
      </c>
      <c r="E60" s="1">
        <v>3942734</v>
      </c>
      <c r="F60" t="s">
        <v>120</v>
      </c>
    </row>
    <row r="61" spans="1:6" x14ac:dyDescent="0.25">
      <c r="A61" t="s">
        <v>121</v>
      </c>
    </row>
    <row r="62" spans="1:6" x14ac:dyDescent="0.25">
      <c r="A62" t="s">
        <v>122</v>
      </c>
      <c r="B62">
        <v>0</v>
      </c>
      <c r="C62">
        <v>0</v>
      </c>
      <c r="D62" s="1">
        <v>-1589774</v>
      </c>
      <c r="E62" s="1">
        <v>3942734</v>
      </c>
      <c r="F62" t="s">
        <v>123</v>
      </c>
    </row>
    <row r="63" spans="1:6" x14ac:dyDescent="0.25">
      <c r="A63" t="s">
        <v>124</v>
      </c>
      <c r="B63">
        <v>0</v>
      </c>
      <c r="C63">
        <v>0</v>
      </c>
      <c r="D63" s="1">
        <v>-1589774</v>
      </c>
      <c r="E63" s="1">
        <v>3942734</v>
      </c>
      <c r="F63" t="s">
        <v>125</v>
      </c>
    </row>
    <row r="64" spans="1:6" x14ac:dyDescent="0.25">
      <c r="A64" t="s">
        <v>126</v>
      </c>
      <c r="B64" s="1">
        <v>-72887</v>
      </c>
      <c r="C64" s="1">
        <v>-49887</v>
      </c>
      <c r="E64" s="1">
        <v>3892847</v>
      </c>
      <c r="F64" t="s">
        <v>127</v>
      </c>
    </row>
    <row r="65" spans="1:6" x14ac:dyDescent="0.25">
      <c r="A65" t="s">
        <v>128</v>
      </c>
    </row>
    <row r="66" spans="1:6" x14ac:dyDescent="0.25">
      <c r="A66" t="s">
        <v>129</v>
      </c>
      <c r="B66" s="1">
        <v>-23403</v>
      </c>
      <c r="C66" s="1">
        <v>-23000</v>
      </c>
      <c r="D66" s="1">
        <v>-1613177</v>
      </c>
      <c r="E66" s="1">
        <v>3869847</v>
      </c>
      <c r="F66" t="s">
        <v>130</v>
      </c>
    </row>
    <row r="67" spans="1:6" x14ac:dyDescent="0.25">
      <c r="A67" t="s">
        <v>131</v>
      </c>
      <c r="B67">
        <v>0</v>
      </c>
      <c r="C67">
        <v>0</v>
      </c>
      <c r="D67" s="1">
        <v>-1613177</v>
      </c>
      <c r="E67" s="1">
        <v>3869847</v>
      </c>
      <c r="F67" t="s">
        <v>132</v>
      </c>
    </row>
    <row r="68" spans="1:6" x14ac:dyDescent="0.25">
      <c r="A68" t="s">
        <v>133</v>
      </c>
      <c r="B68" s="1">
        <v>3374695</v>
      </c>
      <c r="C68" s="1">
        <v>3374695</v>
      </c>
      <c r="E68" s="1">
        <v>7244542</v>
      </c>
      <c r="F68" t="s">
        <v>134</v>
      </c>
    </row>
    <row r="69" spans="1:6" x14ac:dyDescent="0.25">
      <c r="A69" t="s">
        <v>135</v>
      </c>
    </row>
    <row r="70" spans="1:6" x14ac:dyDescent="0.25">
      <c r="A70" t="s">
        <v>136</v>
      </c>
      <c r="B70" s="1">
        <v>6000000</v>
      </c>
      <c r="C70" s="1">
        <v>6000000</v>
      </c>
      <c r="E70" s="1">
        <v>13244542</v>
      </c>
      <c r="F70" t="s">
        <v>137</v>
      </c>
    </row>
    <row r="71" spans="1:6" x14ac:dyDescent="0.25">
      <c r="A71" t="s">
        <v>138</v>
      </c>
    </row>
    <row r="72" spans="1:6" x14ac:dyDescent="0.25">
      <c r="A72" t="s">
        <v>139</v>
      </c>
      <c r="B72" s="1">
        <v>147179</v>
      </c>
      <c r="D72" s="1">
        <v>-1465998</v>
      </c>
      <c r="F72" t="s">
        <v>140</v>
      </c>
    </row>
    <row r="73" spans="1:6" x14ac:dyDescent="0.25">
      <c r="A73" t="s">
        <v>141</v>
      </c>
      <c r="B73" s="1">
        <v>25796</v>
      </c>
      <c r="D73" s="1">
        <v>-1440202</v>
      </c>
      <c r="F73" t="s">
        <v>142</v>
      </c>
    </row>
    <row r="74" spans="1:6" x14ac:dyDescent="0.25">
      <c r="A74" t="s">
        <v>143</v>
      </c>
      <c r="B74">
        <v>-52</v>
      </c>
      <c r="C74">
        <v>0</v>
      </c>
      <c r="D74" s="1">
        <v>-1440254</v>
      </c>
      <c r="E74" s="1">
        <v>13244542</v>
      </c>
      <c r="F74" t="s">
        <v>144</v>
      </c>
    </row>
    <row r="75" spans="1:6" x14ac:dyDescent="0.25">
      <c r="A75" t="s">
        <v>145</v>
      </c>
      <c r="B75" s="1">
        <v>-2795036</v>
      </c>
      <c r="C75" s="1">
        <v>-2619036</v>
      </c>
      <c r="E75" s="1">
        <v>10625506</v>
      </c>
      <c r="F75" t="s">
        <v>146</v>
      </c>
    </row>
    <row r="76" spans="1:6" x14ac:dyDescent="0.25">
      <c r="A76" t="s">
        <v>147</v>
      </c>
    </row>
    <row r="77" spans="1:6" x14ac:dyDescent="0.25">
      <c r="A77" t="s">
        <v>148</v>
      </c>
      <c r="B77" s="1">
        <v>-4883329</v>
      </c>
      <c r="C77" s="1">
        <v>-4683329</v>
      </c>
      <c r="E77" s="1">
        <v>5942177</v>
      </c>
      <c r="F77" t="s">
        <v>149</v>
      </c>
    </row>
    <row r="78" spans="1:6" x14ac:dyDescent="0.25">
      <c r="A78" t="s">
        <v>150</v>
      </c>
    </row>
    <row r="79" spans="1:6" x14ac:dyDescent="0.25">
      <c r="A79" t="s">
        <v>151</v>
      </c>
      <c r="B79" s="1">
        <v>-209077</v>
      </c>
      <c r="C79" s="1">
        <v>-176000</v>
      </c>
      <c r="D79" s="1">
        <v>-1649331</v>
      </c>
      <c r="E79" s="1">
        <v>5766177</v>
      </c>
      <c r="F79" t="s">
        <v>152</v>
      </c>
    </row>
    <row r="80" spans="1:6" x14ac:dyDescent="0.25">
      <c r="A80" t="s">
        <v>153</v>
      </c>
      <c r="B80" s="1">
        <v>-167234</v>
      </c>
      <c r="C80" s="1">
        <v>-200000</v>
      </c>
      <c r="D80" s="1">
        <v>-1816565</v>
      </c>
      <c r="E80" s="1">
        <v>5566177</v>
      </c>
      <c r="F80" t="s">
        <v>154</v>
      </c>
    </row>
    <row r="81" spans="1:6" x14ac:dyDescent="0.25">
      <c r="A81" t="s">
        <v>155</v>
      </c>
      <c r="B81">
        <v>52</v>
      </c>
      <c r="C81">
        <v>0</v>
      </c>
      <c r="D81" s="1">
        <v>-1816513</v>
      </c>
      <c r="E81" s="1">
        <v>5566177</v>
      </c>
      <c r="F81" t="s">
        <v>156</v>
      </c>
    </row>
    <row r="82" spans="1:6" x14ac:dyDescent="0.25">
      <c r="A82" t="s">
        <v>157</v>
      </c>
      <c r="B82" s="1">
        <v>927564</v>
      </c>
      <c r="C82" s="1">
        <v>927564</v>
      </c>
      <c r="E82" s="1">
        <v>6493741</v>
      </c>
      <c r="F82" t="s">
        <v>158</v>
      </c>
    </row>
    <row r="83" spans="1:6" x14ac:dyDescent="0.25">
      <c r="A83" t="s">
        <v>159</v>
      </c>
    </row>
    <row r="84" spans="1:6" x14ac:dyDescent="0.25">
      <c r="A84" t="s">
        <v>160</v>
      </c>
      <c r="B84" s="1">
        <v>24375</v>
      </c>
      <c r="C84">
        <v>0</v>
      </c>
      <c r="D84" s="1">
        <v>-1792138</v>
      </c>
      <c r="E84" s="1">
        <v>6493741</v>
      </c>
      <c r="F84" t="s">
        <v>161</v>
      </c>
    </row>
    <row r="85" spans="1:6" x14ac:dyDescent="0.25">
      <c r="A85" t="s">
        <v>162</v>
      </c>
      <c r="B85" s="1">
        <v>-14820</v>
      </c>
      <c r="C85">
        <v>0</v>
      </c>
      <c r="D85" s="1">
        <v>-1806958</v>
      </c>
      <c r="E85" s="1">
        <v>6493741</v>
      </c>
      <c r="F85" t="s">
        <v>163</v>
      </c>
    </row>
    <row r="86" spans="1:6" x14ac:dyDescent="0.25">
      <c r="A86" t="s">
        <v>164</v>
      </c>
      <c r="B86" s="1">
        <v>-826476</v>
      </c>
      <c r="C86" s="1">
        <v>-781476</v>
      </c>
      <c r="E86" s="1">
        <v>5712265</v>
      </c>
      <c r="F86" t="s">
        <v>165</v>
      </c>
    </row>
    <row r="87" spans="1:6" x14ac:dyDescent="0.25">
      <c r="A87" t="s">
        <v>166</v>
      </c>
    </row>
    <row r="88" spans="1:6" x14ac:dyDescent="0.25">
      <c r="A88" t="s">
        <v>167</v>
      </c>
      <c r="B88" s="1">
        <v>-46988</v>
      </c>
      <c r="C88" s="1">
        <v>-45000</v>
      </c>
      <c r="D88" s="1">
        <v>-1853946</v>
      </c>
      <c r="E88" s="1">
        <v>5667265</v>
      </c>
      <c r="F88" t="s">
        <v>168</v>
      </c>
    </row>
    <row r="89" spans="1:6" x14ac:dyDescent="0.25">
      <c r="A89" t="s">
        <v>169</v>
      </c>
      <c r="B89" s="1">
        <v>14820</v>
      </c>
      <c r="C89">
        <v>0</v>
      </c>
      <c r="D89" s="1">
        <v>-1839126</v>
      </c>
      <c r="E89" s="1">
        <v>5667265</v>
      </c>
      <c r="F89" t="s">
        <v>170</v>
      </c>
    </row>
    <row r="90" spans="1:6" x14ac:dyDescent="0.25">
      <c r="A90" t="s">
        <v>171</v>
      </c>
      <c r="B90" s="1">
        <v>147996</v>
      </c>
      <c r="C90" s="1">
        <v>182290</v>
      </c>
      <c r="D90" s="1">
        <v>-1691130</v>
      </c>
      <c r="E90" s="1">
        <v>5849555</v>
      </c>
      <c r="F90" t="s">
        <v>172</v>
      </c>
    </row>
    <row r="91" spans="1:6" x14ac:dyDescent="0.25">
      <c r="A91" t="s">
        <v>173</v>
      </c>
      <c r="B91" s="1">
        <v>2046481</v>
      </c>
      <c r="C91" s="1">
        <v>2227691</v>
      </c>
      <c r="D91" s="1">
        <v>355351</v>
      </c>
      <c r="E91" s="1">
        <v>8077246</v>
      </c>
      <c r="F91" t="s">
        <v>174</v>
      </c>
    </row>
    <row r="92" spans="1:6" x14ac:dyDescent="0.25">
      <c r="A92" t="s">
        <v>175</v>
      </c>
      <c r="B92">
        <v>615</v>
      </c>
      <c r="C92">
        <v>836</v>
      </c>
      <c r="D92" s="1">
        <v>355966</v>
      </c>
      <c r="E92" s="1">
        <v>8078082</v>
      </c>
      <c r="F92" t="s">
        <v>176</v>
      </c>
    </row>
    <row r="93" spans="1:6" x14ac:dyDescent="0.25">
      <c r="A93" t="s">
        <v>177</v>
      </c>
      <c r="B93" s="1">
        <v>3186522</v>
      </c>
      <c r="C93" s="1">
        <v>2231517</v>
      </c>
      <c r="D93" s="1">
        <v>3542488</v>
      </c>
      <c r="E93" s="1">
        <v>10309599</v>
      </c>
      <c r="F93" t="s">
        <v>178</v>
      </c>
    </row>
    <row r="94" spans="1:6" x14ac:dyDescent="0.25">
      <c r="A94" t="s">
        <v>179</v>
      </c>
      <c r="B94">
        <v>0</v>
      </c>
      <c r="C94" s="1">
        <v>822706</v>
      </c>
      <c r="D94" s="1">
        <v>3542488</v>
      </c>
      <c r="E94" s="1">
        <v>11132305</v>
      </c>
      <c r="F94" t="s">
        <v>180</v>
      </c>
    </row>
    <row r="95" spans="1:6" x14ac:dyDescent="0.25">
      <c r="A95" t="s">
        <v>181</v>
      </c>
      <c r="B95">
        <v>500</v>
      </c>
      <c r="C95" s="1">
        <v>2650</v>
      </c>
      <c r="D95" s="1">
        <v>3542988</v>
      </c>
      <c r="E95" s="1">
        <v>11134955</v>
      </c>
      <c r="F95" t="s">
        <v>182</v>
      </c>
    </row>
    <row r="96" spans="1:6" x14ac:dyDescent="0.25">
      <c r="A96" t="s">
        <v>183</v>
      </c>
      <c r="B96" s="1">
        <v>442988</v>
      </c>
      <c r="C96" s="1">
        <v>328380</v>
      </c>
      <c r="D96" s="1">
        <v>3985976</v>
      </c>
      <c r="E96" s="1">
        <v>11463335</v>
      </c>
      <c r="F96" t="s">
        <v>184</v>
      </c>
    </row>
    <row r="97" spans="1:6" x14ac:dyDescent="0.25">
      <c r="A97" t="s">
        <v>185</v>
      </c>
      <c r="B97" s="1">
        <v>892193</v>
      </c>
      <c r="C97">
        <v>0</v>
      </c>
      <c r="D97" s="1">
        <v>4878169</v>
      </c>
      <c r="E97" s="1">
        <v>11463335</v>
      </c>
      <c r="F97" t="s">
        <v>186</v>
      </c>
    </row>
    <row r="98" spans="1:6" x14ac:dyDescent="0.25">
      <c r="A98" t="s">
        <v>187</v>
      </c>
      <c r="B98" s="1">
        <v>60000</v>
      </c>
      <c r="C98" s="1">
        <v>30000</v>
      </c>
      <c r="D98" s="1">
        <v>4938169</v>
      </c>
      <c r="E98" s="1">
        <v>11493335</v>
      </c>
      <c r="F98" t="s">
        <v>188</v>
      </c>
    </row>
    <row r="99" spans="1:6" x14ac:dyDescent="0.25">
      <c r="A99" t="s">
        <v>189</v>
      </c>
      <c r="B99" s="1">
        <v>6330</v>
      </c>
      <c r="C99" s="1">
        <v>5082</v>
      </c>
      <c r="D99" s="1">
        <v>4944499</v>
      </c>
      <c r="E99" s="1">
        <v>11498417</v>
      </c>
      <c r="F99" t="s">
        <v>190</v>
      </c>
    </row>
    <row r="100" spans="1:6" x14ac:dyDescent="0.25">
      <c r="A100" t="s">
        <v>191</v>
      </c>
      <c r="B100" s="1">
        <v>-331701</v>
      </c>
      <c r="C100" s="1">
        <v>-241815</v>
      </c>
      <c r="D100" s="1">
        <v>4612798</v>
      </c>
      <c r="E100" s="1">
        <v>11256602</v>
      </c>
      <c r="F100" t="s">
        <v>192</v>
      </c>
    </row>
    <row r="101" spans="1:6" x14ac:dyDescent="0.25">
      <c r="A101" t="s">
        <v>193</v>
      </c>
      <c r="B101" s="1">
        <v>-462838</v>
      </c>
      <c r="C101" s="1">
        <v>-429504</v>
      </c>
      <c r="E101" s="1">
        <v>10827098</v>
      </c>
      <c r="F101" t="s">
        <v>194</v>
      </c>
    </row>
    <row r="102" spans="1:6" x14ac:dyDescent="0.25">
      <c r="A102" t="s">
        <v>195</v>
      </c>
    </row>
    <row r="103" spans="1:6" x14ac:dyDescent="0.25">
      <c r="A103" t="s">
        <v>196</v>
      </c>
      <c r="B103" s="1">
        <v>-1978195</v>
      </c>
      <c r="C103" s="1">
        <v>-2782060</v>
      </c>
      <c r="D103" s="1">
        <v>2634603</v>
      </c>
      <c r="E103" s="1">
        <v>8045038</v>
      </c>
      <c r="F103" t="s">
        <v>197</v>
      </c>
    </row>
    <row r="104" spans="1:6" x14ac:dyDescent="0.25">
      <c r="A104" t="s">
        <v>198</v>
      </c>
      <c r="B104" s="1">
        <v>-452680</v>
      </c>
      <c r="C104" s="1">
        <v>-415262</v>
      </c>
      <c r="D104" s="1">
        <v>2181923</v>
      </c>
      <c r="E104" s="1">
        <v>7629776</v>
      </c>
      <c r="F104" t="s">
        <v>199</v>
      </c>
    </row>
    <row r="105" spans="1:6" x14ac:dyDescent="0.25">
      <c r="A105" t="s">
        <v>200</v>
      </c>
      <c r="B105" s="1">
        <v>-198508</v>
      </c>
      <c r="C105" s="1">
        <v>-134978</v>
      </c>
      <c r="D105" s="1">
        <v>1983415</v>
      </c>
      <c r="E105" s="1">
        <v>7494798</v>
      </c>
      <c r="F105" t="s">
        <v>201</v>
      </c>
    </row>
    <row r="106" spans="1:6" x14ac:dyDescent="0.25">
      <c r="A106" t="s">
        <v>202</v>
      </c>
      <c r="B106" s="1">
        <v>-603843</v>
      </c>
      <c r="C106" s="1">
        <v>-423600</v>
      </c>
      <c r="D106" s="1">
        <v>1379572</v>
      </c>
      <c r="E106" s="1">
        <v>7071198</v>
      </c>
      <c r="F106" t="s">
        <v>203</v>
      </c>
    </row>
    <row r="107" spans="1:6" x14ac:dyDescent="0.25">
      <c r="A107" t="s">
        <v>204</v>
      </c>
      <c r="B107" s="1">
        <v>-171105</v>
      </c>
      <c r="C107" s="1">
        <v>-163472</v>
      </c>
      <c r="D107" s="1">
        <v>1208467</v>
      </c>
      <c r="E107" s="1">
        <v>6907726</v>
      </c>
      <c r="F107" t="s">
        <v>205</v>
      </c>
    </row>
    <row r="108" spans="1:6" x14ac:dyDescent="0.25">
      <c r="A108" t="s">
        <v>206</v>
      </c>
      <c r="B108" s="1">
        <v>-778078</v>
      </c>
      <c r="C108">
        <v>0</v>
      </c>
      <c r="D108" s="1">
        <v>430389</v>
      </c>
      <c r="E108" s="1">
        <v>6907726</v>
      </c>
      <c r="F108" t="s">
        <v>207</v>
      </c>
    </row>
    <row r="109" spans="1:6" x14ac:dyDescent="0.25">
      <c r="A109" t="s">
        <v>208</v>
      </c>
      <c r="B109" s="1">
        <v>-26516</v>
      </c>
      <c r="C109">
        <v>0</v>
      </c>
      <c r="D109" s="1">
        <v>403873</v>
      </c>
      <c r="E109" s="1">
        <v>6907726</v>
      </c>
      <c r="F109" t="s">
        <v>209</v>
      </c>
    </row>
    <row r="110" spans="1:6" x14ac:dyDescent="0.25">
      <c r="A110" t="s">
        <v>210</v>
      </c>
      <c r="B110" s="1">
        <v>-592949</v>
      </c>
      <c r="C110" s="1">
        <v>-959560</v>
      </c>
      <c r="E110" s="1">
        <v>5948166</v>
      </c>
      <c r="F110" t="s">
        <v>211</v>
      </c>
    </row>
    <row r="111" spans="1:6" x14ac:dyDescent="0.25">
      <c r="A111" t="s">
        <v>212</v>
      </c>
    </row>
    <row r="112" spans="1:6" x14ac:dyDescent="0.25">
      <c r="A112" t="s">
        <v>213</v>
      </c>
      <c r="B112" s="1">
        <v>-165202</v>
      </c>
      <c r="C112" s="1">
        <v>-177215</v>
      </c>
      <c r="D112" s="1">
        <v>238671</v>
      </c>
      <c r="E112" s="1">
        <v>5770951</v>
      </c>
      <c r="F112" t="s">
        <v>214</v>
      </c>
    </row>
    <row r="113" spans="1:6" x14ac:dyDescent="0.25">
      <c r="A113" t="s">
        <v>215</v>
      </c>
      <c r="C113" s="1">
        <v>12013</v>
      </c>
      <c r="E113" s="1">
        <v>5782964</v>
      </c>
      <c r="F113" t="s">
        <v>216</v>
      </c>
    </row>
    <row r="114" spans="1:6" x14ac:dyDescent="0.25">
      <c r="A114" t="s">
        <v>217</v>
      </c>
      <c r="B114" s="1">
        <v>17090</v>
      </c>
      <c r="C114">
        <v>0</v>
      </c>
      <c r="D114" s="1">
        <v>255761</v>
      </c>
      <c r="E114" s="1">
        <v>5782964</v>
      </c>
      <c r="F114" t="s">
        <v>218</v>
      </c>
    </row>
    <row r="115" spans="1:6" x14ac:dyDescent="0.25">
      <c r="A115" t="s">
        <v>219</v>
      </c>
      <c r="B115" s="1">
        <v>-3981190</v>
      </c>
      <c r="C115" s="1">
        <v>-3981190</v>
      </c>
      <c r="E115" s="1">
        <v>1801774</v>
      </c>
      <c r="F115" t="s">
        <v>220</v>
      </c>
    </row>
    <row r="116" spans="1:6" x14ac:dyDescent="0.25">
      <c r="A116" t="s">
        <v>221</v>
      </c>
    </row>
    <row r="117" spans="1:6" x14ac:dyDescent="0.25">
      <c r="A117" t="s">
        <v>222</v>
      </c>
      <c r="B117" s="1">
        <v>-290542</v>
      </c>
      <c r="C117" s="1">
        <v>-390957</v>
      </c>
      <c r="E117" s="1">
        <v>1410817</v>
      </c>
      <c r="F117" t="s">
        <v>223</v>
      </c>
    </row>
    <row r="118" spans="1:6" x14ac:dyDescent="0.25">
      <c r="A118" t="s">
        <v>224</v>
      </c>
    </row>
    <row r="119" spans="1:6" x14ac:dyDescent="0.25">
      <c r="A119" t="s">
        <v>225</v>
      </c>
      <c r="B119" s="1">
        <v>700000</v>
      </c>
      <c r="C119" s="1">
        <v>1000000</v>
      </c>
      <c r="D119" s="1">
        <v>955761</v>
      </c>
      <c r="E119" s="1">
        <v>2410817</v>
      </c>
      <c r="F119" t="s">
        <v>226</v>
      </c>
    </row>
    <row r="121" spans="1:6" x14ac:dyDescent="0.25">
      <c r="A121" t="s">
        <v>227</v>
      </c>
    </row>
    <row r="122" spans="1:6" x14ac:dyDescent="0.25">
      <c r="A122" t="s">
        <v>228</v>
      </c>
    </row>
    <row r="125" spans="1:6" x14ac:dyDescent="0.25">
      <c r="A12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Import Data-Modified</vt:lpstr>
      <vt:lpstr>OriginalData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2012-09-12T15:32:44Z</dcterms:created>
  <dcterms:modified xsi:type="dcterms:W3CDTF">2012-09-12T18:50:50Z</dcterms:modified>
</cp:coreProperties>
</file>