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15" windowWidth="26835" windowHeight="10935"/>
  </bookViews>
  <sheets>
    <sheet name="aaaaa import TBlines42" sheetId="1" r:id="rId1"/>
  </sheets>
  <calcPr calcId="0"/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B33" i="1"/>
  <c r="B32" i="1"/>
  <c r="C31" i="1"/>
  <c r="B31" i="1"/>
</calcChain>
</file>

<file path=xl/sharedStrings.xml><?xml version="1.0" encoding="utf-8"?>
<sst xmlns="http://schemas.openxmlformats.org/spreadsheetml/2006/main" count="70" uniqueCount="70">
  <si>
    <t>Tx5469</t>
  </si>
  <si>
    <t>Tx5469 AAAAA Limited</t>
  </si>
  <si>
    <t>EntityInfo.Names.CurrentLegalOrRegistered</t>
  </si>
  <si>
    <t>Tx5470</t>
  </si>
  <si>
    <t>No</t>
  </si>
  <si>
    <t>EntityInfo.OfficialOperationalStatus.Dormant</t>
  </si>
  <si>
    <t>Tx5492</t>
  </si>
  <si>
    <t>Yes</t>
  </si>
  <si>
    <t>EntityInfo.OfficialOperationalStatus.Trading</t>
  </si>
  <si>
    <t>Tx5600</t>
  </si>
  <si>
    <t>EntityInfo.IdentifyingCodes.UKCompaniesHouseRegisteredNumber</t>
  </si>
  <si>
    <t>Tx5589</t>
  </si>
  <si>
    <t>2009.01.01</t>
  </si>
  <si>
    <t>2008.01.01</t>
  </si>
  <si>
    <t>BRI.DatesPeriods.Start</t>
  </si>
  <si>
    <t>Tx5460</t>
  </si>
  <si>
    <t>2009.12.31</t>
  </si>
  <si>
    <t>2008.12.31</t>
  </si>
  <si>
    <t>BRI.DatesPeriods.End</t>
  </si>
  <si>
    <t>Tx4907</t>
  </si>
  <si>
    <t>RevOp.Turnover</t>
  </si>
  <si>
    <t>Tx2409:Countries.UnitedKingdom</t>
  </si>
  <si>
    <t>SegAnalysisRevCostsProfits.Geography.RevenueByDestination.Geo:Countries.UnitedKingdom</t>
  </si>
  <si>
    <t>Tx2409:Countries.Europe</t>
  </si>
  <si>
    <t>SegAnalysisRevCostsProfits.Geography.RevenueByDestination.Geo:Countries.Europe</t>
  </si>
  <si>
    <t>Tx2409:Countries.NorthAmerica</t>
  </si>
  <si>
    <t>SegAnalysisRevCostsProfits.Geography.RevenueByDestination.Geo:Countries.NorthAmerica</t>
  </si>
  <si>
    <t>Tx2409:Countries.OtherRegions</t>
  </si>
  <si>
    <t>SegAnalysisRevCostsProfits.Geography.RevenueByDestination.Geo:Countries.OtherRegions</t>
  </si>
  <si>
    <t>Tx2727:Function.CoS</t>
  </si>
  <si>
    <t>Exp.IncreaseDecreaseStockInventory.RawMaterialsConsumables:Function.CoS</t>
  </si>
  <si>
    <t>Tx2744:Function.CoS</t>
  </si>
  <si>
    <t>Exp.IncreaseDecreaseStockInventory.WorkInProgress:Function.CoS</t>
  </si>
  <si>
    <t>Tx2688:Function.CoS</t>
  </si>
  <si>
    <t>Exp.IncreaseDecreaseStockInventory.FinishedGoodsGoodsForResale:Function.CoS</t>
  </si>
  <si>
    <t>Tx4107:Function.CoS</t>
  </si>
  <si>
    <t>Exp.GoodsMaterials.Purchases:Function.CoS</t>
  </si>
  <si>
    <t>Tx5061:Function.CoS</t>
  </si>
  <si>
    <t>Exp.Personnel.Pay.WagesSalaries:Function.CoS</t>
  </si>
  <si>
    <t>Tx1851:Function.CoS</t>
  </si>
  <si>
    <t>Exp.Personnel.EmployersNI.Staff:Function.CoS</t>
  </si>
  <si>
    <t>Tx4482:Function.CoS</t>
  </si>
  <si>
    <t>Exp.Personnel.Pensions.Other.Staff:Function.CoS</t>
  </si>
  <si>
    <t>Tx178:Function.CoS:IFAclasses.DevelopmentCosts</t>
  </si>
  <si>
    <t>Exp.DepnAmortImpair.IFA.Amort:Function.CoS:IFAclasses.DevelopmentCosts</t>
  </si>
  <si>
    <t>Tx1268:Function.CoS:TFAclasses.Buildings:TFAownership.OwnedOrFreehold</t>
  </si>
  <si>
    <t>Exp.DepnAmortImpair.TFA.Depn:Function.CoS:TFAclasses.Buildings:TFAownership.OwnedOrFreehold</t>
  </si>
  <si>
    <t>Tx1268:Function.CoS:TFAclasses.VehiclesPlantMachinery:TFAownership.OwnedOrFreehold</t>
  </si>
  <si>
    <t>Exp.DepnAmortImpair.TFA.Depn:Function.CoS:TFAclasses.VehiclesPlantMachinery:TFAownership.OwnedOrFreehold</t>
  </si>
  <si>
    <t>Tx1268:Function.CoS:TFAclasses.VehiclesPlantMachinery:TFAownership.Leased</t>
  </si>
  <si>
    <t>Exp.DepnAmortImpair.TFA.Depn:Function.CoS:TFAclasses.VehiclesPlantMachinery:TFAownership.Leased</t>
  </si>
  <si>
    <t>Tx1268:Function.CoS:TFAclasses.FixturesFittingsToolsEquipment:TFAownership.OwnedOrFreehold</t>
  </si>
  <si>
    <t>Exp.DepnAmortImpair.TFA.Depn:Function.CoS:TFAclasses.FixturesFittingsToolsEquipment:TFAownership.OwnedOrFreehold</t>
  </si>
  <si>
    <t>Tx3721:Function.Distrib</t>
  </si>
  <si>
    <t>Exp.GoodsMaterials.PackagingMaterial:Function.Distrib</t>
  </si>
  <si>
    <t>Tx5061:Function.Distrib</t>
  </si>
  <si>
    <t>Exp.Personnel.Pay.WagesSalaries:Function.Distrib</t>
  </si>
  <si>
    <t>Tx1851:Function.Distrib</t>
  </si>
  <si>
    <t>Exp.Personnel.EmployersNI.Staff:Function.Distrib</t>
  </si>
  <si>
    <t>Tx4482:Function.Distrib</t>
  </si>
  <si>
    <t>Exp.Personnel.Pensions.Other.Staff:Function.Distrib</t>
  </si>
  <si>
    <t>Tx1268:Function.Distrib:TFAclasses.Buildings:TFAownership.OwnedOrFreehold</t>
  </si>
  <si>
    <t>Exp.DepnAmortImpair.TFA.Depn:Function.Distrib:TFAclasses.Buildings:TFAownership.OwnedOrFreehold</t>
  </si>
  <si>
    <t>Tx1268:Function.Distrib:TFAclasses.VehiclesPlantMachinery:TFAownership.OwnedOrFreehold</t>
  </si>
  <si>
    <t>Exp.DepnAmortImpair.TFA.Depn:Function.Distrib:TFAclasses.VehiclesPlantMachinery:TFAownership.OwnedOrFreehold</t>
  </si>
  <si>
    <t>Tx1268:Function.Distrib:TFAclasses.FixturesFittingsToolsEquipment:TFAownership.OwnedOrFreehold</t>
  </si>
  <si>
    <t>Exp.DepnAmortImpair.TFA.Depn:Function.Distrib:TFAclasses.FixturesFittingsToolsEquipment:TFAownership.OwnedOrFreehold</t>
  </si>
  <si>
    <t>Error 1: The DE Postings for Year 0 do not balance by -2,572,392. The totals are: Dr = 14,041,159  Cr = -16,613,551  Dr+Cr = -2,572,392.</t>
  </si>
  <si>
    <t>Dr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</si>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</sst>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3" fontId="16" fillId="0" borderId="0" xfId="0" applyNumberFormat="1" applyFont="1"/>
    <xf numFmtId="0" fontId="0" fillId="33" borderId="0" xfId="0" applyFill="1"/>
    <xf numFmtId="3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G9" sqref="G9"/>
    </sheetView>
  </sheetViews>
  <sheetFormatPr defaultRowHeight="15" x14ac:dyDescent="0.25"/>
  <cols>
    <col min="1" max="1" width="28.28515625" customWidth="1"/>
    <col min="2" max="2" width="24.7109375" customWidth="1"/>
    <col min="3" max="3" width="23.7109375" customWidth="1"/>
    <col min="4" max="5" width="24.42578125" customWidth="1"/>
    <col min="6" max="6" width="28.5703125" customWidth="1"/>
    <col min="7" max="7" width="19.42578125" customWidth="1"/>
    <col min="8" max="8" width="29.140625" customWidth="1"/>
  </cols>
  <sheetData>
    <row r="1" spans="1:16" x14ac:dyDescent="0.25">
      <c r="A1" t="s">
        <v>0</v>
      </c>
      <c r="B1" t="s">
        <v>1</v>
      </c>
      <c r="E1" s="3"/>
      <c r="G1" s="3"/>
      <c r="H1" t="s">
        <v>2</v>
      </c>
    </row>
    <row r="2" spans="1:16" x14ac:dyDescent="0.25">
      <c r="A2" t="s">
        <v>3</v>
      </c>
      <c r="B2" t="s">
        <v>4</v>
      </c>
      <c r="E2" s="3"/>
      <c r="G2" s="3"/>
      <c r="H2" t="s">
        <v>5</v>
      </c>
    </row>
    <row r="3" spans="1:16" x14ac:dyDescent="0.25">
      <c r="A3" t="s">
        <v>6</v>
      </c>
      <c r="B3" t="s">
        <v>7</v>
      </c>
      <c r="E3" s="3"/>
      <c r="G3" s="3"/>
      <c r="H3" t="s">
        <v>8</v>
      </c>
    </row>
    <row r="4" spans="1:16" x14ac:dyDescent="0.25">
      <c r="A4" t="s">
        <v>9</v>
      </c>
      <c r="B4">
        <v>87654321</v>
      </c>
      <c r="E4" s="3"/>
      <c r="G4" s="3"/>
      <c r="H4" t="s">
        <v>10</v>
      </c>
    </row>
    <row r="5" spans="1:16" x14ac:dyDescent="0.25">
      <c r="A5" t="s">
        <v>11</v>
      </c>
      <c r="B5" t="s">
        <v>12</v>
      </c>
      <c r="C5" t="s">
        <v>13</v>
      </c>
      <c r="E5" s="3"/>
      <c r="G5" s="3"/>
      <c r="H5" t="s">
        <v>14</v>
      </c>
    </row>
    <row r="6" spans="1:16" x14ac:dyDescent="0.25">
      <c r="A6" t="s">
        <v>15</v>
      </c>
      <c r="B6" t="s">
        <v>16</v>
      </c>
      <c r="C6" t="s">
        <v>17</v>
      </c>
      <c r="E6" s="3"/>
      <c r="G6" s="3"/>
      <c r="H6" t="s">
        <v>18</v>
      </c>
    </row>
    <row r="7" spans="1:16" x14ac:dyDescent="0.25">
      <c r="A7" t="s">
        <v>19</v>
      </c>
      <c r="B7" s="1">
        <v>-16613551</v>
      </c>
      <c r="C7" s="1">
        <v>-19195013</v>
      </c>
      <c r="D7" s="1">
        <v>-16613551</v>
      </c>
      <c r="E7" s="4">
        <f>+IF(B7="","",+SUM(B$7:B7))</f>
        <v>-16613551</v>
      </c>
      <c r="F7" s="1">
        <v>-19195013</v>
      </c>
      <c r="G7" s="4">
        <f>+IF(C7="","",+SUM(C$7:C7))</f>
        <v>-19195013</v>
      </c>
      <c r="H7" t="s">
        <v>20</v>
      </c>
    </row>
    <row r="8" spans="1:16" x14ac:dyDescent="0.25">
      <c r="A8" t="s">
        <v>21</v>
      </c>
      <c r="E8" s="4" t="str">
        <f>+IF(B8="","",+SUM(B$7:B8))</f>
        <v/>
      </c>
      <c r="G8" s="4" t="str">
        <f>+IF(C8="","",+SUM(C$7:C8))</f>
        <v/>
      </c>
      <c r="H8" t="s">
        <v>22</v>
      </c>
      <c r="O8" s="1">
        <v>-16509371</v>
      </c>
      <c r="P8" s="1">
        <v>-18012026</v>
      </c>
    </row>
    <row r="9" spans="1:16" x14ac:dyDescent="0.25">
      <c r="A9" t="s">
        <v>23</v>
      </c>
      <c r="E9" s="4" t="str">
        <f>+IF(B9="","",+SUM(B$7:B9))</f>
        <v/>
      </c>
      <c r="G9" s="4" t="str">
        <f>+IF(C9="","",+SUM(C$7:C9))</f>
        <v/>
      </c>
      <c r="H9" t="s">
        <v>24</v>
      </c>
      <c r="O9" s="1">
        <v>-81856</v>
      </c>
      <c r="P9" s="1">
        <v>-13084</v>
      </c>
    </row>
    <row r="10" spans="1:16" x14ac:dyDescent="0.25">
      <c r="A10" t="s">
        <v>25</v>
      </c>
      <c r="E10" s="4" t="str">
        <f>+IF(B10="","",+SUM(B$7:B10))</f>
        <v/>
      </c>
      <c r="G10" s="4" t="str">
        <f>+IF(C10="","",+SUM(C$7:C10))</f>
        <v/>
      </c>
      <c r="H10" t="s">
        <v>26</v>
      </c>
      <c r="P10" s="1">
        <v>-878597</v>
      </c>
    </row>
    <row r="11" spans="1:16" x14ac:dyDescent="0.25">
      <c r="A11" t="s">
        <v>27</v>
      </c>
      <c r="E11" s="4" t="str">
        <f>+IF(B11="","",+SUM(B$7:B11))</f>
        <v/>
      </c>
      <c r="G11" s="4" t="str">
        <f>+IF(C11="","",+SUM(C$7:C11))</f>
        <v/>
      </c>
      <c r="H11" t="s">
        <v>28</v>
      </c>
      <c r="O11" s="1">
        <v>-22324</v>
      </c>
      <c r="P11" s="1">
        <v>-291306</v>
      </c>
    </row>
    <row r="12" spans="1:16" x14ac:dyDescent="0.25">
      <c r="A12" t="s">
        <v>29</v>
      </c>
      <c r="B12" s="1">
        <v>34294</v>
      </c>
      <c r="C12" s="1">
        <v>-182290</v>
      </c>
      <c r="D12" s="1">
        <v>-16579257</v>
      </c>
      <c r="E12" s="4">
        <f>+IF(B12="","",+SUM(B$7:B12))</f>
        <v>-16579257</v>
      </c>
      <c r="F12" s="1">
        <v>-19377303</v>
      </c>
      <c r="G12" s="4">
        <f>+IF(C12="","",+SUM(C$7:C12))</f>
        <v>-19377303</v>
      </c>
      <c r="H12" t="s">
        <v>30</v>
      </c>
    </row>
    <row r="13" spans="1:16" x14ac:dyDescent="0.25">
      <c r="A13" t="s">
        <v>31</v>
      </c>
      <c r="B13" s="1">
        <v>181210</v>
      </c>
      <c r="C13" s="1">
        <v>-2227691</v>
      </c>
      <c r="D13" s="1">
        <v>-16398047</v>
      </c>
      <c r="E13" s="4">
        <f>+IF(B13="","",+SUM(B$7:B13))</f>
        <v>-16398047</v>
      </c>
      <c r="F13" s="1">
        <v>-21604994</v>
      </c>
      <c r="G13" s="4">
        <f>+IF(C13="","",+SUM(C$7:C13))</f>
        <v>-21604994</v>
      </c>
      <c r="H13" t="s">
        <v>32</v>
      </c>
    </row>
    <row r="14" spans="1:16" x14ac:dyDescent="0.25">
      <c r="A14" t="s">
        <v>33</v>
      </c>
      <c r="B14">
        <v>221</v>
      </c>
      <c r="C14">
        <v>-836</v>
      </c>
      <c r="D14" s="1">
        <v>-16397826</v>
      </c>
      <c r="E14" s="4">
        <f>+IF(B14="","",+SUM(B$7:B14))</f>
        <v>-16397826</v>
      </c>
      <c r="F14" s="1">
        <v>-21605830</v>
      </c>
      <c r="G14" s="4">
        <f>+IF(C14="","",+SUM(C$7:C14))</f>
        <v>-21605830</v>
      </c>
      <c r="H14" t="s">
        <v>34</v>
      </c>
    </row>
    <row r="15" spans="1:16" x14ac:dyDescent="0.25">
      <c r="A15" t="s">
        <v>35</v>
      </c>
      <c r="B15" s="1">
        <v>8826243</v>
      </c>
      <c r="C15" s="1">
        <v>14067849</v>
      </c>
      <c r="D15" s="1">
        <v>-7571583</v>
      </c>
      <c r="E15" s="4">
        <f>+IF(B15="","",+SUM(B$7:B15))</f>
        <v>-7571583</v>
      </c>
      <c r="F15" s="1">
        <v>-7537981</v>
      </c>
      <c r="G15" s="4">
        <f>+IF(C15="","",+SUM(C$7:C15))</f>
        <v>-7537981</v>
      </c>
      <c r="H15" t="s">
        <v>36</v>
      </c>
    </row>
    <row r="16" spans="1:16" x14ac:dyDescent="0.25">
      <c r="A16" t="s">
        <v>37</v>
      </c>
      <c r="B16" s="1">
        <v>3824051</v>
      </c>
      <c r="C16" s="1">
        <v>3878057</v>
      </c>
      <c r="D16" s="1">
        <v>-3747532</v>
      </c>
      <c r="E16" s="4">
        <f>+IF(B16="","",+SUM(B$7:B16))</f>
        <v>-3747532</v>
      </c>
      <c r="F16" s="1">
        <v>-3659924</v>
      </c>
      <c r="G16" s="4">
        <f>+IF(C16="","",+SUM(C$7:C16))</f>
        <v>-3659924</v>
      </c>
      <c r="H16" t="s">
        <v>38</v>
      </c>
    </row>
    <row r="17" spans="1:8" x14ac:dyDescent="0.25">
      <c r="A17" t="s">
        <v>39</v>
      </c>
      <c r="B17" s="1">
        <v>377842</v>
      </c>
      <c r="C17" s="1">
        <v>410836</v>
      </c>
      <c r="D17" s="1">
        <v>-3369690</v>
      </c>
      <c r="E17" s="4">
        <f>+IF(B17="","",+SUM(B$7:B17))</f>
        <v>-3369690</v>
      </c>
      <c r="F17" s="1">
        <v>-3249088</v>
      </c>
      <c r="G17" s="4">
        <f>+IF(C17="","",+SUM(C$7:C17))</f>
        <v>-3249088</v>
      </c>
      <c r="H17" t="s">
        <v>40</v>
      </c>
    </row>
    <row r="18" spans="1:8" x14ac:dyDescent="0.25">
      <c r="A18" t="s">
        <v>41</v>
      </c>
      <c r="B18" s="1">
        <v>138676</v>
      </c>
      <c r="C18" s="1">
        <v>144565</v>
      </c>
      <c r="D18" s="1">
        <v>-3231014</v>
      </c>
      <c r="E18" s="4">
        <f>+IF(B18="","",+SUM(B$7:B18))</f>
        <v>-3231014</v>
      </c>
      <c r="F18" s="1">
        <v>-3104523</v>
      </c>
      <c r="G18" s="4">
        <f>+IF(C18="","",+SUM(C$7:C18))</f>
        <v>-3104523</v>
      </c>
      <c r="H18" t="s">
        <v>42</v>
      </c>
    </row>
    <row r="19" spans="1:8" x14ac:dyDescent="0.25">
      <c r="A19" t="s">
        <v>43</v>
      </c>
      <c r="B19" s="1">
        <v>40140</v>
      </c>
      <c r="C19" s="1">
        <v>40000</v>
      </c>
      <c r="D19" s="1">
        <v>-3190874</v>
      </c>
      <c r="E19" s="4">
        <f>+IF(B19="","",+SUM(B$7:B19))</f>
        <v>-3190874</v>
      </c>
      <c r="F19" s="1">
        <v>-3064523</v>
      </c>
      <c r="G19" s="4">
        <f>+IF(C19="","",+SUM(C$7:C19))</f>
        <v>-3064523</v>
      </c>
      <c r="H19" t="s">
        <v>44</v>
      </c>
    </row>
    <row r="20" spans="1:8" x14ac:dyDescent="0.25">
      <c r="A20" t="s">
        <v>45</v>
      </c>
      <c r="B20" s="1">
        <v>18403</v>
      </c>
      <c r="C20" s="1">
        <v>18000</v>
      </c>
      <c r="D20" s="1">
        <v>-3172471</v>
      </c>
      <c r="E20" s="4">
        <f>+IF(B20="","",+SUM(B$7:B20))</f>
        <v>-3172471</v>
      </c>
      <c r="F20" s="1">
        <v>-3046523</v>
      </c>
      <c r="G20" s="4">
        <f>+IF(C20="","",+SUM(C$7:C20))</f>
        <v>-3046523</v>
      </c>
      <c r="H20" t="s">
        <v>46</v>
      </c>
    </row>
    <row r="21" spans="1:8" x14ac:dyDescent="0.25">
      <c r="A21" t="s">
        <v>47</v>
      </c>
      <c r="B21" s="1">
        <v>179077</v>
      </c>
      <c r="C21" s="1">
        <v>143176</v>
      </c>
      <c r="D21" s="1">
        <v>-2993394</v>
      </c>
      <c r="E21" s="4">
        <f>+IF(B21="","",+SUM(B$7:B21))</f>
        <v>-2993394</v>
      </c>
      <c r="F21" s="1">
        <v>-2903347</v>
      </c>
      <c r="G21" s="4">
        <f>+IF(C21="","",+SUM(C$7:C21))</f>
        <v>-2903347</v>
      </c>
      <c r="H21" t="s">
        <v>48</v>
      </c>
    </row>
    <row r="22" spans="1:8" x14ac:dyDescent="0.25">
      <c r="A22" t="s">
        <v>49</v>
      </c>
      <c r="B22" s="1">
        <v>167234</v>
      </c>
      <c r="C22" s="1">
        <v>202824</v>
      </c>
      <c r="D22" s="1">
        <v>-2826160</v>
      </c>
      <c r="E22" s="4">
        <f>+IF(B22="","",+SUM(B$7:B22))</f>
        <v>-2826160</v>
      </c>
      <c r="F22" s="1">
        <v>-2700523</v>
      </c>
      <c r="G22" s="4">
        <f>+IF(C22="","",+SUM(C$7:C22))</f>
        <v>-2700523</v>
      </c>
      <c r="H22" t="s">
        <v>50</v>
      </c>
    </row>
    <row r="23" spans="1:8" x14ac:dyDescent="0.25">
      <c r="A23" t="s">
        <v>51</v>
      </c>
      <c r="B23" s="1">
        <v>31988</v>
      </c>
      <c r="C23" s="1">
        <v>30000</v>
      </c>
      <c r="D23" s="1">
        <v>-2794172</v>
      </c>
      <c r="E23" s="4">
        <f>+IF(B23="","",+SUM(B$7:B23))</f>
        <v>-2794172</v>
      </c>
      <c r="F23" s="1">
        <v>-2670523</v>
      </c>
      <c r="G23" s="4">
        <f>+IF(C23="","",+SUM(C$7:C23))</f>
        <v>-2670523</v>
      </c>
      <c r="H23" t="s">
        <v>52</v>
      </c>
    </row>
    <row r="24" spans="1:8" x14ac:dyDescent="0.25">
      <c r="A24" t="s">
        <v>53</v>
      </c>
      <c r="B24" s="1">
        <v>3771</v>
      </c>
      <c r="C24" s="1">
        <v>87955</v>
      </c>
      <c r="D24" s="1">
        <v>-2790401</v>
      </c>
      <c r="E24" s="4">
        <f>+IF(B24="","",+SUM(B$7:B24))</f>
        <v>-2790401</v>
      </c>
      <c r="F24" s="1">
        <v>-2582568</v>
      </c>
      <c r="G24" s="4">
        <f>+IF(C24="","",+SUM(C$7:C24))</f>
        <v>-2582568</v>
      </c>
      <c r="H24" t="s">
        <v>54</v>
      </c>
    </row>
    <row r="25" spans="1:8" x14ac:dyDescent="0.25">
      <c r="A25" t="s">
        <v>55</v>
      </c>
      <c r="B25" s="1">
        <v>169160</v>
      </c>
      <c r="C25" s="1">
        <v>128161</v>
      </c>
      <c r="D25" s="1">
        <v>-2621241</v>
      </c>
      <c r="E25" s="4">
        <f>+IF(B25="","",+SUM(B$7:B25))</f>
        <v>-2621241</v>
      </c>
      <c r="F25" s="1">
        <v>-2454407</v>
      </c>
      <c r="G25" s="4">
        <f>+IF(C25="","",+SUM(C$7:C25))</f>
        <v>-2454407</v>
      </c>
      <c r="H25" t="s">
        <v>56</v>
      </c>
    </row>
    <row r="26" spans="1:8" x14ac:dyDescent="0.25">
      <c r="A26" t="s">
        <v>57</v>
      </c>
      <c r="B26" s="1">
        <v>16714</v>
      </c>
      <c r="C26" s="1">
        <v>13577</v>
      </c>
      <c r="D26" s="1">
        <v>-2604527</v>
      </c>
      <c r="E26" s="4">
        <f>+IF(B26="","",+SUM(B$7:B26))</f>
        <v>-2604527</v>
      </c>
      <c r="F26" s="1">
        <v>-2440830</v>
      </c>
      <c r="G26" s="4">
        <f>+IF(C26="","",+SUM(C$7:C26))</f>
        <v>-2440830</v>
      </c>
      <c r="H26" t="s">
        <v>58</v>
      </c>
    </row>
    <row r="27" spans="1:8" x14ac:dyDescent="0.25">
      <c r="A27" t="s">
        <v>59</v>
      </c>
      <c r="B27" s="1">
        <v>6135</v>
      </c>
      <c r="C27" s="1">
        <v>4778</v>
      </c>
      <c r="D27" s="1">
        <v>-2598392</v>
      </c>
      <c r="E27" s="4">
        <f>+IF(B27="","",+SUM(B$7:B27))</f>
        <v>-2598392</v>
      </c>
      <c r="F27" s="1">
        <v>-2436052</v>
      </c>
      <c r="G27" s="4">
        <f>+IF(C27="","",+SUM(C$7:C27))</f>
        <v>-2436052</v>
      </c>
      <c r="H27" t="s">
        <v>60</v>
      </c>
    </row>
    <row r="28" spans="1:8" x14ac:dyDescent="0.25">
      <c r="A28" t="s">
        <v>61</v>
      </c>
      <c r="B28" s="1">
        <v>3000</v>
      </c>
      <c r="C28" s="1">
        <v>3000</v>
      </c>
      <c r="D28" s="1">
        <v>-2595392</v>
      </c>
      <c r="E28" s="4">
        <f>+IF(B28="","",+SUM(B$7:B28))</f>
        <v>-2595392</v>
      </c>
      <c r="F28" s="1">
        <v>-2433052</v>
      </c>
      <c r="G28" s="4">
        <f>+IF(C28="","",+SUM(C$7:C28))</f>
        <v>-2433052</v>
      </c>
      <c r="H28" t="s">
        <v>62</v>
      </c>
    </row>
    <row r="29" spans="1:8" x14ac:dyDescent="0.25">
      <c r="A29" t="s">
        <v>63</v>
      </c>
      <c r="B29" s="1">
        <v>20000</v>
      </c>
      <c r="C29" s="1">
        <v>20000</v>
      </c>
      <c r="D29" s="1">
        <v>-2575392</v>
      </c>
      <c r="E29" s="4">
        <f>+IF(B29="","",+SUM(B$7:B29))</f>
        <v>-2575392</v>
      </c>
      <c r="F29" s="1">
        <v>-2413052</v>
      </c>
      <c r="G29" s="4">
        <f>+IF(C29="","",+SUM(C$7:C29))</f>
        <v>-2413052</v>
      </c>
      <c r="H29" t="s">
        <v>64</v>
      </c>
    </row>
    <row r="30" spans="1:8" x14ac:dyDescent="0.25">
      <c r="A30" t="s">
        <v>65</v>
      </c>
      <c r="B30" s="1">
        <v>3000</v>
      </c>
      <c r="C30" s="1">
        <v>3000</v>
      </c>
      <c r="D30" s="1">
        <v>-2572392</v>
      </c>
      <c r="E30" s="4">
        <f>+IF(B30="","",+SUM(B$7:B30))</f>
        <v>-2572392</v>
      </c>
      <c r="F30" s="1">
        <v>-2410052</v>
      </c>
      <c r="G30" s="4">
        <f>+IF(C30="","",+SUM(C$7:C30))</f>
        <v>-2410052</v>
      </c>
      <c r="H30" t="s">
        <v>66</v>
      </c>
    </row>
    <row r="31" spans="1:8" x14ac:dyDescent="0.25">
      <c r="B31" s="2">
        <f>+SUM(B7:B30)</f>
        <v>-2572392</v>
      </c>
      <c r="C31" s="2">
        <f>+SUM(C7:C30)</f>
        <v>-2410052</v>
      </c>
      <c r="E31" s="3"/>
      <c r="G31" s="3"/>
    </row>
    <row r="32" spans="1:8" x14ac:dyDescent="0.25">
      <c r="A32" t="s">
        <v>68</v>
      </c>
      <c r="B32" s="2">
        <f>+SUMIF(B$7:B$30,"&gt;0")</f>
        <v>14041159</v>
      </c>
      <c r="C32" s="2"/>
      <c r="E32" s="3"/>
      <c r="G32" s="3"/>
    </row>
    <row r="33" spans="1:7" x14ac:dyDescent="0.25">
      <c r="A33" t="s">
        <v>69</v>
      </c>
      <c r="B33" s="2">
        <f>+SUMIF(B$7:B$30,"&lt;0")</f>
        <v>-16613551</v>
      </c>
      <c r="C33" s="2"/>
      <c r="E33" s="3"/>
      <c r="G33" s="3"/>
    </row>
    <row r="34" spans="1:7" x14ac:dyDescent="0.25">
      <c r="A3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aaaaa import TBlines42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2012-08-28T19:08:10Z</dcterms:created>
  <dcterms:modified xsi:type="dcterms:W3CDTF">2012-08-28T19:08:11Z</dcterms:modified>
</cp:coreProperties>
</file>