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 activeTab="2"/>
  </bookViews>
  <sheets>
    <sheet name="Notice-Error" sheetId="2" r:id="rId1"/>
    <sheet name="Original" sheetId="1" r:id="rId2"/>
    <sheet name="Corrected" sheetId="3" r:id="rId3"/>
  </sheets>
  <calcPr calcId="0"/>
</workbook>
</file>

<file path=xl/calcChain.xml><?xml version="1.0" encoding="utf-8"?>
<calcChain xmlns="http://schemas.openxmlformats.org/spreadsheetml/2006/main">
  <c r="E118" i="3" l="1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C120" i="3"/>
  <c r="B120" i="3"/>
  <c r="C120" i="1"/>
  <c r="B120" i="1"/>
  <c r="D28" i="2"/>
  <c r="C28" i="2"/>
</calcChain>
</file>

<file path=xl/sharedStrings.xml><?xml version="1.0" encoding="utf-8"?>
<sst xmlns="http://schemas.openxmlformats.org/spreadsheetml/2006/main" count="502" uniqueCount="227">
  <si>
    <t>Data Import Row</t>
  </si>
  <si>
    <t>DE Running Balances</t>
  </si>
  <si>
    <t>Processed BroRef if different</t>
  </si>
  <si>
    <t>BroRef</t>
  </si>
  <si>
    <t>Year 0</t>
  </si>
  <si>
    <t>Year 1</t>
  </si>
  <si>
    <t>Tx5469</t>
  </si>
  <si>
    <t>Tx5469 AAAAA Limited</t>
  </si>
  <si>
    <t>EntityInfo.Names.CurrentLegalOrRegistered</t>
  </si>
  <si>
    <t>Tx5470</t>
  </si>
  <si>
    <t>EntityInfo.OfficialOperationalStatus.Dormant</t>
  </si>
  <si>
    <t>Tx5492</t>
  </si>
  <si>
    <t>EntityInfo.OfficialOperationalStatus.Trading</t>
  </si>
  <si>
    <t>Tx5600</t>
  </si>
  <si>
    <t>EntityInfo.IdentifyingCodes.UKCompaniesHouseRegisteredNumber</t>
  </si>
  <si>
    <t>Tx5589</t>
  </si>
  <si>
    <t>BRI.DatesPeriods.Start</t>
  </si>
  <si>
    <t>Tx5460</t>
  </si>
  <si>
    <t>BRI.DatesPeriods.End</t>
  </si>
  <si>
    <t>Tx4907</t>
  </si>
  <si>
    <t>RevOp.Turnover</t>
  </si>
  <si>
    <t>Tx2409:Countries.UnitedKingdom</t>
  </si>
  <si>
    <t>SegAnalysisRevCostsProfits.Geography.RevenueByDestination.Geo:Countries.UnitedKingdom</t>
  </si>
  <si>
    <t>Tx2409:Countries.Europe</t>
  </si>
  <si>
    <t>SegAnalysisRevCostsProfits.Geography.RevenueByDestination.Geo:Countries.Europe</t>
  </si>
  <si>
    <t>Tx2409:Countries.NorthAmerica</t>
  </si>
  <si>
    <t>SegAnalysisRevCostsProfits.Geography.RevenueByDestination.Geo:Countries.NorthAmerica</t>
  </si>
  <si>
    <t>Tx2409:Countries.OtherRegions</t>
  </si>
  <si>
    <t>SegAnalysisRevCostsProfits.Geography.RevenueByDestination.Geo:Countries.OtherRegions</t>
  </si>
  <si>
    <t>Tx2727:Function.CoS</t>
  </si>
  <si>
    <t>Exp.IncreaseDecreaseStockInventory.RawMaterialsConsumables:Function.CoS</t>
  </si>
  <si>
    <t>Tx2744:Function.CoS</t>
  </si>
  <si>
    <t>Exp.IncreaseDecreaseStockInventory.WorkInProgress:Function.CoS</t>
  </si>
  <si>
    <t>Tx2688:Function.CoS</t>
  </si>
  <si>
    <t>Exp.IncreaseDecreaseStockInventory.FinishedGoodsGoodsForResale:Function.CoS</t>
  </si>
  <si>
    <t>Tx4107:Function.CoS</t>
  </si>
  <si>
    <t>Exp.GoodsMaterials.Purchases:Function.CoS</t>
  </si>
  <si>
    <t>Tx5061:Function.CoS</t>
  </si>
  <si>
    <t>Exp.Personnel.Pay.WagesSalaries:Function.CoS</t>
  </si>
  <si>
    <t>Tx1851:Function.CoS</t>
  </si>
  <si>
    <t>Exp.Personnel.EmployersNI.Staff:Function.CoS</t>
  </si>
  <si>
    <t>Tx4482:Function.CoS</t>
  </si>
  <si>
    <t>Exp.Personnel.Pensions.Other.Staff:Function.CoS</t>
  </si>
  <si>
    <t>Tx178:Function.CoS:IFAclasses.DevelopmentCosts</t>
  </si>
  <si>
    <t>Exp.DepnAmortImpair.IFA.Amort:Function.CoS:IFAclasses.DevelopmentCosts</t>
  </si>
  <si>
    <t>Tx1268:Function.CoS:TFAclasses.Buildings:TFAownership.OwnedOrFreehold</t>
  </si>
  <si>
    <t>Exp.DepnAmortImpair.TFA.Depn:Function.CoS:TFAclasses.Buildings:TFAownership.OwnedOrFreehold</t>
  </si>
  <si>
    <t>Tx1268:Function.CoS:TFAclasses.VehiclesPlantMachinery:TFAownership.OwnedOrFreehold</t>
  </si>
  <si>
    <t>Exp.DepnAmortImpair.TFA.Depn:Function.CoS:TFAclasses.VehiclesPlantMachinery:TFAownership.OwnedOrFreehold</t>
  </si>
  <si>
    <t>Tx1268:Function.CoS:TFAclasses.VehiclesPlantMachinery:TFAownership.Leased</t>
  </si>
  <si>
    <t>Exp.DepnAmortImpair.TFA.Depn:Function.CoS:TFAclasses.VehiclesPlantMachinery:TFAownership.Leased</t>
  </si>
  <si>
    <t>Tx1268:Function.CoS:TFAclasses.FixturesFittingsToolsEquipment:TFAownership.OwnedOrFreehold</t>
  </si>
  <si>
    <t>Exp.DepnAmortImpair.TFA.Depn:Function.CoS:TFAclasses.FixturesFittingsToolsEquipment:TFAownership.OwnedOrFreehold</t>
  </si>
  <si>
    <t>Tx3721:Function.Distrib</t>
  </si>
  <si>
    <t>Exp.GoodsMaterials.PackagingMaterial:Function.Distrib</t>
  </si>
  <si>
    <t>Tx5061:Function.Distrib</t>
  </si>
  <si>
    <t>Exp.Personnel.Pay.WagesSalaries:Function.Distrib</t>
  </si>
  <si>
    <t>Tx1851:Function.Distrib</t>
  </si>
  <si>
    <t>Exp.Personnel.EmployersNI.Staff:Function.Distrib</t>
  </si>
  <si>
    <t>Tx4482:Function.Distrib</t>
  </si>
  <si>
    <t>Exp.Personnel.Pensions.Other.Staff:Function.Distrib</t>
  </si>
  <si>
    <t>Tx1268:Function.Distrib:TFAclasses.Buildings:TFAownership.OwnedOrFreehold</t>
  </si>
  <si>
    <t>Exp.DepnAmortImpair.TFA.Depn:Function.Distrib:TFAclasses.Buildings:TFAownership.OwnedOrFreehold</t>
  </si>
  <si>
    <t>Tx1268:Function.Distrib:TFAclasses.VehiclesPlantMachinery:TFAownership.OwnedOrFreehold</t>
  </si>
  <si>
    <t>Exp.DepnAmortImpair.TFA.Depn:Function.Distrib:TFAclasses.VehiclesPlantMachinery:TFAownership.OwnedOrFreehold</t>
  </si>
  <si>
    <t>Tx1268:Function.Distrib:TFAclasses.FixturesFittingsToolsEquipment:TFAownership.OwnedOrFreehold</t>
  </si>
  <si>
    <t>Exp.DepnAmortImpair.TFA.Depn:Function.Distrib:TFAclasses.FixturesFittingsToolsEquipment:TFAownership.OwnedOrFreehold</t>
  </si>
  <si>
    <t>Tx4625:Function.Admin</t>
  </si>
  <si>
    <t>Exp.Other.Sundry:Function.Admin</t>
  </si>
  <si>
    <t>Tx5061:Function.Admin</t>
  </si>
  <si>
    <t>Exp.Personnel.Pay.WagesSalaries:Function.Admin</t>
  </si>
  <si>
    <t>Tx1851:Function.Admin</t>
  </si>
  <si>
    <t>Exp.Personnel.EmployersNI.Staff:Function.Admin</t>
  </si>
  <si>
    <t>Tx4482:Function.Admin</t>
  </si>
  <si>
    <t>Exp.Personnel.Pensions.Other.Staff:Function.Admin</t>
  </si>
  <si>
    <t>DirectorsSalariesDetPL:Function.Admin</t>
  </si>
  <si>
    <t>Exp.Personnel.Pay.DirectorsSalaries:Function.Admin</t>
  </si>
  <si>
    <t>Tx1681:Function.Admin</t>
  </si>
  <si>
    <t>Exp.Personnel.Pensions.DefinedContribution.Directors:Function.Admin</t>
  </si>
  <si>
    <t>AuditStat</t>
  </si>
  <si>
    <t>Exp.FeesServicesProf.FeesCommissions.AccountancyFees.StatutoryAudit</t>
  </si>
  <si>
    <t>Tx2480:Function.Admin</t>
  </si>
  <si>
    <t>Exp.Financial.HireLeasing.ComputerOther.OpLeases:Function.Admin</t>
  </si>
  <si>
    <t>Tx1268:Function.Admin:TFAclasses.Buildings:TFAownership.OwnedOrFreehold</t>
  </si>
  <si>
    <t>Exp.DepnAmortImpair.TFA.Depn:Function.Admin:TFAclasses.Buildings:TFAownership.OwnedOrFreehold</t>
  </si>
  <si>
    <t>Tx1268:Function.Admin:TFAclasses.VehiclesPlantMachinery:TFAownership.OwnedOrFreehold</t>
  </si>
  <si>
    <t>Exp.DepnAmortImpair.TFA.Depn:Function.Admin:TFAclasses.VehiclesPlantMachinery:TFAownership.OwnedOrFreehold</t>
  </si>
  <si>
    <t>Tx1268:Function.Admin:TFAclasses.FixturesFittingsToolsEquipment:TFAownership.OwnedOrFreehold</t>
  </si>
  <si>
    <t>Exp.DepnAmortImpair.TFA.Depn:Function.Admin:TFAclasses.FixturesFittingsToolsEquipment:TFAownership.OwnedOrFreehold</t>
  </si>
  <si>
    <t>Tx2272</t>
  </si>
  <si>
    <t>Exp.Financial.GainLossFromDisposalFixedAssets</t>
  </si>
  <si>
    <t>FinanceIncNetRecOther:Function.NonOp</t>
  </si>
  <si>
    <t>Exp.Financial.InterestPayableSimilarCharges.FinanceIncome.NetReceivable.Other:Function.NonOp</t>
  </si>
  <si>
    <t>BankOverdraftCharges:Function.NonOp</t>
  </si>
  <si>
    <t>Exp.Financial.InterestPayableSimilarCharges.BankLoansOverdraftsFinance.BankOverdraftCharges:Function.NonOp</t>
  </si>
  <si>
    <t>FinLeaseCharges:Function.NonOp</t>
  </si>
  <si>
    <t>Exp.Financial.InterestPayableSimilarCharges.OpLeasesHPFinanceCharges.FinLeaseCharges:Function.NonOp</t>
  </si>
  <si>
    <t>Tx4920</t>
  </si>
  <si>
    <t>TaxOnOrdinaryActivities.TotalUKForeignCurrentAfterAdjustsRelief.UKCurrentCorporation.UKCurrentIncomePeriod</t>
  </si>
  <si>
    <t>Tx2739</t>
  </si>
  <si>
    <t>TaxOnOrdinaryActivities.TotalUKForeignCurrentAfterAdjustsRelief.UKCurrentCorporation.IncrInUKArisingFromPriorPeriods</t>
  </si>
  <si>
    <t>Tx2456</t>
  </si>
  <si>
    <t>TaxOnOrdinaryActivities.TotalUKForeignCurrentAfterAdjustsRelief.GroupTaxationReceivablePayable</t>
  </si>
  <si>
    <t>Tx2741</t>
  </si>
  <si>
    <t>TaxOnOrdinaryActivities.TotalUKForeignDeferred.UK.IncrInUKFromOriginationReversalTimingDifferences</t>
  </si>
  <si>
    <t>Tx2750</t>
  </si>
  <si>
    <t>TaxOnOrdinaryActivities.TotalUKForeignDeferred.UK.IncrOpeningLiabUKFromChangesInRatesLaws</t>
  </si>
  <si>
    <t>Tx2815:IFAclasses.DevelopmentCosts:start</t>
  </si>
  <si>
    <t>Assets.Fixed.Intangible.CostOrValuation.Cost:Start:IFAclasses.DevelopmentCosts</t>
  </si>
  <si>
    <t>Notice: Year 0 value 415,682 ignored as the Start value will be obtained from the prior year end value.</t>
  </si>
  <si>
    <t>Tx2804:IFAclasses.DevelopmentCosts</t>
  </si>
  <si>
    <t>Assets.Fixed.Intangible.CostOrValuation.Additions:IFAclasses.DevelopmentCosts</t>
  </si>
  <si>
    <t>Tx2805:IFAclasses.DevelopmentCosts:start</t>
  </si>
  <si>
    <t>Assets.Fixed.Intangible.AmortisationImpairment.Aggregate:Start:IFAclasses.DevelopmentCosts</t>
  </si>
  <si>
    <t>Notice: Year 0 value -51,724 ignored as the Start value will be obtained from the prior year end value.</t>
  </si>
  <si>
    <t>Tx2806:IFAclasses.DevelopmentCosts</t>
  </si>
  <si>
    <t>Assets.Fixed.Intangible.AmortisationImpairment.ChargedInPeriod:IFAclasses.DevelopmentCosts</t>
  </si>
  <si>
    <t>Tx4654:TFAclasses.Buildings:TFAownership.OwnedOrFreehold:start</t>
  </si>
  <si>
    <t>Assets.Fixed.Tangible.CostOrValuation.Cost:Start:TFAclasses.Buildings:TFAownership.OwnedOrFreehold</t>
  </si>
  <si>
    <t>Notice: Year 0 value 2,067,544 ignored as the Start value will be obtained from the prior year end value.</t>
  </si>
  <si>
    <t>Tx4653:TFAclasses.Buildings:TFAownership.OwnedOrFreehold</t>
  </si>
  <si>
    <t>Assets.Fixed.Tangible.CostOrValuation.Additions:TFAclasses.Buildings:TFAownership.OwnedOrFreehold</t>
  </si>
  <si>
    <t>Tx4664:TFAclasses.Buildings:TFAownership.OwnedOrFreehold</t>
  </si>
  <si>
    <t>Assets.Fixed.Tangible.CostOrValuation.Disposals:TFAclasses.Buildings:TFAownership.OwnedOrFreehold</t>
  </si>
  <si>
    <t>Tx4655:TFAclasses.Buildings:TFAownership.OwnedOrFreehold:start</t>
  </si>
  <si>
    <t>Assets.Fixed.Tangible.Depreciation.Aggregate:Start:TFAclasses.Buildings:TFAownership.OwnedOrFreehold</t>
  </si>
  <si>
    <t>Notice: Year 0 value -72,887 ignored as the Start value will be obtained from the prior year end value.</t>
  </si>
  <si>
    <t>Tx4656:TFAclasses.Buildings:TFAownership.OwnedOrFreehold</t>
  </si>
  <si>
    <t>Assets.Fixed.Tangible.Depreciation.ChargedInPeriod:TFAclasses.Buildings:TFAownership.OwnedOrFreehold</t>
  </si>
  <si>
    <t>Tx4658:TFAclasses.Buildings:TFAownership.OwnedOrFreehold</t>
  </si>
  <si>
    <t>Assets.Fixed.Tangible.Depreciation.DecrIncrOnDisposals:TFAclasses.Buildings:TFAownership.OwnedOrFreehold</t>
  </si>
  <si>
    <t>Tx4654:TFAclasses.VehiclesPlantMachinery:TFAownership.OwnedOrFreehold:start</t>
  </si>
  <si>
    <t>Assets.Fixed.Tangible.CostOrValuation.Cost:Start:TFAclasses.VehiclesPlantMachinery:TFAownership.OwnedOrFreehold</t>
  </si>
  <si>
    <t>Notice: Year 0 value 3,374,695 ignored as the Start value will be obtained from the prior year end value.</t>
  </si>
  <si>
    <t>Tx4654:TFAclasses.VehiclesPlantMachinery:TFAownership.Leased:start</t>
  </si>
  <si>
    <t>Assets.Fixed.Tangible.CostOrValuation.Cost:Start:TFAclasses.VehiclesPlantMachinery:TFAownership.Leased</t>
  </si>
  <si>
    <t>Notice: Year 0 value 6,000,000 ignored as the Start value will be obtained from the prior year end value.</t>
  </si>
  <si>
    <t>Tx4653:TFAclasses.VehiclesPlantMachinery:TFAownership.OwnedOrFreehold</t>
  </si>
  <si>
    <t>Assets.Fixed.Tangible.CostOrValuation.Additions:TFAclasses.VehiclesPlantMachinery:TFAownership.OwnedOrFreehold</t>
  </si>
  <si>
    <t>Tx4653:TFAclasses.VehiclesPlantMachinery:TFAownership.Leased</t>
  </si>
  <si>
    <t>Assets.Fixed.Tangible.CostOrValuation.Additions:TFAclasses.VehiclesPlantMachinery:TFAownership.Leased</t>
  </si>
  <si>
    <t>Tx4664:TFAclasses.VehiclesPlantMachinery:TFAownership.OwnedOrFreehold</t>
  </si>
  <si>
    <t>Assets.Fixed.Tangible.CostOrValuation.Disposals:TFAclasses.VehiclesPlantMachinery:TFAownership.OwnedOrFreehold</t>
  </si>
  <si>
    <t>Tx4655:TFAclasses.VehiclesPlantMachinery:TFAownership.OwnedOrFreehold:start</t>
  </si>
  <si>
    <t>Assets.Fixed.Tangible.Depreciation.Aggregate:Start:TFAclasses.VehiclesPlantMachinery:TFAownership.OwnedOrFreehold</t>
  </si>
  <si>
    <t>Notice: Year 0 value -2,795,036 ignored as the Start value will be obtained from the prior year end value.</t>
  </si>
  <si>
    <t>Tx4655:TFAclasses.VehiclesPlantMachinery:TFAownership.Leased:start</t>
  </si>
  <si>
    <t>Assets.Fixed.Tangible.Depreciation.Aggregate:Start:TFAclasses.VehiclesPlantMachinery:TFAownership.Leased</t>
  </si>
  <si>
    <t>Notice: Year 0 value -4,883,329 ignored as the Start value will be obtained from the prior year end value.</t>
  </si>
  <si>
    <t>Tx4656:TFAclasses.VehiclesPlantMachinery:TFAownership.OwnedOrFreehold</t>
  </si>
  <si>
    <t>Assets.Fixed.Tangible.Depreciation.ChargedInPeriod:TFAclasses.VehiclesPlantMachinery:TFAownership.OwnedOrFreehold</t>
  </si>
  <si>
    <t>Tx4656:TFAclasses.VehiclesPlantMachinery:TFAownership.Leased</t>
  </si>
  <si>
    <t>Assets.Fixed.Tangible.Depreciation.ChargedInPeriod:TFAclasses.VehiclesPlantMachinery:TFAownership.Leased</t>
  </si>
  <si>
    <t>Tx4658:TFAclasses.VehiclesPlantMachinery:TFAownership.OwnedOrFreehold</t>
  </si>
  <si>
    <t>Assets.Fixed.Tangible.Depreciation.DecrIncrOnDisposals:TFAclasses.VehiclesPlantMachinery:TFAownership.OwnedOrFreehold</t>
  </si>
  <si>
    <t>Tx4654:TFAclasses.FixturesFittingsToolsEquipment:TFAownership.OwnedOrFreehold:start</t>
  </si>
  <si>
    <t>Assets.Fixed.Tangible.CostOrValuation.Cost:Start:TFAclasses.FixturesFittingsToolsEquipment:TFAownership.OwnedOrFreehold</t>
  </si>
  <si>
    <t>Notice: Year 0 value 927,564 ignored as the Start value will be obtained from the prior year end value.</t>
  </si>
  <si>
    <t>Tx4653:TFAclasses.FixturesFittingsToolsEquipment:TFAownership.OwnedOrFreehold</t>
  </si>
  <si>
    <t>Assets.Fixed.Tangible.CostOrValuation.Additions:TFAclasses.FixturesFittingsToolsEquipment:TFAownership.OwnedOrFreehold</t>
  </si>
  <si>
    <t>Tx4664:TFAclasses.FixturesFittingsToolsEquipment:TFAownership.OwnedOrFreehold</t>
  </si>
  <si>
    <t>Assets.Fixed.Tangible.CostOrValuation.Disposals:TFAclasses.FixturesFittingsToolsEquipment:TFAownership.OwnedOrFreehold</t>
  </si>
  <si>
    <t>Tx4655:TFAclasses.FixturesFittingsToolsEquipment:TFAownership.OwnedOrFreehold:start</t>
  </si>
  <si>
    <t>Assets.Fixed.Tangible.Depreciation.Aggregate:Start:TFAclasses.FixturesFittingsToolsEquipment:TFAownership.OwnedOrFreehold</t>
  </si>
  <si>
    <t>Notice: Year 0 value -826,476 ignored as the Start value will be obtained from the prior year end value.</t>
  </si>
  <si>
    <t>Tx4656:TFAclasses.FixturesFittingsToolsEquipment:TFAownership.OwnedOrFreehold</t>
  </si>
  <si>
    <t>Assets.Fixed.Tangible.Depreciation.ChargedInPeriod:TFAclasses.FixturesFittingsToolsEquipment:TFAownership.OwnedOrFreehold</t>
  </si>
  <si>
    <t>Tx4658:TFAclasses.FixturesFittingsToolsEquipment:TFAownership.OwnedOrFreehold</t>
  </si>
  <si>
    <t>Assets.Fixed.Tangible.Depreciation.DecrIncrOnDisposals:TFAclasses.FixturesFittingsToolsEquipment:TFAownership.OwnedOrFreehold</t>
  </si>
  <si>
    <t>Tx4551</t>
  </si>
  <si>
    <t>Assets.Current.StocksInventory.RawMaterialsAndConsumables</t>
  </si>
  <si>
    <t>Tx5092</t>
  </si>
  <si>
    <t>Assets.Current.StocksInventory.WIP</t>
  </si>
  <si>
    <t>Tx2120</t>
  </si>
  <si>
    <t>Assets.Current.StocksInventory.FinishedGoodsGoodsForResale</t>
  </si>
  <si>
    <t>Tx4834</t>
  </si>
  <si>
    <t>Assets.Current.Debtors.Trade</t>
  </si>
  <si>
    <t>Tx237</t>
  </si>
  <si>
    <t>Assets.Current.Debtors.GroupUndertakingsOtherInterests</t>
  </si>
  <si>
    <t>Tx3507</t>
  </si>
  <si>
    <t>Assets.Current.Debtors.Others</t>
  </si>
  <si>
    <t>Tx3935</t>
  </si>
  <si>
    <t>Assets.Current.Debtors.PrepaymentsAccruedIncomeCurrentAsset</t>
  </si>
  <si>
    <t>Tx273</t>
  </si>
  <si>
    <t>Assets.Current.Debtors.RecoverableOnContracts</t>
  </si>
  <si>
    <t>Tx541</t>
  </si>
  <si>
    <t>Assets.Current.Cash.AtBank</t>
  </si>
  <si>
    <t>Tx575</t>
  </si>
  <si>
    <t>Assets.Current.Cash.InHand</t>
  </si>
  <si>
    <t>Tx389</t>
  </si>
  <si>
    <t>Liabilities.Borrowings.BankBorrowingsOverdrafts.BankOverdrafts.Secured</t>
  </si>
  <si>
    <t>Tx3389Hy13:start</t>
  </si>
  <si>
    <t>Liabilities.Creditors.ObligationsFinanceLeaseAndHPContracts.WithinOneYear:Start</t>
  </si>
  <si>
    <t>Notice: Year 0 value -462,838 ignored as the Start value will be obtained from the prior year end value.</t>
  </si>
  <si>
    <t>Tx4829:Ageing.&lt;1</t>
  </si>
  <si>
    <t>Liabilities.Creditors.Trade:Ageing.&lt;1</t>
  </si>
  <si>
    <t>Tx3494:Ageing.&lt;1</t>
  </si>
  <si>
    <t>Liabilities.Creditors.Other:Ageing.&lt;1</t>
  </si>
  <si>
    <t>Tx1015:Ageing.&lt;1</t>
  </si>
  <si>
    <t>Liabilities.Creditors.TaxationSocialSecurity.Corporation:Ageing.&lt;1</t>
  </si>
  <si>
    <t>Tx3671:Ageing.&lt;1</t>
  </si>
  <si>
    <t>Liabilities.Creditors.TaxationSocialSecurity.Other:Ageing.&lt;1</t>
  </si>
  <si>
    <t>Tx62:Ageing.&lt;1</t>
  </si>
  <si>
    <t>Liabilities.Creditors.AccrualsDeferredIncome:Ageing.&lt;1</t>
  </si>
  <si>
    <t>Tx264:Ageing.&lt;1</t>
  </si>
  <si>
    <t>Liabilities.Creditors.ParentUndertaking:Ageing.&lt;1</t>
  </si>
  <si>
    <t>Tx252:Ageing.&lt;1</t>
  </si>
  <si>
    <t>Liabilities.Creditors.GroupUndertakingsOtherInterests:Ageing.&lt;1</t>
  </si>
  <si>
    <t>ObligFLHPAfter1Yr:Ageing.&gt;1</t>
  </si>
  <si>
    <t>Liabilities.Creditors.ObligationsFinanceLeaseAndHPContracts.AfterOneYear.MoreThan1Year:Ageing.&gt;1</t>
  </si>
  <si>
    <t>Tx1630</t>
  </si>
  <si>
    <t>Liabilities.Provisions.DeferredTaxLiab.DiscountedProvision.Undiscounted.DifferenceBetweenAccumulatedDepnAmortCapitalAllowances:ProvisionsClasses.DeferredTaxation</t>
  </si>
  <si>
    <t>Tx3675</t>
  </si>
  <si>
    <t>Liabilities.Provisions.DeferredTaxLiab.DiscountedProvision.Undiscounted.OtherTimingDifferences:ProvisionsClasses.DeferredTaxation</t>
  </si>
  <si>
    <t>Tx4038</t>
  </si>
  <si>
    <t>Liabilities.Provisions.Movement.ChargedCreditedToPLDuringPeriod</t>
  </si>
  <si>
    <t>Tx4378:ShareClasses.Ordinary1</t>
  </si>
  <si>
    <t>Equity.CalledUpShareCapital.AllottedPaid:ShareClasses.Ordinary1</t>
  </si>
  <si>
    <t>Tx3984:start</t>
  </si>
  <si>
    <t>Equity.Reserves.ProfitLossAccount.Account:Start</t>
  </si>
  <si>
    <t>Notice: Year 0 value -290,542 ignored as the Start value will be obtained from the prior year end value.</t>
  </si>
  <si>
    <t>Tx4776Hy26</t>
  </si>
  <si>
    <t>Dividends.TotalPayment</t>
  </si>
  <si>
    <t>Error 1: The DE Postings for Year 0 do not balance by -3,402,653. The totals are: Dr = 23,236,954  Cr = -26,639,607  Dr+Cr = -3,402,653.</t>
  </si>
  <si>
    <t>The import failed due to the 1 error reported above.</t>
  </si>
  <si>
    <t>Year 0 (Corrected)</t>
  </si>
  <si>
    <t>Total of values to be obtained from Prior Year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</si>
</sst>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16" fillId="0" borderId="0" xfId="0" applyFont="1"/>
    <xf numFmtId="3" fontId="0" fillId="33" borderId="0" xfId="0" applyNumberFormat="1" applyFill="1"/>
    <xf numFmtId="3" fontId="0" fillId="33" borderId="10" xfId="0" applyNumberFormat="1" applyFill="1" applyBorder="1"/>
    <xf numFmtId="0" fontId="0" fillId="33" borderId="0" xfId="0" applyFill="1"/>
    <xf numFmtId="3" fontId="0" fillId="0" borderId="0" xfId="0" applyNumberFormat="1" applyFill="1"/>
    <xf numFmtId="0" fontId="0" fillId="0" borderId="0" xfId="0" applyFill="1"/>
    <xf numFmtId="3" fontId="0" fillId="0" borderId="0" xfId="0" applyNumberFormat="1" applyFill="1" applyBorder="1"/>
    <xf numFmtId="0" fontId="0" fillId="34" borderId="0" xfId="0" applyFill="1"/>
    <xf numFmtId="3" fontId="0" fillId="34" borderId="0" xfId="0" applyNumberFormat="1" applyFill="1"/>
    <xf numFmtId="3" fontId="16" fillId="33" borderId="0" xfId="0" applyNumberFormat="1" applyFont="1" applyFill="1"/>
    <xf numFmtId="0" fontId="16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B30" sqref="B30"/>
    </sheetView>
  </sheetViews>
  <sheetFormatPr defaultRowHeight="15" x14ac:dyDescent="0.25"/>
  <cols>
    <col min="2" max="2" width="36.140625" customWidth="1"/>
    <col min="3" max="3" width="21.42578125" bestFit="1" customWidth="1"/>
    <col min="4" max="4" width="17.5703125" customWidth="1"/>
    <col min="5" max="5" width="15.5703125" customWidth="1"/>
    <col min="6" max="6" width="26.140625" customWidth="1"/>
    <col min="7" max="7" width="113.5703125" customWidth="1"/>
  </cols>
  <sheetData>
    <row r="1" spans="1:7" x14ac:dyDescent="0.25">
      <c r="B1" t="s">
        <v>0</v>
      </c>
      <c r="E1" t="s">
        <v>1</v>
      </c>
      <c r="G1" t="s">
        <v>2</v>
      </c>
    </row>
    <row r="2" spans="1:7" x14ac:dyDescent="0.25">
      <c r="B2" t="s">
        <v>3</v>
      </c>
      <c r="C2" t="s">
        <v>4</v>
      </c>
      <c r="D2" t="s">
        <v>5</v>
      </c>
      <c r="E2" t="s">
        <v>4</v>
      </c>
      <c r="F2" t="s">
        <v>5</v>
      </c>
    </row>
    <row r="3" spans="1:7" x14ac:dyDescent="0.25">
      <c r="A3">
        <v>54</v>
      </c>
      <c r="B3" t="s">
        <v>107</v>
      </c>
      <c r="C3" s="1">
        <v>415682</v>
      </c>
      <c r="D3" s="1">
        <v>415682</v>
      </c>
      <c r="F3" s="1">
        <v>-483903</v>
      </c>
      <c r="G3" t="s">
        <v>108</v>
      </c>
    </row>
    <row r="4" spans="1:7" x14ac:dyDescent="0.25">
      <c r="A4">
        <v>55</v>
      </c>
      <c r="B4" s="2" t="s">
        <v>109</v>
      </c>
    </row>
    <row r="5" spans="1:7" x14ac:dyDescent="0.25">
      <c r="A5">
        <v>57</v>
      </c>
      <c r="B5" t="s">
        <v>112</v>
      </c>
      <c r="C5" s="1">
        <v>-51724</v>
      </c>
      <c r="D5" s="1">
        <v>-11724</v>
      </c>
      <c r="F5" s="1">
        <v>-495627</v>
      </c>
      <c r="G5" t="s">
        <v>113</v>
      </c>
    </row>
    <row r="6" spans="1:7" x14ac:dyDescent="0.25">
      <c r="A6">
        <v>58</v>
      </c>
      <c r="B6" s="2" t="s">
        <v>114</v>
      </c>
    </row>
    <row r="7" spans="1:7" x14ac:dyDescent="0.25">
      <c r="A7">
        <v>60</v>
      </c>
      <c r="B7" t="s">
        <v>117</v>
      </c>
      <c r="C7" s="1">
        <v>2067544</v>
      </c>
      <c r="D7" s="1">
        <v>2067544</v>
      </c>
      <c r="F7" s="1">
        <v>1531917</v>
      </c>
      <c r="G7" t="s">
        <v>118</v>
      </c>
    </row>
    <row r="8" spans="1:7" x14ac:dyDescent="0.25">
      <c r="A8">
        <v>61</v>
      </c>
      <c r="B8" s="2" t="s">
        <v>119</v>
      </c>
    </row>
    <row r="9" spans="1:7" x14ac:dyDescent="0.25">
      <c r="A9">
        <v>64</v>
      </c>
      <c r="B9" t="s">
        <v>124</v>
      </c>
      <c r="C9" s="1">
        <v>-72887</v>
      </c>
      <c r="D9" s="1">
        <v>-49887</v>
      </c>
      <c r="F9" s="1">
        <v>1482030</v>
      </c>
      <c r="G9" t="s">
        <v>125</v>
      </c>
    </row>
    <row r="10" spans="1:7" x14ac:dyDescent="0.25">
      <c r="A10">
        <v>65</v>
      </c>
      <c r="B10" s="2" t="s">
        <v>126</v>
      </c>
    </row>
    <row r="11" spans="1:7" x14ac:dyDescent="0.25">
      <c r="A11">
        <v>68</v>
      </c>
      <c r="B11" t="s">
        <v>131</v>
      </c>
      <c r="C11" s="1">
        <v>3374695</v>
      </c>
      <c r="D11" s="1">
        <v>3374695</v>
      </c>
      <c r="F11" s="1">
        <v>4833725</v>
      </c>
      <c r="G11" t="s">
        <v>132</v>
      </c>
    </row>
    <row r="12" spans="1:7" x14ac:dyDescent="0.25">
      <c r="A12">
        <v>69</v>
      </c>
      <c r="B12" s="2" t="s">
        <v>133</v>
      </c>
    </row>
    <row r="13" spans="1:7" x14ac:dyDescent="0.25">
      <c r="A13">
        <v>70</v>
      </c>
      <c r="B13" t="s">
        <v>134</v>
      </c>
      <c r="C13" s="1">
        <v>6000000</v>
      </c>
      <c r="D13" s="1">
        <v>6000000</v>
      </c>
      <c r="F13" s="1">
        <v>10833725</v>
      </c>
      <c r="G13" t="s">
        <v>135</v>
      </c>
    </row>
    <row r="14" spans="1:7" x14ac:dyDescent="0.25">
      <c r="A14">
        <v>71</v>
      </c>
      <c r="B14" s="2" t="s">
        <v>136</v>
      </c>
    </row>
    <row r="15" spans="1:7" x14ac:dyDescent="0.25">
      <c r="A15">
        <v>75</v>
      </c>
      <c r="B15" t="s">
        <v>143</v>
      </c>
      <c r="C15" s="1">
        <v>-2795036</v>
      </c>
      <c r="D15" s="1">
        <v>-2619036</v>
      </c>
      <c r="F15" s="1">
        <v>8214689</v>
      </c>
      <c r="G15" t="s">
        <v>144</v>
      </c>
    </row>
    <row r="16" spans="1:7" x14ac:dyDescent="0.25">
      <c r="A16">
        <v>76</v>
      </c>
      <c r="B16" s="2" t="s">
        <v>145</v>
      </c>
    </row>
    <row r="17" spans="1:7" x14ac:dyDescent="0.25">
      <c r="A17">
        <v>77</v>
      </c>
      <c r="B17" t="s">
        <v>146</v>
      </c>
      <c r="C17" s="1">
        <v>-4883329</v>
      </c>
      <c r="D17" s="1">
        <v>-4683329</v>
      </c>
      <c r="F17" s="1">
        <v>3531360</v>
      </c>
      <c r="G17" t="s">
        <v>147</v>
      </c>
    </row>
    <row r="18" spans="1:7" x14ac:dyDescent="0.25">
      <c r="A18">
        <v>78</v>
      </c>
      <c r="B18" s="2" t="s">
        <v>148</v>
      </c>
    </row>
    <row r="19" spans="1:7" x14ac:dyDescent="0.25">
      <c r="A19">
        <v>82</v>
      </c>
      <c r="B19" t="s">
        <v>155</v>
      </c>
      <c r="C19" s="1">
        <v>927564</v>
      </c>
      <c r="D19" s="1">
        <v>927564</v>
      </c>
      <c r="F19" s="1">
        <v>4082924</v>
      </c>
      <c r="G19" t="s">
        <v>156</v>
      </c>
    </row>
    <row r="20" spans="1:7" x14ac:dyDescent="0.25">
      <c r="A20">
        <v>83</v>
      </c>
      <c r="B20" s="2" t="s">
        <v>157</v>
      </c>
    </row>
    <row r="21" spans="1:7" x14ac:dyDescent="0.25">
      <c r="A21">
        <v>86</v>
      </c>
      <c r="B21" t="s">
        <v>162</v>
      </c>
      <c r="C21" s="1">
        <v>-826476</v>
      </c>
      <c r="D21" s="1">
        <v>-781476</v>
      </c>
      <c r="F21" s="1">
        <v>3301448</v>
      </c>
      <c r="G21" t="s">
        <v>163</v>
      </c>
    </row>
    <row r="22" spans="1:7" x14ac:dyDescent="0.25">
      <c r="A22">
        <v>87</v>
      </c>
      <c r="B22" s="2" t="s">
        <v>164</v>
      </c>
    </row>
    <row r="23" spans="1:7" x14ac:dyDescent="0.25">
      <c r="A23">
        <v>101</v>
      </c>
      <c r="B23" t="s">
        <v>191</v>
      </c>
      <c r="C23" s="1">
        <v>-462838</v>
      </c>
      <c r="D23" s="1">
        <v>-429504</v>
      </c>
      <c r="F23" s="1">
        <v>8416281</v>
      </c>
      <c r="G23" t="s">
        <v>192</v>
      </c>
    </row>
    <row r="24" spans="1:7" x14ac:dyDescent="0.25">
      <c r="A24">
        <v>102</v>
      </c>
      <c r="B24" s="2" t="s">
        <v>193</v>
      </c>
    </row>
    <row r="25" spans="1:7" x14ac:dyDescent="0.25">
      <c r="A25">
        <v>115</v>
      </c>
      <c r="B25" t="s">
        <v>218</v>
      </c>
      <c r="C25" s="1">
        <v>-290542</v>
      </c>
      <c r="D25" s="1">
        <v>-390957</v>
      </c>
      <c r="F25" s="1">
        <v>-1000000</v>
      </c>
      <c r="G25" t="s">
        <v>219</v>
      </c>
    </row>
    <row r="26" spans="1:7" x14ac:dyDescent="0.25">
      <c r="A26">
        <v>116</v>
      </c>
      <c r="B26" s="2" t="s">
        <v>220</v>
      </c>
    </row>
    <row r="27" spans="1:7" x14ac:dyDescent="0.25">
      <c r="A27">
        <v>118</v>
      </c>
    </row>
    <row r="28" spans="1:7" x14ac:dyDescent="0.25">
      <c r="A28" s="5"/>
      <c r="B28" s="12" t="s">
        <v>226</v>
      </c>
      <c r="C28" s="11">
        <f>+SUM(C3:C27)</f>
        <v>3402653</v>
      </c>
      <c r="D28" s="1">
        <f>+SUM(D3:D27)</f>
        <v>3819572</v>
      </c>
    </row>
    <row r="31" spans="1:7" x14ac:dyDescent="0.25">
      <c r="A31">
        <v>119</v>
      </c>
      <c r="B31" t="s">
        <v>223</v>
      </c>
    </row>
    <row r="33" spans="1:2" x14ac:dyDescent="0.25">
      <c r="A33">
        <v>120</v>
      </c>
    </row>
    <row r="34" spans="1:2" x14ac:dyDescent="0.25">
      <c r="A34">
        <v>121</v>
      </c>
    </row>
    <row r="35" spans="1:2" x14ac:dyDescent="0.25">
      <c r="A35">
        <v>122</v>
      </c>
      <c r="B35" t="s">
        <v>224</v>
      </c>
    </row>
  </sheetData>
  <sortState ref="A1:XFD123">
    <sortCondition ref="A1:A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A100" workbookViewId="0">
      <selection activeCell="A28" sqref="A28"/>
    </sheetView>
  </sheetViews>
  <sheetFormatPr defaultRowHeight="15" x14ac:dyDescent="0.25"/>
  <cols>
    <col min="1" max="1" width="36.140625" customWidth="1"/>
    <col min="2" max="2" width="21.42578125" bestFit="1" customWidth="1"/>
    <col min="3" max="3" width="17.5703125" customWidth="1"/>
    <col min="4" max="4" width="22.28515625" customWidth="1"/>
    <col min="5" max="5" width="17.7109375" customWidth="1"/>
    <col min="6" max="6" width="113.5703125" customWidth="1"/>
  </cols>
  <sheetData>
    <row r="1" spans="1:6" x14ac:dyDescent="0.25">
      <c r="A1" t="s">
        <v>0</v>
      </c>
      <c r="D1" t="s">
        <v>1</v>
      </c>
      <c r="F1" t="s">
        <v>2</v>
      </c>
    </row>
    <row r="2" spans="1:6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5" spans="1:6" x14ac:dyDescent="0.25">
      <c r="A5" t="s">
        <v>6</v>
      </c>
      <c r="B5" t="s">
        <v>7</v>
      </c>
      <c r="F5" t="s">
        <v>8</v>
      </c>
    </row>
    <row r="6" spans="1:6" x14ac:dyDescent="0.25">
      <c r="A6" t="s">
        <v>9</v>
      </c>
      <c r="B6">
        <v>0</v>
      </c>
      <c r="F6" t="s">
        <v>10</v>
      </c>
    </row>
    <row r="7" spans="1:6" x14ac:dyDescent="0.25">
      <c r="A7" t="s">
        <v>11</v>
      </c>
      <c r="B7">
        <v>1</v>
      </c>
      <c r="F7" t="s">
        <v>12</v>
      </c>
    </row>
    <row r="8" spans="1:6" x14ac:dyDescent="0.25">
      <c r="A8" t="s">
        <v>13</v>
      </c>
      <c r="B8">
        <v>87654321</v>
      </c>
      <c r="F8" t="s">
        <v>14</v>
      </c>
    </row>
    <row r="9" spans="1:6" x14ac:dyDescent="0.25">
      <c r="A9" t="s">
        <v>15</v>
      </c>
      <c r="B9" s="1">
        <v>39814</v>
      </c>
      <c r="F9" t="s">
        <v>16</v>
      </c>
    </row>
    <row r="10" spans="1:6" x14ac:dyDescent="0.25">
      <c r="A10" t="s">
        <v>17</v>
      </c>
      <c r="B10" s="1">
        <v>40178</v>
      </c>
      <c r="F10" t="s">
        <v>18</v>
      </c>
    </row>
    <row r="11" spans="1:6" x14ac:dyDescent="0.25">
      <c r="A11" t="s">
        <v>19</v>
      </c>
      <c r="B11" s="1">
        <v>-16613551</v>
      </c>
      <c r="C11" s="1">
        <v>-19195013</v>
      </c>
      <c r="D11" s="1">
        <v>-16613551</v>
      </c>
      <c r="E11" s="1">
        <v>-19195013</v>
      </c>
      <c r="F11" t="s">
        <v>20</v>
      </c>
    </row>
    <row r="12" spans="1:6" x14ac:dyDescent="0.25">
      <c r="A12" t="s">
        <v>21</v>
      </c>
      <c r="B12" s="1">
        <v>-16509371</v>
      </c>
      <c r="C12" s="1">
        <v>-18012026</v>
      </c>
      <c r="F12" t="s">
        <v>22</v>
      </c>
    </row>
    <row r="13" spans="1:6" x14ac:dyDescent="0.25">
      <c r="A13" t="s">
        <v>23</v>
      </c>
      <c r="B13" s="1">
        <v>-81856</v>
      </c>
      <c r="C13" s="1">
        <v>-13084</v>
      </c>
      <c r="F13" t="s">
        <v>24</v>
      </c>
    </row>
    <row r="14" spans="1:6" x14ac:dyDescent="0.25">
      <c r="A14" t="s">
        <v>25</v>
      </c>
      <c r="B14">
        <v>0</v>
      </c>
      <c r="C14" s="1">
        <v>-878597</v>
      </c>
      <c r="F14" t="s">
        <v>26</v>
      </c>
    </row>
    <row r="15" spans="1:6" x14ac:dyDescent="0.25">
      <c r="A15" t="s">
        <v>27</v>
      </c>
      <c r="B15" s="1">
        <v>-22324</v>
      </c>
      <c r="C15" s="1">
        <v>-291306</v>
      </c>
      <c r="F15" t="s">
        <v>28</v>
      </c>
    </row>
    <row r="16" spans="1:6" x14ac:dyDescent="0.25">
      <c r="A16" t="s">
        <v>29</v>
      </c>
      <c r="B16" s="1">
        <v>34294</v>
      </c>
      <c r="C16" s="1">
        <v>-182290</v>
      </c>
      <c r="D16" s="1">
        <v>-16579257</v>
      </c>
      <c r="E16" s="1">
        <v>-19377303</v>
      </c>
      <c r="F16" t="s">
        <v>30</v>
      </c>
    </row>
    <row r="17" spans="1:6" x14ac:dyDescent="0.25">
      <c r="A17" t="s">
        <v>31</v>
      </c>
      <c r="B17" s="1">
        <v>181210</v>
      </c>
      <c r="C17" s="1">
        <v>-2227691</v>
      </c>
      <c r="D17" s="1">
        <v>-16398047</v>
      </c>
      <c r="E17" s="1">
        <v>-21604994</v>
      </c>
      <c r="F17" t="s">
        <v>32</v>
      </c>
    </row>
    <row r="18" spans="1:6" x14ac:dyDescent="0.25">
      <c r="A18" t="s">
        <v>33</v>
      </c>
      <c r="B18">
        <v>221</v>
      </c>
      <c r="C18">
        <v>-836</v>
      </c>
      <c r="D18" s="1">
        <v>-16397826</v>
      </c>
      <c r="E18" s="1">
        <v>-21605830</v>
      </c>
      <c r="F18" t="s">
        <v>34</v>
      </c>
    </row>
    <row r="19" spans="1:6" x14ac:dyDescent="0.25">
      <c r="A19" t="s">
        <v>35</v>
      </c>
      <c r="B19" s="1">
        <v>8826243</v>
      </c>
      <c r="C19" s="1">
        <v>14067849</v>
      </c>
      <c r="D19" s="1">
        <v>-7571583</v>
      </c>
      <c r="E19" s="1">
        <v>-7537981</v>
      </c>
      <c r="F19" t="s">
        <v>36</v>
      </c>
    </row>
    <row r="20" spans="1:6" x14ac:dyDescent="0.25">
      <c r="A20" t="s">
        <v>37</v>
      </c>
      <c r="B20" s="1">
        <v>3824051</v>
      </c>
      <c r="C20" s="1">
        <v>3878057</v>
      </c>
      <c r="D20" s="1">
        <v>-3747532</v>
      </c>
      <c r="E20" s="1">
        <v>-3659924</v>
      </c>
      <c r="F20" t="s">
        <v>38</v>
      </c>
    </row>
    <row r="21" spans="1:6" x14ac:dyDescent="0.25">
      <c r="A21" t="s">
        <v>39</v>
      </c>
      <c r="B21" s="1">
        <v>377842</v>
      </c>
      <c r="C21" s="1">
        <v>410836</v>
      </c>
      <c r="D21" s="1">
        <v>-3369690</v>
      </c>
      <c r="E21" s="1">
        <v>-3249088</v>
      </c>
      <c r="F21" t="s">
        <v>40</v>
      </c>
    </row>
    <row r="22" spans="1:6" x14ac:dyDescent="0.25">
      <c r="A22" t="s">
        <v>41</v>
      </c>
      <c r="B22" s="1">
        <v>138676</v>
      </c>
      <c r="C22" s="1">
        <v>144565</v>
      </c>
      <c r="D22" s="1">
        <v>-3231014</v>
      </c>
      <c r="E22" s="1">
        <v>-3104523</v>
      </c>
      <c r="F22" t="s">
        <v>42</v>
      </c>
    </row>
    <row r="23" spans="1:6" x14ac:dyDescent="0.25">
      <c r="A23" t="s">
        <v>43</v>
      </c>
      <c r="B23" s="1">
        <v>40140</v>
      </c>
      <c r="C23" s="1">
        <v>40000</v>
      </c>
      <c r="D23" s="1">
        <v>-3190874</v>
      </c>
      <c r="E23" s="1">
        <v>-3064523</v>
      </c>
      <c r="F23" t="s">
        <v>44</v>
      </c>
    </row>
    <row r="24" spans="1:6" x14ac:dyDescent="0.25">
      <c r="A24" t="s">
        <v>45</v>
      </c>
      <c r="B24" s="1">
        <v>18403</v>
      </c>
      <c r="C24" s="1">
        <v>18000</v>
      </c>
      <c r="D24" s="1">
        <v>-3172471</v>
      </c>
      <c r="E24" s="1">
        <v>-3046523</v>
      </c>
      <c r="F24" t="s">
        <v>46</v>
      </c>
    </row>
    <row r="25" spans="1:6" x14ac:dyDescent="0.25">
      <c r="A25" t="s">
        <v>47</v>
      </c>
      <c r="B25" s="1">
        <v>179077</v>
      </c>
      <c r="C25" s="1">
        <v>143176</v>
      </c>
      <c r="D25" s="1">
        <v>-2993394</v>
      </c>
      <c r="E25" s="1">
        <v>-2903347</v>
      </c>
      <c r="F25" t="s">
        <v>48</v>
      </c>
    </row>
    <row r="26" spans="1:6" x14ac:dyDescent="0.25">
      <c r="A26" t="s">
        <v>49</v>
      </c>
      <c r="B26" s="1">
        <v>167234</v>
      </c>
      <c r="C26" s="1">
        <v>202824</v>
      </c>
      <c r="D26" s="1">
        <v>-2826160</v>
      </c>
      <c r="E26" s="1">
        <v>-2700523</v>
      </c>
      <c r="F26" t="s">
        <v>50</v>
      </c>
    </row>
    <row r="27" spans="1:6" x14ac:dyDescent="0.25">
      <c r="A27" t="s">
        <v>51</v>
      </c>
      <c r="B27" s="1">
        <v>31988</v>
      </c>
      <c r="C27" s="1">
        <v>30000</v>
      </c>
      <c r="D27" s="1">
        <v>-2794172</v>
      </c>
      <c r="E27" s="1">
        <v>-2670523</v>
      </c>
      <c r="F27" t="s">
        <v>52</v>
      </c>
    </row>
    <row r="28" spans="1:6" x14ac:dyDescent="0.25">
      <c r="A28" t="s">
        <v>53</v>
      </c>
      <c r="B28" s="1">
        <v>3771</v>
      </c>
      <c r="C28" s="1">
        <v>87955</v>
      </c>
      <c r="D28" s="1">
        <v>-2790401</v>
      </c>
      <c r="E28" s="1">
        <v>-2582568</v>
      </c>
      <c r="F28" t="s">
        <v>54</v>
      </c>
    </row>
    <row r="29" spans="1:6" x14ac:dyDescent="0.25">
      <c r="A29" t="s">
        <v>55</v>
      </c>
      <c r="B29" s="1">
        <v>169160</v>
      </c>
      <c r="C29" s="1">
        <v>128161</v>
      </c>
      <c r="D29" s="1">
        <v>-2621241</v>
      </c>
      <c r="E29" s="1">
        <v>-2454407</v>
      </c>
      <c r="F29" t="s">
        <v>56</v>
      </c>
    </row>
    <row r="30" spans="1:6" x14ac:dyDescent="0.25">
      <c r="A30" t="s">
        <v>57</v>
      </c>
      <c r="B30" s="1">
        <v>16714</v>
      </c>
      <c r="C30" s="1">
        <v>13577</v>
      </c>
      <c r="D30" s="1">
        <v>-2604527</v>
      </c>
      <c r="E30" s="1">
        <v>-2440830</v>
      </c>
      <c r="F30" t="s">
        <v>58</v>
      </c>
    </row>
    <row r="31" spans="1:6" x14ac:dyDescent="0.25">
      <c r="A31" t="s">
        <v>59</v>
      </c>
      <c r="B31" s="1">
        <v>6135</v>
      </c>
      <c r="C31" s="1">
        <v>4778</v>
      </c>
      <c r="D31" s="1">
        <v>-2598392</v>
      </c>
      <c r="E31" s="1">
        <v>-2436052</v>
      </c>
      <c r="F31" t="s">
        <v>60</v>
      </c>
    </row>
    <row r="32" spans="1:6" x14ac:dyDescent="0.25">
      <c r="A32" t="s">
        <v>61</v>
      </c>
      <c r="B32" s="1">
        <v>3000</v>
      </c>
      <c r="C32" s="1">
        <v>3000</v>
      </c>
      <c r="D32" s="1">
        <v>-2595392</v>
      </c>
      <c r="E32" s="1">
        <v>-2433052</v>
      </c>
      <c r="F32" t="s">
        <v>62</v>
      </c>
    </row>
    <row r="33" spans="1:6" x14ac:dyDescent="0.25">
      <c r="A33" t="s">
        <v>63</v>
      </c>
      <c r="B33" s="1">
        <v>20000</v>
      </c>
      <c r="C33" s="1">
        <v>20000</v>
      </c>
      <c r="D33" s="1">
        <v>-2575392</v>
      </c>
      <c r="E33" s="1">
        <v>-2413052</v>
      </c>
      <c r="F33" t="s">
        <v>64</v>
      </c>
    </row>
    <row r="34" spans="1:6" x14ac:dyDescent="0.25">
      <c r="A34" t="s">
        <v>65</v>
      </c>
      <c r="B34" s="1">
        <v>3000</v>
      </c>
      <c r="C34" s="1">
        <v>3000</v>
      </c>
      <c r="D34" s="1">
        <v>-2572392</v>
      </c>
      <c r="E34" s="1">
        <v>-2410052</v>
      </c>
      <c r="F34" t="s">
        <v>66</v>
      </c>
    </row>
    <row r="35" spans="1:6" x14ac:dyDescent="0.25">
      <c r="A35" t="s">
        <v>67</v>
      </c>
      <c r="B35" s="1">
        <v>327152</v>
      </c>
      <c r="C35" s="1">
        <v>467163</v>
      </c>
      <c r="D35" s="1">
        <v>-2245240</v>
      </c>
      <c r="E35" s="1">
        <v>-1942889</v>
      </c>
      <c r="F35" t="s">
        <v>68</v>
      </c>
    </row>
    <row r="36" spans="1:6" x14ac:dyDescent="0.25">
      <c r="A36" t="s">
        <v>69</v>
      </c>
      <c r="B36" s="1">
        <v>184539</v>
      </c>
      <c r="C36" s="1">
        <v>170881</v>
      </c>
      <c r="D36" s="1">
        <v>-2060701</v>
      </c>
      <c r="E36" s="1">
        <v>-1772008</v>
      </c>
      <c r="F36" t="s">
        <v>70</v>
      </c>
    </row>
    <row r="37" spans="1:6" x14ac:dyDescent="0.25">
      <c r="A37" t="s">
        <v>71</v>
      </c>
      <c r="B37" s="1">
        <v>18233</v>
      </c>
      <c r="C37" s="1">
        <v>18103</v>
      </c>
      <c r="D37" s="1">
        <v>-2042468</v>
      </c>
      <c r="E37" s="1">
        <v>-1753905</v>
      </c>
      <c r="F37" t="s">
        <v>72</v>
      </c>
    </row>
    <row r="38" spans="1:6" x14ac:dyDescent="0.25">
      <c r="A38" t="s">
        <v>73</v>
      </c>
      <c r="B38" s="1">
        <v>6692</v>
      </c>
      <c r="C38" s="1">
        <v>6370</v>
      </c>
      <c r="D38" s="1">
        <v>-2035776</v>
      </c>
      <c r="E38" s="1">
        <v>-1747535</v>
      </c>
      <c r="F38" t="s">
        <v>74</v>
      </c>
    </row>
    <row r="39" spans="1:6" x14ac:dyDescent="0.25">
      <c r="A39" t="s">
        <v>75</v>
      </c>
      <c r="B39" s="1">
        <v>240321</v>
      </c>
      <c r="C39" s="1">
        <v>267040</v>
      </c>
      <c r="D39" s="1">
        <v>-1795455</v>
      </c>
      <c r="E39" s="1">
        <v>-1480495</v>
      </c>
      <c r="F39" t="s">
        <v>76</v>
      </c>
    </row>
    <row r="40" spans="1:6" x14ac:dyDescent="0.25">
      <c r="A40" t="s">
        <v>77</v>
      </c>
      <c r="B40" s="1">
        <v>47956</v>
      </c>
      <c r="C40" s="1">
        <v>79600</v>
      </c>
      <c r="D40" s="1">
        <v>-1747499</v>
      </c>
      <c r="E40" s="1">
        <v>-1400895</v>
      </c>
      <c r="F40" t="s">
        <v>78</v>
      </c>
    </row>
    <row r="41" spans="1:6" x14ac:dyDescent="0.25">
      <c r="A41" t="s">
        <v>79</v>
      </c>
      <c r="B41" s="1">
        <v>16500</v>
      </c>
      <c r="C41" s="1">
        <v>16500</v>
      </c>
      <c r="D41" s="1">
        <v>-1730999</v>
      </c>
      <c r="E41" s="1">
        <v>-1384395</v>
      </c>
      <c r="F41" t="s">
        <v>80</v>
      </c>
    </row>
    <row r="42" spans="1:6" x14ac:dyDescent="0.25">
      <c r="A42" t="s">
        <v>81</v>
      </c>
      <c r="B42" s="1">
        <v>6922</v>
      </c>
      <c r="C42" s="1">
        <v>10445</v>
      </c>
      <c r="D42" s="1">
        <v>-1724077</v>
      </c>
      <c r="E42" s="1">
        <v>-1373950</v>
      </c>
      <c r="F42" t="s">
        <v>82</v>
      </c>
    </row>
    <row r="43" spans="1:6" x14ac:dyDescent="0.25">
      <c r="A43" t="s">
        <v>83</v>
      </c>
      <c r="B43" s="1">
        <v>2000</v>
      </c>
      <c r="C43" s="1">
        <v>2000</v>
      </c>
      <c r="D43" s="1">
        <v>-1722077</v>
      </c>
      <c r="E43" s="1">
        <v>-1371950</v>
      </c>
      <c r="F43" t="s">
        <v>84</v>
      </c>
    </row>
    <row r="44" spans="1:6" x14ac:dyDescent="0.25">
      <c r="A44" t="s">
        <v>85</v>
      </c>
      <c r="B44" s="1">
        <v>10000</v>
      </c>
      <c r="C44" s="1">
        <v>10000</v>
      </c>
      <c r="D44" s="1">
        <v>-1712077</v>
      </c>
      <c r="E44" s="1">
        <v>-1361950</v>
      </c>
      <c r="F44" t="s">
        <v>86</v>
      </c>
    </row>
    <row r="45" spans="1:6" x14ac:dyDescent="0.25">
      <c r="A45" t="s">
        <v>87</v>
      </c>
      <c r="B45" s="1">
        <v>12000</v>
      </c>
      <c r="C45" s="1">
        <v>12000</v>
      </c>
      <c r="D45" s="1">
        <v>-1700077</v>
      </c>
      <c r="E45" s="1">
        <v>-1349950</v>
      </c>
      <c r="F45" t="s">
        <v>88</v>
      </c>
    </row>
    <row r="46" spans="1:6" x14ac:dyDescent="0.25">
      <c r="A46" t="s">
        <v>89</v>
      </c>
      <c r="B46" s="1">
        <v>-9596</v>
      </c>
      <c r="C46" s="1">
        <v>-2108</v>
      </c>
      <c r="D46" s="1">
        <v>-1709673</v>
      </c>
      <c r="E46" s="1">
        <v>-1352058</v>
      </c>
      <c r="F46" t="s">
        <v>90</v>
      </c>
    </row>
    <row r="47" spans="1:6" x14ac:dyDescent="0.25">
      <c r="A47" t="s">
        <v>91</v>
      </c>
      <c r="B47">
        <v>-372</v>
      </c>
      <c r="C47" s="1">
        <v>-1876</v>
      </c>
      <c r="D47" s="1">
        <v>-1710045</v>
      </c>
      <c r="E47" s="1">
        <v>-1353934</v>
      </c>
      <c r="F47" t="s">
        <v>92</v>
      </c>
    </row>
    <row r="48" spans="1:6" x14ac:dyDescent="0.25">
      <c r="A48" t="s">
        <v>93</v>
      </c>
      <c r="B48" s="1">
        <v>23386</v>
      </c>
      <c r="C48" s="1">
        <v>49178</v>
      </c>
      <c r="D48" s="1">
        <v>-1686659</v>
      </c>
      <c r="E48" s="1">
        <v>-1304756</v>
      </c>
      <c r="F48" t="s">
        <v>94</v>
      </c>
    </row>
    <row r="49" spans="1:6" x14ac:dyDescent="0.25">
      <c r="A49" t="s">
        <v>95</v>
      </c>
      <c r="B49" s="1">
        <v>57763</v>
      </c>
      <c r="C49" s="1">
        <v>67998</v>
      </c>
      <c r="D49" s="1">
        <v>-1628896</v>
      </c>
      <c r="E49" s="1">
        <v>-1236758</v>
      </c>
      <c r="F49" t="s">
        <v>96</v>
      </c>
    </row>
    <row r="50" spans="1:6" x14ac:dyDescent="0.25">
      <c r="A50" t="s">
        <v>97</v>
      </c>
      <c r="B50" s="1">
        <v>303243</v>
      </c>
      <c r="C50" s="1">
        <v>104037</v>
      </c>
      <c r="D50" s="1">
        <v>-1325653</v>
      </c>
      <c r="E50" s="1">
        <v>-1132721</v>
      </c>
      <c r="F50" t="s">
        <v>98</v>
      </c>
    </row>
    <row r="51" spans="1:6" x14ac:dyDescent="0.25">
      <c r="A51" t="s">
        <v>99</v>
      </c>
      <c r="B51" s="1">
        <v>-209529</v>
      </c>
      <c r="C51" s="1">
        <v>30830</v>
      </c>
      <c r="D51" s="1">
        <v>-1535182</v>
      </c>
      <c r="E51" s="1">
        <v>-1101891</v>
      </c>
      <c r="F51" t="s">
        <v>100</v>
      </c>
    </row>
    <row r="52" spans="1:6" x14ac:dyDescent="0.25">
      <c r="A52" t="s">
        <v>101</v>
      </c>
      <c r="B52" s="1">
        <v>135798</v>
      </c>
      <c r="C52" s="1">
        <v>249611</v>
      </c>
      <c r="D52" s="1">
        <v>-1399384</v>
      </c>
      <c r="E52" s="1">
        <v>-852280</v>
      </c>
      <c r="F52" t="s">
        <v>102</v>
      </c>
    </row>
    <row r="53" spans="1:6" x14ac:dyDescent="0.25">
      <c r="A53" t="s">
        <v>103</v>
      </c>
      <c r="B53" s="1">
        <v>-24878</v>
      </c>
      <c r="C53" s="1">
        <v>-35114</v>
      </c>
      <c r="D53" s="1">
        <v>-1424262</v>
      </c>
      <c r="E53" s="1">
        <v>-887394</v>
      </c>
      <c r="F53" t="s">
        <v>104</v>
      </c>
    </row>
    <row r="54" spans="1:6" x14ac:dyDescent="0.25">
      <c r="A54" t="s">
        <v>105</v>
      </c>
      <c r="B54" s="1">
        <v>7788</v>
      </c>
      <c r="C54" s="1">
        <v>-12191</v>
      </c>
      <c r="D54" s="1">
        <v>-1416474</v>
      </c>
      <c r="E54" s="1">
        <v>-899585</v>
      </c>
      <c r="F54" t="s">
        <v>106</v>
      </c>
    </row>
    <row r="55" spans="1:6" x14ac:dyDescent="0.25">
      <c r="A55" t="s">
        <v>107</v>
      </c>
      <c r="B55" s="1">
        <v>415682</v>
      </c>
      <c r="C55" s="1">
        <v>415682</v>
      </c>
      <c r="E55" s="1">
        <v>-483903</v>
      </c>
      <c r="F55" t="s">
        <v>108</v>
      </c>
    </row>
    <row r="56" spans="1:6" x14ac:dyDescent="0.25">
      <c r="A56" t="s">
        <v>109</v>
      </c>
    </row>
    <row r="57" spans="1:6" x14ac:dyDescent="0.25">
      <c r="A57" t="s">
        <v>110</v>
      </c>
      <c r="B57" s="1">
        <v>82565</v>
      </c>
      <c r="C57">
        <v>0</v>
      </c>
      <c r="D57" s="1">
        <v>-1333909</v>
      </c>
      <c r="E57" s="1">
        <v>-483903</v>
      </c>
      <c r="F57" t="s">
        <v>111</v>
      </c>
    </row>
    <row r="58" spans="1:6" x14ac:dyDescent="0.25">
      <c r="A58" t="s">
        <v>112</v>
      </c>
      <c r="B58" s="1">
        <v>-51724</v>
      </c>
      <c r="C58" s="1">
        <v>-11724</v>
      </c>
      <c r="E58" s="1">
        <v>-495627</v>
      </c>
      <c r="F58" t="s">
        <v>113</v>
      </c>
    </row>
    <row r="59" spans="1:6" x14ac:dyDescent="0.25">
      <c r="A59" t="s">
        <v>114</v>
      </c>
    </row>
    <row r="60" spans="1:6" x14ac:dyDescent="0.25">
      <c r="A60" t="s">
        <v>115</v>
      </c>
      <c r="B60" s="1">
        <v>-40140</v>
      </c>
      <c r="C60" s="1">
        <v>-40000</v>
      </c>
      <c r="D60" s="1">
        <v>-1374049</v>
      </c>
      <c r="E60" s="1">
        <v>-535627</v>
      </c>
      <c r="F60" t="s">
        <v>116</v>
      </c>
    </row>
    <row r="61" spans="1:6" x14ac:dyDescent="0.25">
      <c r="A61" t="s">
        <v>117</v>
      </c>
      <c r="B61" s="1">
        <v>2067544</v>
      </c>
      <c r="C61" s="1">
        <v>2067544</v>
      </c>
      <c r="E61" s="1">
        <v>1531917</v>
      </c>
      <c r="F61" t="s">
        <v>118</v>
      </c>
    </row>
    <row r="62" spans="1:6" x14ac:dyDescent="0.25">
      <c r="A62" t="s">
        <v>119</v>
      </c>
    </row>
    <row r="63" spans="1:6" x14ac:dyDescent="0.25">
      <c r="A63" t="s">
        <v>120</v>
      </c>
      <c r="B63">
        <v>0</v>
      </c>
      <c r="C63">
        <v>0</v>
      </c>
      <c r="D63" s="1">
        <v>-1374049</v>
      </c>
      <c r="E63" s="1">
        <v>1531917</v>
      </c>
      <c r="F63" t="s">
        <v>121</v>
      </c>
    </row>
    <row r="64" spans="1:6" x14ac:dyDescent="0.25">
      <c r="A64" t="s">
        <v>122</v>
      </c>
      <c r="B64">
        <v>0</v>
      </c>
      <c r="C64">
        <v>0</v>
      </c>
      <c r="D64" s="1">
        <v>-1374049</v>
      </c>
      <c r="E64" s="1">
        <v>1531917</v>
      </c>
      <c r="F64" t="s">
        <v>123</v>
      </c>
    </row>
    <row r="65" spans="1:6" x14ac:dyDescent="0.25">
      <c r="A65" t="s">
        <v>124</v>
      </c>
      <c r="B65" s="1">
        <v>-72887</v>
      </c>
      <c r="C65" s="1">
        <v>-49887</v>
      </c>
      <c r="E65" s="1">
        <v>1482030</v>
      </c>
      <c r="F65" t="s">
        <v>125</v>
      </c>
    </row>
    <row r="66" spans="1:6" x14ac:dyDescent="0.25">
      <c r="A66" t="s">
        <v>126</v>
      </c>
    </row>
    <row r="67" spans="1:6" x14ac:dyDescent="0.25">
      <c r="A67" t="s">
        <v>127</v>
      </c>
      <c r="B67" s="1">
        <v>-23403</v>
      </c>
      <c r="C67" s="1">
        <v>-23000</v>
      </c>
      <c r="D67" s="1">
        <v>-1397452</v>
      </c>
      <c r="E67" s="1">
        <v>1459030</v>
      </c>
      <c r="F67" t="s">
        <v>128</v>
      </c>
    </row>
    <row r="68" spans="1:6" x14ac:dyDescent="0.25">
      <c r="A68" t="s">
        <v>129</v>
      </c>
      <c r="B68">
        <v>0</v>
      </c>
      <c r="C68">
        <v>0</v>
      </c>
      <c r="D68" s="1">
        <v>-1397452</v>
      </c>
      <c r="E68" s="1">
        <v>1459030</v>
      </c>
      <c r="F68" t="s">
        <v>130</v>
      </c>
    </row>
    <row r="69" spans="1:6" x14ac:dyDescent="0.25">
      <c r="A69" t="s">
        <v>131</v>
      </c>
      <c r="B69" s="1">
        <v>3374695</v>
      </c>
      <c r="C69" s="1">
        <v>3374695</v>
      </c>
      <c r="E69" s="1">
        <v>4833725</v>
      </c>
      <c r="F69" t="s">
        <v>132</v>
      </c>
    </row>
    <row r="70" spans="1:6" x14ac:dyDescent="0.25">
      <c r="A70" t="s">
        <v>133</v>
      </c>
    </row>
    <row r="71" spans="1:6" x14ac:dyDescent="0.25">
      <c r="A71" t="s">
        <v>134</v>
      </c>
      <c r="B71" s="1">
        <v>6000000</v>
      </c>
      <c r="C71" s="1">
        <v>6000000</v>
      </c>
      <c r="E71" s="1">
        <v>10833725</v>
      </c>
      <c r="F71" t="s">
        <v>135</v>
      </c>
    </row>
    <row r="72" spans="1:6" x14ac:dyDescent="0.25">
      <c r="A72" t="s">
        <v>136</v>
      </c>
    </row>
    <row r="73" spans="1:6" x14ac:dyDescent="0.25">
      <c r="A73" t="s">
        <v>137</v>
      </c>
      <c r="B73" s="1">
        <v>147179</v>
      </c>
      <c r="D73" s="1">
        <v>-1250273</v>
      </c>
      <c r="F73" t="s">
        <v>138</v>
      </c>
    </row>
    <row r="74" spans="1:6" x14ac:dyDescent="0.25">
      <c r="A74" t="s">
        <v>139</v>
      </c>
      <c r="B74" s="1">
        <v>25796</v>
      </c>
      <c r="D74" s="1">
        <v>-1224477</v>
      </c>
      <c r="F74" t="s">
        <v>140</v>
      </c>
    </row>
    <row r="75" spans="1:6" x14ac:dyDescent="0.25">
      <c r="A75" t="s">
        <v>141</v>
      </c>
      <c r="B75">
        <v>-52</v>
      </c>
      <c r="C75">
        <v>0</v>
      </c>
      <c r="D75" s="1">
        <v>-1224529</v>
      </c>
      <c r="E75" s="1">
        <v>10833725</v>
      </c>
      <c r="F75" t="s">
        <v>142</v>
      </c>
    </row>
    <row r="76" spans="1:6" x14ac:dyDescent="0.25">
      <c r="A76" t="s">
        <v>143</v>
      </c>
      <c r="B76" s="1">
        <v>-2795036</v>
      </c>
      <c r="C76" s="1">
        <v>-2619036</v>
      </c>
      <c r="E76" s="1">
        <v>8214689</v>
      </c>
      <c r="F76" t="s">
        <v>144</v>
      </c>
    </row>
    <row r="77" spans="1:6" x14ac:dyDescent="0.25">
      <c r="A77" t="s">
        <v>145</v>
      </c>
    </row>
    <row r="78" spans="1:6" x14ac:dyDescent="0.25">
      <c r="A78" t="s">
        <v>146</v>
      </c>
      <c r="B78" s="1">
        <v>-4883329</v>
      </c>
      <c r="C78" s="1">
        <v>-4683329</v>
      </c>
      <c r="E78" s="1">
        <v>3531360</v>
      </c>
      <c r="F78" t="s">
        <v>147</v>
      </c>
    </row>
    <row r="79" spans="1:6" x14ac:dyDescent="0.25">
      <c r="A79" t="s">
        <v>148</v>
      </c>
    </row>
    <row r="80" spans="1:6" x14ac:dyDescent="0.25">
      <c r="A80" t="s">
        <v>149</v>
      </c>
      <c r="B80" s="1">
        <v>-209077</v>
      </c>
      <c r="C80" s="1">
        <v>-176000</v>
      </c>
      <c r="D80" s="1">
        <v>-1433606</v>
      </c>
      <c r="E80" s="1">
        <v>3355360</v>
      </c>
      <c r="F80" t="s">
        <v>150</v>
      </c>
    </row>
    <row r="81" spans="1:6" x14ac:dyDescent="0.25">
      <c r="A81" t="s">
        <v>151</v>
      </c>
      <c r="B81" s="1">
        <v>-167234</v>
      </c>
      <c r="C81" s="1">
        <v>-200000</v>
      </c>
      <c r="D81" s="1">
        <v>-1600840</v>
      </c>
      <c r="E81" s="1">
        <v>3155360</v>
      </c>
      <c r="F81" t="s">
        <v>152</v>
      </c>
    </row>
    <row r="82" spans="1:6" x14ac:dyDescent="0.25">
      <c r="A82" t="s">
        <v>153</v>
      </c>
      <c r="B82">
        <v>52</v>
      </c>
      <c r="C82">
        <v>0</v>
      </c>
      <c r="D82" s="1">
        <v>-1600788</v>
      </c>
      <c r="E82" s="1">
        <v>3155360</v>
      </c>
      <c r="F82" t="s">
        <v>154</v>
      </c>
    </row>
    <row r="83" spans="1:6" x14ac:dyDescent="0.25">
      <c r="A83" t="s">
        <v>155</v>
      </c>
      <c r="B83" s="1">
        <v>927564</v>
      </c>
      <c r="C83" s="1">
        <v>927564</v>
      </c>
      <c r="E83" s="1">
        <v>4082924</v>
      </c>
      <c r="F83" t="s">
        <v>156</v>
      </c>
    </row>
    <row r="84" spans="1:6" x14ac:dyDescent="0.25">
      <c r="A84" t="s">
        <v>157</v>
      </c>
    </row>
    <row r="85" spans="1:6" x14ac:dyDescent="0.25">
      <c r="A85" t="s">
        <v>158</v>
      </c>
      <c r="B85" s="1">
        <v>24375</v>
      </c>
      <c r="C85">
        <v>0</v>
      </c>
      <c r="D85" s="1">
        <v>-1576413</v>
      </c>
      <c r="E85" s="1">
        <v>4082924</v>
      </c>
      <c r="F85" t="s">
        <v>159</v>
      </c>
    </row>
    <row r="86" spans="1:6" x14ac:dyDescent="0.25">
      <c r="A86" t="s">
        <v>160</v>
      </c>
      <c r="B86" s="1">
        <v>-14820</v>
      </c>
      <c r="C86">
        <v>0</v>
      </c>
      <c r="D86" s="1">
        <v>-1591233</v>
      </c>
      <c r="E86" s="1">
        <v>4082924</v>
      </c>
      <c r="F86" t="s">
        <v>161</v>
      </c>
    </row>
    <row r="87" spans="1:6" x14ac:dyDescent="0.25">
      <c r="A87" t="s">
        <v>162</v>
      </c>
      <c r="B87" s="1">
        <v>-826476</v>
      </c>
      <c r="C87" s="1">
        <v>-781476</v>
      </c>
      <c r="E87" s="1">
        <v>3301448</v>
      </c>
      <c r="F87" t="s">
        <v>163</v>
      </c>
    </row>
    <row r="88" spans="1:6" x14ac:dyDescent="0.25">
      <c r="A88" t="s">
        <v>164</v>
      </c>
    </row>
    <row r="89" spans="1:6" x14ac:dyDescent="0.25">
      <c r="A89" t="s">
        <v>165</v>
      </c>
      <c r="B89" s="1">
        <v>-46988</v>
      </c>
      <c r="C89" s="1">
        <v>-45000</v>
      </c>
      <c r="D89" s="1">
        <v>-1638221</v>
      </c>
      <c r="E89" s="1">
        <v>3256448</v>
      </c>
      <c r="F89" t="s">
        <v>166</v>
      </c>
    </row>
    <row r="90" spans="1:6" x14ac:dyDescent="0.25">
      <c r="A90" t="s">
        <v>167</v>
      </c>
      <c r="B90" s="1">
        <v>14820</v>
      </c>
      <c r="C90">
        <v>0</v>
      </c>
      <c r="D90" s="1">
        <v>-1623401</v>
      </c>
      <c r="E90" s="1">
        <v>3256448</v>
      </c>
      <c r="F90" t="s">
        <v>168</v>
      </c>
    </row>
    <row r="91" spans="1:6" x14ac:dyDescent="0.25">
      <c r="A91" t="s">
        <v>169</v>
      </c>
      <c r="B91" s="1">
        <v>147996</v>
      </c>
      <c r="C91" s="1">
        <v>182290</v>
      </c>
      <c r="D91" s="1">
        <v>-1475405</v>
      </c>
      <c r="E91" s="1">
        <v>3438738</v>
      </c>
      <c r="F91" t="s">
        <v>170</v>
      </c>
    </row>
    <row r="92" spans="1:6" x14ac:dyDescent="0.25">
      <c r="A92" t="s">
        <v>171</v>
      </c>
      <c r="B92" s="1">
        <v>2046481</v>
      </c>
      <c r="C92" s="1">
        <v>2227691</v>
      </c>
      <c r="D92" s="1">
        <v>571076</v>
      </c>
      <c r="E92" s="1">
        <v>5666429</v>
      </c>
      <c r="F92" t="s">
        <v>172</v>
      </c>
    </row>
    <row r="93" spans="1:6" x14ac:dyDescent="0.25">
      <c r="A93" t="s">
        <v>173</v>
      </c>
      <c r="B93">
        <v>615</v>
      </c>
      <c r="C93">
        <v>836</v>
      </c>
      <c r="D93" s="1">
        <v>571691</v>
      </c>
      <c r="E93" s="1">
        <v>5667265</v>
      </c>
      <c r="F93" t="s">
        <v>174</v>
      </c>
    </row>
    <row r="94" spans="1:6" x14ac:dyDescent="0.25">
      <c r="A94" t="s">
        <v>175</v>
      </c>
      <c r="B94" s="1">
        <v>3186522</v>
      </c>
      <c r="C94" s="1">
        <v>2231517</v>
      </c>
      <c r="D94" s="1">
        <v>3758213</v>
      </c>
      <c r="E94" s="1">
        <v>7898782</v>
      </c>
      <c r="F94" t="s">
        <v>176</v>
      </c>
    </row>
    <row r="95" spans="1:6" x14ac:dyDescent="0.25">
      <c r="A95" t="s">
        <v>177</v>
      </c>
      <c r="B95">
        <v>0</v>
      </c>
      <c r="C95" s="1">
        <v>822706</v>
      </c>
      <c r="D95" s="1">
        <v>3758213</v>
      </c>
      <c r="E95" s="1">
        <v>8721488</v>
      </c>
      <c r="F95" t="s">
        <v>178</v>
      </c>
    </row>
    <row r="96" spans="1:6" x14ac:dyDescent="0.25">
      <c r="A96" t="s">
        <v>179</v>
      </c>
      <c r="B96">
        <v>500</v>
      </c>
      <c r="C96" s="1">
        <v>2650</v>
      </c>
      <c r="D96" s="1">
        <v>3758713</v>
      </c>
      <c r="E96" s="1">
        <v>8724138</v>
      </c>
      <c r="F96" t="s">
        <v>180</v>
      </c>
    </row>
    <row r="97" spans="1:6" x14ac:dyDescent="0.25">
      <c r="A97" t="s">
        <v>181</v>
      </c>
      <c r="B97" s="1">
        <v>442988</v>
      </c>
      <c r="C97" s="1">
        <v>328380</v>
      </c>
      <c r="D97" s="1">
        <v>4201701</v>
      </c>
      <c r="E97" s="1">
        <v>9052518</v>
      </c>
      <c r="F97" t="s">
        <v>182</v>
      </c>
    </row>
    <row r="98" spans="1:6" x14ac:dyDescent="0.25">
      <c r="A98" t="s">
        <v>183</v>
      </c>
      <c r="B98" s="1">
        <v>892193</v>
      </c>
      <c r="C98">
        <v>0</v>
      </c>
      <c r="D98" s="1">
        <v>5093894</v>
      </c>
      <c r="E98" s="1">
        <v>9052518</v>
      </c>
      <c r="F98" t="s">
        <v>184</v>
      </c>
    </row>
    <row r="99" spans="1:6" x14ac:dyDescent="0.25">
      <c r="A99" t="s">
        <v>185</v>
      </c>
      <c r="B99" s="1">
        <v>60000</v>
      </c>
      <c r="C99" s="1">
        <v>30000</v>
      </c>
      <c r="D99" s="1">
        <v>5153894</v>
      </c>
      <c r="E99" s="1">
        <v>9082518</v>
      </c>
      <c r="F99" t="s">
        <v>186</v>
      </c>
    </row>
    <row r="100" spans="1:6" x14ac:dyDescent="0.25">
      <c r="A100" t="s">
        <v>187</v>
      </c>
      <c r="B100" s="1">
        <v>6330</v>
      </c>
      <c r="C100" s="1">
        <v>5082</v>
      </c>
      <c r="D100" s="1">
        <v>5160224</v>
      </c>
      <c r="E100" s="1">
        <v>9087600</v>
      </c>
      <c r="F100" t="s">
        <v>188</v>
      </c>
    </row>
    <row r="101" spans="1:6" x14ac:dyDescent="0.25">
      <c r="A101" t="s">
        <v>189</v>
      </c>
      <c r="B101" s="1">
        <v>-331701</v>
      </c>
      <c r="C101" s="1">
        <v>-241815</v>
      </c>
      <c r="D101" s="1">
        <v>4828523</v>
      </c>
      <c r="E101" s="1">
        <v>8845785</v>
      </c>
      <c r="F101" t="s">
        <v>190</v>
      </c>
    </row>
    <row r="102" spans="1:6" x14ac:dyDescent="0.25">
      <c r="A102" t="s">
        <v>191</v>
      </c>
      <c r="B102" s="1">
        <v>-462838</v>
      </c>
      <c r="C102" s="1">
        <v>-429504</v>
      </c>
      <c r="E102" s="1">
        <v>8416281</v>
      </c>
      <c r="F102" t="s">
        <v>192</v>
      </c>
    </row>
    <row r="103" spans="1:6" x14ac:dyDescent="0.25">
      <c r="A103" t="s">
        <v>193</v>
      </c>
    </row>
    <row r="104" spans="1:6" x14ac:dyDescent="0.25">
      <c r="A104" t="s">
        <v>194</v>
      </c>
      <c r="B104" s="1">
        <v>-1978195</v>
      </c>
      <c r="C104" s="1">
        <v>-2782060</v>
      </c>
      <c r="D104" s="1">
        <v>2850328</v>
      </c>
      <c r="E104" s="1">
        <v>5634221</v>
      </c>
      <c r="F104" t="s">
        <v>195</v>
      </c>
    </row>
    <row r="105" spans="1:6" x14ac:dyDescent="0.25">
      <c r="A105" t="s">
        <v>196</v>
      </c>
      <c r="B105" s="1">
        <v>-452680</v>
      </c>
      <c r="C105" s="1">
        <v>-415262</v>
      </c>
      <c r="D105" s="1">
        <v>2397648</v>
      </c>
      <c r="E105" s="1">
        <v>5218959</v>
      </c>
      <c r="F105" t="s">
        <v>197</v>
      </c>
    </row>
    <row r="106" spans="1:6" x14ac:dyDescent="0.25">
      <c r="A106" t="s">
        <v>198</v>
      </c>
      <c r="B106" s="1">
        <v>-198508</v>
      </c>
      <c r="C106" s="1">
        <v>-134978</v>
      </c>
      <c r="D106" s="1">
        <v>2199140</v>
      </c>
      <c r="E106" s="1">
        <v>5083981</v>
      </c>
      <c r="F106" t="s">
        <v>199</v>
      </c>
    </row>
    <row r="107" spans="1:6" x14ac:dyDescent="0.25">
      <c r="A107" t="s">
        <v>200</v>
      </c>
      <c r="B107" s="1">
        <v>-603843</v>
      </c>
      <c r="C107" s="1">
        <v>-423600</v>
      </c>
      <c r="D107" s="1">
        <v>1595297</v>
      </c>
      <c r="E107" s="1">
        <v>4660381</v>
      </c>
      <c r="F107" t="s">
        <v>201</v>
      </c>
    </row>
    <row r="108" spans="1:6" x14ac:dyDescent="0.25">
      <c r="A108" t="s">
        <v>202</v>
      </c>
      <c r="B108" s="1">
        <v>-171105</v>
      </c>
      <c r="C108" s="1">
        <v>-163472</v>
      </c>
      <c r="D108" s="1">
        <v>1424192</v>
      </c>
      <c r="E108" s="1">
        <v>4496909</v>
      </c>
      <c r="F108" t="s">
        <v>203</v>
      </c>
    </row>
    <row r="109" spans="1:6" x14ac:dyDescent="0.25">
      <c r="A109" t="s">
        <v>204</v>
      </c>
      <c r="B109" s="1">
        <v>-778078</v>
      </c>
      <c r="C109">
        <v>0</v>
      </c>
      <c r="D109" s="1">
        <v>646114</v>
      </c>
      <c r="E109" s="1">
        <v>4496909</v>
      </c>
      <c r="F109" t="s">
        <v>205</v>
      </c>
    </row>
    <row r="110" spans="1:6" x14ac:dyDescent="0.25">
      <c r="A110" t="s">
        <v>206</v>
      </c>
      <c r="B110" s="1">
        <v>-26516</v>
      </c>
      <c r="C110">
        <v>0</v>
      </c>
      <c r="D110" s="1">
        <v>619598</v>
      </c>
      <c r="E110" s="1">
        <v>4496909</v>
      </c>
      <c r="F110" t="s">
        <v>207</v>
      </c>
    </row>
    <row r="111" spans="1:6" x14ac:dyDescent="0.25">
      <c r="A111" t="s">
        <v>208</v>
      </c>
      <c r="B111" s="1">
        <v>-592949</v>
      </c>
      <c r="C111" s="1">
        <v>-959560</v>
      </c>
      <c r="D111" s="1">
        <v>26649</v>
      </c>
      <c r="E111" s="1">
        <v>3537349</v>
      </c>
      <c r="F111" t="s">
        <v>209</v>
      </c>
    </row>
    <row r="112" spans="1:6" x14ac:dyDescent="0.25">
      <c r="A112" t="s">
        <v>210</v>
      </c>
      <c r="B112" s="1">
        <v>-165202</v>
      </c>
      <c r="C112" s="1">
        <v>-177215</v>
      </c>
      <c r="D112" s="1">
        <v>-138553</v>
      </c>
      <c r="E112" s="1">
        <v>3360134</v>
      </c>
      <c r="F112" t="s">
        <v>211</v>
      </c>
    </row>
    <row r="113" spans="1:6" x14ac:dyDescent="0.25">
      <c r="A113" t="s">
        <v>212</v>
      </c>
      <c r="C113" s="1">
        <v>12013</v>
      </c>
      <c r="E113" s="1">
        <v>3372147</v>
      </c>
      <c r="F113" t="s">
        <v>213</v>
      </c>
    </row>
    <row r="114" spans="1:6" x14ac:dyDescent="0.25">
      <c r="A114" t="s">
        <v>214</v>
      </c>
      <c r="B114" s="1">
        <v>17090</v>
      </c>
      <c r="C114">
        <v>0</v>
      </c>
      <c r="D114" s="1">
        <v>-121463</v>
      </c>
      <c r="E114" s="1">
        <v>3372147</v>
      </c>
      <c r="F114" t="s">
        <v>215</v>
      </c>
    </row>
    <row r="115" spans="1:6" x14ac:dyDescent="0.25">
      <c r="A115" t="s">
        <v>216</v>
      </c>
      <c r="B115" s="1">
        <v>-3981190</v>
      </c>
      <c r="C115" s="1">
        <v>-3981190</v>
      </c>
      <c r="D115" s="1">
        <v>-4102653</v>
      </c>
      <c r="E115" s="1">
        <v>-609043</v>
      </c>
      <c r="F115" t="s">
        <v>217</v>
      </c>
    </row>
    <row r="116" spans="1:6" x14ac:dyDescent="0.25">
      <c r="A116" t="s">
        <v>218</v>
      </c>
      <c r="B116" s="1">
        <v>-290542</v>
      </c>
      <c r="C116" s="1">
        <v>-390957</v>
      </c>
      <c r="E116" s="1">
        <v>-1000000</v>
      </c>
      <c r="F116" t="s">
        <v>219</v>
      </c>
    </row>
    <row r="117" spans="1:6" x14ac:dyDescent="0.25">
      <c r="A117" t="s">
        <v>220</v>
      </c>
    </row>
    <row r="118" spans="1:6" x14ac:dyDescent="0.25">
      <c r="A118" t="s">
        <v>221</v>
      </c>
      <c r="B118" s="1">
        <v>700000</v>
      </c>
      <c r="C118" s="1">
        <v>1000000</v>
      </c>
      <c r="D118" s="1">
        <v>-3402653</v>
      </c>
      <c r="E118">
        <v>0</v>
      </c>
      <c r="F118" t="s">
        <v>222</v>
      </c>
    </row>
    <row r="119" spans="1:6" x14ac:dyDescent="0.25">
      <c r="C119" s="1"/>
      <c r="D119" s="1"/>
    </row>
    <row r="120" spans="1:6" x14ac:dyDescent="0.25">
      <c r="B120" s="1">
        <f>+SUM(B11:B119)</f>
        <v>-16613551</v>
      </c>
      <c r="C120" s="1">
        <f>+SUM(C11:C119)</f>
        <v>-19195013</v>
      </c>
    </row>
    <row r="121" spans="1:6" x14ac:dyDescent="0.25">
      <c r="A121" t="s">
        <v>223</v>
      </c>
    </row>
    <row r="124" spans="1:6" x14ac:dyDescent="0.25">
      <c r="A12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topLeftCell="A58" workbookViewId="0">
      <selection activeCell="F29" sqref="F29"/>
    </sheetView>
  </sheetViews>
  <sheetFormatPr defaultRowHeight="15" x14ac:dyDescent="0.25"/>
  <cols>
    <col min="1" max="1" width="36.140625" customWidth="1"/>
    <col min="2" max="2" width="21.42578125" bestFit="1" customWidth="1"/>
    <col min="3" max="3" width="17.5703125" customWidth="1"/>
    <col min="4" max="5" width="22.28515625" customWidth="1"/>
    <col min="6" max="6" width="17.7109375" customWidth="1"/>
    <col min="7" max="7" width="113.5703125" customWidth="1"/>
  </cols>
  <sheetData>
    <row r="1" spans="1:12" x14ac:dyDescent="0.25">
      <c r="A1" t="s">
        <v>0</v>
      </c>
      <c r="D1" t="s">
        <v>1</v>
      </c>
      <c r="G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4</v>
      </c>
      <c r="E2" s="9" t="s">
        <v>225</v>
      </c>
      <c r="F2" t="s">
        <v>5</v>
      </c>
    </row>
    <row r="3" spans="1:12" x14ac:dyDescent="0.25">
      <c r="E3" s="9"/>
    </row>
    <row r="4" spans="1:12" x14ac:dyDescent="0.25">
      <c r="E4" s="9"/>
    </row>
    <row r="5" spans="1:12" x14ac:dyDescent="0.25">
      <c r="A5" t="s">
        <v>6</v>
      </c>
      <c r="B5" t="s">
        <v>7</v>
      </c>
      <c r="E5" s="9"/>
      <c r="G5" t="s">
        <v>8</v>
      </c>
    </row>
    <row r="6" spans="1:12" x14ac:dyDescent="0.25">
      <c r="A6" t="s">
        <v>9</v>
      </c>
      <c r="B6">
        <v>0</v>
      </c>
      <c r="E6" s="9"/>
      <c r="G6" t="s">
        <v>10</v>
      </c>
    </row>
    <row r="7" spans="1:12" x14ac:dyDescent="0.25">
      <c r="A7" t="s">
        <v>11</v>
      </c>
      <c r="B7">
        <v>1</v>
      </c>
      <c r="E7" s="9"/>
      <c r="G7" t="s">
        <v>12</v>
      </c>
    </row>
    <row r="8" spans="1:12" x14ac:dyDescent="0.25">
      <c r="A8" t="s">
        <v>13</v>
      </c>
      <c r="B8">
        <v>87654321</v>
      </c>
      <c r="E8" s="9"/>
      <c r="G8" t="s">
        <v>14</v>
      </c>
    </row>
    <row r="9" spans="1:12" x14ac:dyDescent="0.25">
      <c r="A9" t="s">
        <v>15</v>
      </c>
      <c r="B9" s="1">
        <v>39814</v>
      </c>
      <c r="E9" s="9"/>
      <c r="G9" t="s">
        <v>16</v>
      </c>
    </row>
    <row r="10" spans="1:12" x14ac:dyDescent="0.25">
      <c r="A10" t="s">
        <v>17</v>
      </c>
      <c r="B10" s="1">
        <v>40178</v>
      </c>
      <c r="E10" s="9"/>
      <c r="G10" t="s">
        <v>18</v>
      </c>
    </row>
    <row r="11" spans="1:12" x14ac:dyDescent="0.25">
      <c r="A11" t="s">
        <v>19</v>
      </c>
      <c r="B11" s="1">
        <v>-16613551</v>
      </c>
      <c r="C11" s="1">
        <v>-19195013</v>
      </c>
      <c r="D11" s="1">
        <v>-16613551</v>
      </c>
      <c r="E11" s="10">
        <v>-16613551</v>
      </c>
      <c r="F11" s="1">
        <v>-19195013</v>
      </c>
      <c r="G11" t="s">
        <v>20</v>
      </c>
    </row>
    <row r="12" spans="1:12" x14ac:dyDescent="0.25">
      <c r="E12" s="9"/>
      <c r="G12" t="s">
        <v>21</v>
      </c>
      <c r="H12" s="1">
        <v>-16509371</v>
      </c>
      <c r="I12" s="1">
        <v>-18012026</v>
      </c>
      <c r="L12" t="s">
        <v>22</v>
      </c>
    </row>
    <row r="13" spans="1:12" x14ac:dyDescent="0.25">
      <c r="E13" s="9"/>
      <c r="G13" t="s">
        <v>23</v>
      </c>
      <c r="H13" s="1">
        <v>-81856</v>
      </c>
      <c r="I13" s="1">
        <v>-13084</v>
      </c>
      <c r="L13" t="s">
        <v>24</v>
      </c>
    </row>
    <row r="14" spans="1:12" x14ac:dyDescent="0.25">
      <c r="E14" s="9"/>
      <c r="G14" t="s">
        <v>25</v>
      </c>
      <c r="H14">
        <v>0</v>
      </c>
      <c r="I14" s="1">
        <v>-878597</v>
      </c>
      <c r="L14" t="s">
        <v>26</v>
      </c>
    </row>
    <row r="15" spans="1:12" x14ac:dyDescent="0.25">
      <c r="E15" s="9"/>
      <c r="G15" t="s">
        <v>27</v>
      </c>
      <c r="H15" s="1">
        <v>-22324</v>
      </c>
      <c r="I15" s="1">
        <v>-291306</v>
      </c>
      <c r="L15" t="s">
        <v>28</v>
      </c>
    </row>
    <row r="16" spans="1:12" x14ac:dyDescent="0.25">
      <c r="A16" t="s">
        <v>29</v>
      </c>
      <c r="B16" s="1">
        <v>34294</v>
      </c>
      <c r="C16" s="1">
        <v>-182290</v>
      </c>
      <c r="D16" s="1">
        <v>-16579257</v>
      </c>
      <c r="E16" s="10">
        <v>-16579257</v>
      </c>
      <c r="F16" s="1">
        <v>-19377303</v>
      </c>
      <c r="G16" t="s">
        <v>30</v>
      </c>
    </row>
    <row r="17" spans="1:7" x14ac:dyDescent="0.25">
      <c r="A17" t="s">
        <v>31</v>
      </c>
      <c r="B17" s="1">
        <v>181210</v>
      </c>
      <c r="C17" s="1">
        <v>-2227691</v>
      </c>
      <c r="D17" s="1">
        <v>-16398047</v>
      </c>
      <c r="E17" s="10">
        <v>-16398047</v>
      </c>
      <c r="F17" s="1">
        <v>-21604994</v>
      </c>
      <c r="G17" t="s">
        <v>32</v>
      </c>
    </row>
    <row r="18" spans="1:7" x14ac:dyDescent="0.25">
      <c r="A18" t="s">
        <v>33</v>
      </c>
      <c r="B18">
        <v>221</v>
      </c>
      <c r="C18">
        <v>-836</v>
      </c>
      <c r="D18" s="1">
        <v>-16397826</v>
      </c>
      <c r="E18" s="10">
        <v>-16397826</v>
      </c>
      <c r="F18" s="1">
        <v>-21605830</v>
      </c>
      <c r="G18" t="s">
        <v>34</v>
      </c>
    </row>
    <row r="19" spans="1:7" x14ac:dyDescent="0.25">
      <c r="A19" t="s">
        <v>35</v>
      </c>
      <c r="B19" s="1">
        <v>8826243</v>
      </c>
      <c r="C19" s="1">
        <v>14067849</v>
      </c>
      <c r="D19" s="1">
        <v>-7571583</v>
      </c>
      <c r="E19" s="10">
        <v>-7571583</v>
      </c>
      <c r="F19" s="1">
        <v>-7537981</v>
      </c>
      <c r="G19" t="s">
        <v>36</v>
      </c>
    </row>
    <row r="20" spans="1:7" x14ac:dyDescent="0.25">
      <c r="A20" t="s">
        <v>37</v>
      </c>
      <c r="B20" s="1">
        <v>3824051</v>
      </c>
      <c r="C20" s="1">
        <v>3878057</v>
      </c>
      <c r="D20" s="1">
        <v>-3747532</v>
      </c>
      <c r="E20" s="10">
        <v>-3747532</v>
      </c>
      <c r="F20" s="1">
        <v>-3659924</v>
      </c>
      <c r="G20" t="s">
        <v>38</v>
      </c>
    </row>
    <row r="21" spans="1:7" x14ac:dyDescent="0.25">
      <c r="A21" t="s">
        <v>39</v>
      </c>
      <c r="B21" s="1">
        <v>377842</v>
      </c>
      <c r="C21" s="1">
        <v>410836</v>
      </c>
      <c r="D21" s="1">
        <v>-3369690</v>
      </c>
      <c r="E21" s="10">
        <v>-3369690</v>
      </c>
      <c r="F21" s="1">
        <v>-3249088</v>
      </c>
      <c r="G21" t="s">
        <v>40</v>
      </c>
    </row>
    <row r="22" spans="1:7" x14ac:dyDescent="0.25">
      <c r="A22" t="s">
        <v>41</v>
      </c>
      <c r="B22" s="1">
        <v>138676</v>
      </c>
      <c r="C22" s="1">
        <v>144565</v>
      </c>
      <c r="D22" s="1">
        <v>-3231014</v>
      </c>
      <c r="E22" s="10">
        <v>-3231014</v>
      </c>
      <c r="F22" s="1">
        <v>-3104523</v>
      </c>
      <c r="G22" t="s">
        <v>42</v>
      </c>
    </row>
    <row r="23" spans="1:7" x14ac:dyDescent="0.25">
      <c r="A23" t="s">
        <v>43</v>
      </c>
      <c r="B23" s="1">
        <v>40140</v>
      </c>
      <c r="C23" s="1">
        <v>40000</v>
      </c>
      <c r="D23" s="1">
        <v>-3190874</v>
      </c>
      <c r="E23" s="10">
        <v>-3190874</v>
      </c>
      <c r="F23" s="1">
        <v>-3064523</v>
      </c>
      <c r="G23" t="s">
        <v>44</v>
      </c>
    </row>
    <row r="24" spans="1:7" x14ac:dyDescent="0.25">
      <c r="A24" t="s">
        <v>45</v>
      </c>
      <c r="B24" s="1">
        <v>18403</v>
      </c>
      <c r="C24" s="1">
        <v>18000</v>
      </c>
      <c r="D24" s="1">
        <v>-3172471</v>
      </c>
      <c r="E24" s="10">
        <v>-3172471</v>
      </c>
      <c r="F24" s="1">
        <v>-3046523</v>
      </c>
      <c r="G24" t="s">
        <v>46</v>
      </c>
    </row>
    <row r="25" spans="1:7" x14ac:dyDescent="0.25">
      <c r="A25" t="s">
        <v>47</v>
      </c>
      <c r="B25" s="1">
        <v>179077</v>
      </c>
      <c r="C25" s="1">
        <v>143176</v>
      </c>
      <c r="D25" s="1">
        <v>-2993394</v>
      </c>
      <c r="E25" s="10">
        <v>-2993394</v>
      </c>
      <c r="F25" s="1">
        <v>-2903347</v>
      </c>
      <c r="G25" t="s">
        <v>48</v>
      </c>
    </row>
    <row r="26" spans="1:7" x14ac:dyDescent="0.25">
      <c r="A26" t="s">
        <v>49</v>
      </c>
      <c r="B26" s="1">
        <v>167234</v>
      </c>
      <c r="C26" s="1">
        <v>202824</v>
      </c>
      <c r="D26" s="1">
        <v>-2826160</v>
      </c>
      <c r="E26" s="10">
        <v>-2826160</v>
      </c>
      <c r="F26" s="1">
        <v>-2700523</v>
      </c>
      <c r="G26" t="s">
        <v>50</v>
      </c>
    </row>
    <row r="27" spans="1:7" x14ac:dyDescent="0.25">
      <c r="A27" t="s">
        <v>51</v>
      </c>
      <c r="B27" s="1">
        <v>31988</v>
      </c>
      <c r="C27" s="1">
        <v>30000</v>
      </c>
      <c r="D27" s="1">
        <v>-2794172</v>
      </c>
      <c r="E27" s="10">
        <v>-2794172</v>
      </c>
      <c r="F27" s="1">
        <v>-2670523</v>
      </c>
      <c r="G27" t="s">
        <v>52</v>
      </c>
    </row>
    <row r="28" spans="1:7" x14ac:dyDescent="0.25">
      <c r="A28" t="s">
        <v>53</v>
      </c>
      <c r="B28" s="1">
        <v>3771</v>
      </c>
      <c r="C28" s="1">
        <v>87955</v>
      </c>
      <c r="D28" s="1">
        <v>-2790401</v>
      </c>
      <c r="E28" s="10">
        <v>-2790401</v>
      </c>
      <c r="F28" s="1">
        <v>-2582568</v>
      </c>
      <c r="G28" t="s">
        <v>54</v>
      </c>
    </row>
    <row r="29" spans="1:7" x14ac:dyDescent="0.25">
      <c r="A29" t="s">
        <v>55</v>
      </c>
      <c r="B29" s="1">
        <v>169160</v>
      </c>
      <c r="C29" s="1">
        <v>128161</v>
      </c>
      <c r="D29" s="1">
        <v>-2621241</v>
      </c>
      <c r="E29" s="10">
        <v>-2621241</v>
      </c>
      <c r="F29" s="1">
        <v>-2454407</v>
      </c>
      <c r="G29" t="s">
        <v>56</v>
      </c>
    </row>
    <row r="30" spans="1:7" x14ac:dyDescent="0.25">
      <c r="A30" t="s">
        <v>57</v>
      </c>
      <c r="B30" s="1">
        <v>16714</v>
      </c>
      <c r="C30" s="1">
        <v>13577</v>
      </c>
      <c r="D30" s="1">
        <v>-2604527</v>
      </c>
      <c r="E30" s="10">
        <v>-2604527</v>
      </c>
      <c r="F30" s="1">
        <v>-2440830</v>
      </c>
      <c r="G30" t="s">
        <v>58</v>
      </c>
    </row>
    <row r="31" spans="1:7" x14ac:dyDescent="0.25">
      <c r="A31" t="s">
        <v>59</v>
      </c>
      <c r="B31" s="1">
        <v>6135</v>
      </c>
      <c r="C31" s="1">
        <v>4778</v>
      </c>
      <c r="D31" s="1">
        <v>-2598392</v>
      </c>
      <c r="E31" s="10">
        <v>-2598392</v>
      </c>
      <c r="F31" s="1">
        <v>-2436052</v>
      </c>
      <c r="G31" t="s">
        <v>60</v>
      </c>
    </row>
    <row r="32" spans="1:7" x14ac:dyDescent="0.25">
      <c r="A32" t="s">
        <v>61</v>
      </c>
      <c r="B32" s="1">
        <v>3000</v>
      </c>
      <c r="C32" s="1">
        <v>3000</v>
      </c>
      <c r="D32" s="1">
        <v>-2595392</v>
      </c>
      <c r="E32" s="10">
        <v>-2595392</v>
      </c>
      <c r="F32" s="1">
        <v>-2433052</v>
      </c>
      <c r="G32" t="s">
        <v>62</v>
      </c>
    </row>
    <row r="33" spans="1:7" x14ac:dyDescent="0.25">
      <c r="A33" t="s">
        <v>63</v>
      </c>
      <c r="B33" s="1">
        <v>20000</v>
      </c>
      <c r="C33" s="1">
        <v>20000</v>
      </c>
      <c r="D33" s="1">
        <v>-2575392</v>
      </c>
      <c r="E33" s="10">
        <v>-2575392</v>
      </c>
      <c r="F33" s="1">
        <v>-2413052</v>
      </c>
      <c r="G33" t="s">
        <v>64</v>
      </c>
    </row>
    <row r="34" spans="1:7" x14ac:dyDescent="0.25">
      <c r="A34" t="s">
        <v>65</v>
      </c>
      <c r="B34" s="1">
        <v>3000</v>
      </c>
      <c r="C34" s="1">
        <v>3000</v>
      </c>
      <c r="D34" s="1">
        <v>-2572392</v>
      </c>
      <c r="E34" s="10">
        <v>-2572392</v>
      </c>
      <c r="F34" s="1">
        <v>-2410052</v>
      </c>
      <c r="G34" t="s">
        <v>66</v>
      </c>
    </row>
    <row r="35" spans="1:7" x14ac:dyDescent="0.25">
      <c r="A35" t="s">
        <v>67</v>
      </c>
      <c r="B35" s="1">
        <v>327152</v>
      </c>
      <c r="C35" s="1">
        <v>467163</v>
      </c>
      <c r="D35" s="1">
        <v>-2245240</v>
      </c>
      <c r="E35" s="10">
        <v>-2245240</v>
      </c>
      <c r="F35" s="1">
        <v>-1942889</v>
      </c>
      <c r="G35" t="s">
        <v>68</v>
      </c>
    </row>
    <row r="36" spans="1:7" x14ac:dyDescent="0.25">
      <c r="A36" t="s">
        <v>69</v>
      </c>
      <c r="B36" s="1">
        <v>184539</v>
      </c>
      <c r="C36" s="1">
        <v>170881</v>
      </c>
      <c r="D36" s="1">
        <v>-2060701</v>
      </c>
      <c r="E36" s="10">
        <v>-2060701</v>
      </c>
      <c r="F36" s="1">
        <v>-1772008</v>
      </c>
      <c r="G36" t="s">
        <v>70</v>
      </c>
    </row>
    <row r="37" spans="1:7" x14ac:dyDescent="0.25">
      <c r="A37" t="s">
        <v>71</v>
      </c>
      <c r="B37" s="1">
        <v>18233</v>
      </c>
      <c r="C37" s="1">
        <v>18103</v>
      </c>
      <c r="D37" s="1">
        <v>-2042468</v>
      </c>
      <c r="E37" s="10">
        <v>-2042468</v>
      </c>
      <c r="F37" s="1">
        <v>-1753905</v>
      </c>
      <c r="G37" t="s">
        <v>72</v>
      </c>
    </row>
    <row r="38" spans="1:7" x14ac:dyDescent="0.25">
      <c r="A38" t="s">
        <v>73</v>
      </c>
      <c r="B38" s="1">
        <v>6692</v>
      </c>
      <c r="C38" s="1">
        <v>6370</v>
      </c>
      <c r="D38" s="1">
        <v>-2035776</v>
      </c>
      <c r="E38" s="10">
        <v>-2035776</v>
      </c>
      <c r="F38" s="1">
        <v>-1747535</v>
      </c>
      <c r="G38" t="s">
        <v>74</v>
      </c>
    </row>
    <row r="39" spans="1:7" x14ac:dyDescent="0.25">
      <c r="A39" t="s">
        <v>75</v>
      </c>
      <c r="B39" s="1">
        <v>240321</v>
      </c>
      <c r="C39" s="1">
        <v>267040</v>
      </c>
      <c r="D39" s="1">
        <v>-1795455</v>
      </c>
      <c r="E39" s="10">
        <v>-1795455</v>
      </c>
      <c r="F39" s="1">
        <v>-1480495</v>
      </c>
      <c r="G39" t="s">
        <v>76</v>
      </c>
    </row>
    <row r="40" spans="1:7" x14ac:dyDescent="0.25">
      <c r="A40" t="s">
        <v>77</v>
      </c>
      <c r="B40" s="1">
        <v>47956</v>
      </c>
      <c r="C40" s="1">
        <v>79600</v>
      </c>
      <c r="D40" s="1">
        <v>-1747499</v>
      </c>
      <c r="E40" s="10">
        <v>-1747499</v>
      </c>
      <c r="F40" s="1">
        <v>-1400895</v>
      </c>
      <c r="G40" t="s">
        <v>78</v>
      </c>
    </row>
    <row r="41" spans="1:7" x14ac:dyDescent="0.25">
      <c r="A41" t="s">
        <v>79</v>
      </c>
      <c r="B41" s="1">
        <v>16500</v>
      </c>
      <c r="C41" s="1">
        <v>16500</v>
      </c>
      <c r="D41" s="1">
        <v>-1730999</v>
      </c>
      <c r="E41" s="10">
        <v>-1730999</v>
      </c>
      <c r="F41" s="1">
        <v>-1384395</v>
      </c>
      <c r="G41" t="s">
        <v>80</v>
      </c>
    </row>
    <row r="42" spans="1:7" x14ac:dyDescent="0.25">
      <c r="A42" t="s">
        <v>81</v>
      </c>
      <c r="B42" s="1">
        <v>6922</v>
      </c>
      <c r="C42" s="1">
        <v>10445</v>
      </c>
      <c r="D42" s="1">
        <v>-1724077</v>
      </c>
      <c r="E42" s="10">
        <v>-1724077</v>
      </c>
      <c r="F42" s="1">
        <v>-1373950</v>
      </c>
      <c r="G42" t="s">
        <v>82</v>
      </c>
    </row>
    <row r="43" spans="1:7" x14ac:dyDescent="0.25">
      <c r="A43" t="s">
        <v>83</v>
      </c>
      <c r="B43" s="1">
        <v>2000</v>
      </c>
      <c r="C43" s="1">
        <v>2000</v>
      </c>
      <c r="D43" s="1">
        <v>-1722077</v>
      </c>
      <c r="E43" s="10">
        <v>-1722077</v>
      </c>
      <c r="F43" s="1">
        <v>-1371950</v>
      </c>
      <c r="G43" t="s">
        <v>84</v>
      </c>
    </row>
    <row r="44" spans="1:7" x14ac:dyDescent="0.25">
      <c r="A44" t="s">
        <v>85</v>
      </c>
      <c r="B44" s="1">
        <v>10000</v>
      </c>
      <c r="C44" s="1">
        <v>10000</v>
      </c>
      <c r="D44" s="1">
        <v>-1712077</v>
      </c>
      <c r="E44" s="10">
        <v>-1712077</v>
      </c>
      <c r="F44" s="1">
        <v>-1361950</v>
      </c>
      <c r="G44" t="s">
        <v>86</v>
      </c>
    </row>
    <row r="45" spans="1:7" x14ac:dyDescent="0.25">
      <c r="A45" t="s">
        <v>87</v>
      </c>
      <c r="B45" s="1">
        <v>12000</v>
      </c>
      <c r="C45" s="1">
        <v>12000</v>
      </c>
      <c r="D45" s="1">
        <v>-1700077</v>
      </c>
      <c r="E45" s="10">
        <v>-1700077</v>
      </c>
      <c r="F45" s="1">
        <v>-1349950</v>
      </c>
      <c r="G45" t="s">
        <v>88</v>
      </c>
    </row>
    <row r="46" spans="1:7" x14ac:dyDescent="0.25">
      <c r="A46" t="s">
        <v>89</v>
      </c>
      <c r="B46" s="1">
        <v>-9596</v>
      </c>
      <c r="C46" s="1">
        <v>-2108</v>
      </c>
      <c r="D46" s="1">
        <v>-1709673</v>
      </c>
      <c r="E46" s="10">
        <v>-1709673</v>
      </c>
      <c r="F46" s="1">
        <v>-1352058</v>
      </c>
      <c r="G46" t="s">
        <v>90</v>
      </c>
    </row>
    <row r="47" spans="1:7" x14ac:dyDescent="0.25">
      <c r="A47" t="s">
        <v>91</v>
      </c>
      <c r="B47">
        <v>-372</v>
      </c>
      <c r="C47" s="1">
        <v>-1876</v>
      </c>
      <c r="D47" s="1">
        <v>-1710045</v>
      </c>
      <c r="E47" s="10">
        <v>-1710045</v>
      </c>
      <c r="F47" s="1">
        <v>-1353934</v>
      </c>
      <c r="G47" t="s">
        <v>92</v>
      </c>
    </row>
    <row r="48" spans="1:7" x14ac:dyDescent="0.25">
      <c r="A48" t="s">
        <v>93</v>
      </c>
      <c r="B48" s="1">
        <v>23386</v>
      </c>
      <c r="C48" s="1">
        <v>49178</v>
      </c>
      <c r="D48" s="1">
        <v>-1686659</v>
      </c>
      <c r="E48" s="10">
        <v>-1686659</v>
      </c>
      <c r="F48" s="1">
        <v>-1304756</v>
      </c>
      <c r="G48" t="s">
        <v>94</v>
      </c>
    </row>
    <row r="49" spans="1:7" x14ac:dyDescent="0.25">
      <c r="A49" t="s">
        <v>95</v>
      </c>
      <c r="B49" s="1">
        <v>57763</v>
      </c>
      <c r="C49" s="1">
        <v>67998</v>
      </c>
      <c r="D49" s="1">
        <v>-1628896</v>
      </c>
      <c r="E49" s="10">
        <v>-1628896</v>
      </c>
      <c r="F49" s="1">
        <v>-1236758</v>
      </c>
      <c r="G49" t="s">
        <v>96</v>
      </c>
    </row>
    <row r="50" spans="1:7" x14ac:dyDescent="0.25">
      <c r="A50" t="s">
        <v>97</v>
      </c>
      <c r="B50" s="1">
        <v>303243</v>
      </c>
      <c r="C50" s="1">
        <v>104037</v>
      </c>
      <c r="D50" s="1">
        <v>-1325653</v>
      </c>
      <c r="E50" s="10">
        <v>-1325653</v>
      </c>
      <c r="F50" s="1">
        <v>-1132721</v>
      </c>
      <c r="G50" t="s">
        <v>98</v>
      </c>
    </row>
    <row r="51" spans="1:7" x14ac:dyDescent="0.25">
      <c r="A51" t="s">
        <v>99</v>
      </c>
      <c r="B51" s="1">
        <v>-209529</v>
      </c>
      <c r="C51" s="1">
        <v>30830</v>
      </c>
      <c r="D51" s="1">
        <v>-1535182</v>
      </c>
      <c r="E51" s="10">
        <v>-1535182</v>
      </c>
      <c r="F51" s="1">
        <v>-1101891</v>
      </c>
      <c r="G51" t="s">
        <v>100</v>
      </c>
    </row>
    <row r="52" spans="1:7" x14ac:dyDescent="0.25">
      <c r="A52" t="s">
        <v>101</v>
      </c>
      <c r="B52" s="1">
        <v>135798</v>
      </c>
      <c r="C52" s="1">
        <v>249611</v>
      </c>
      <c r="D52" s="1">
        <v>-1399384</v>
      </c>
      <c r="E52" s="10">
        <v>-1399384</v>
      </c>
      <c r="F52" s="1">
        <v>-852280</v>
      </c>
      <c r="G52" t="s">
        <v>102</v>
      </c>
    </row>
    <row r="53" spans="1:7" x14ac:dyDescent="0.25">
      <c r="A53" t="s">
        <v>103</v>
      </c>
      <c r="B53" s="1">
        <v>-24878</v>
      </c>
      <c r="C53" s="1">
        <v>-35114</v>
      </c>
      <c r="D53" s="1">
        <v>-1424262</v>
      </c>
      <c r="E53" s="10">
        <v>-1424262</v>
      </c>
      <c r="F53" s="1">
        <v>-887394</v>
      </c>
      <c r="G53" t="s">
        <v>104</v>
      </c>
    </row>
    <row r="54" spans="1:7" x14ac:dyDescent="0.25">
      <c r="A54" t="s">
        <v>105</v>
      </c>
      <c r="B54" s="1">
        <v>7788</v>
      </c>
      <c r="C54" s="1">
        <v>-12191</v>
      </c>
      <c r="D54" s="1">
        <v>-1416474</v>
      </c>
      <c r="E54" s="10">
        <v>-1416474</v>
      </c>
      <c r="F54" s="1">
        <v>-899585</v>
      </c>
      <c r="G54" t="s">
        <v>106</v>
      </c>
    </row>
    <row r="55" spans="1:7" x14ac:dyDescent="0.25">
      <c r="A55" t="s">
        <v>107</v>
      </c>
      <c r="B55" s="3">
        <v>415682</v>
      </c>
      <c r="C55" s="1">
        <v>415682</v>
      </c>
      <c r="D55" s="6"/>
      <c r="E55" s="10">
        <f>+E$54+SUM(B$55:B55)</f>
        <v>-1000792</v>
      </c>
      <c r="F55" s="1">
        <v>-483903</v>
      </c>
      <c r="G55" t="s">
        <v>108</v>
      </c>
    </row>
    <row r="56" spans="1:7" x14ac:dyDescent="0.25">
      <c r="A56" t="s">
        <v>109</v>
      </c>
      <c r="E56" s="10" t="str">
        <f>+IF(B56="","",E$54+SUM(B$55:B56))</f>
        <v/>
      </c>
    </row>
    <row r="57" spans="1:7" x14ac:dyDescent="0.25">
      <c r="A57" t="s">
        <v>110</v>
      </c>
      <c r="B57" s="1">
        <v>82565</v>
      </c>
      <c r="C57">
        <v>0</v>
      </c>
      <c r="D57" s="1">
        <v>-1333909</v>
      </c>
      <c r="E57" s="10">
        <f>+IF(B57="","",E$54+SUM(B$55:B57))</f>
        <v>-918227</v>
      </c>
      <c r="F57" s="1">
        <v>-483903</v>
      </c>
      <c r="G57" t="s">
        <v>111</v>
      </c>
    </row>
    <row r="58" spans="1:7" x14ac:dyDescent="0.25">
      <c r="A58" t="s">
        <v>112</v>
      </c>
      <c r="B58" s="3">
        <v>-51724</v>
      </c>
      <c r="C58" s="1">
        <v>-11724</v>
      </c>
      <c r="D58" s="6"/>
      <c r="E58" s="10">
        <f>+IF(B58="","",E$54+SUM(B$55:B58))</f>
        <v>-969951</v>
      </c>
      <c r="F58" s="1">
        <v>-495627</v>
      </c>
      <c r="G58" t="s">
        <v>113</v>
      </c>
    </row>
    <row r="59" spans="1:7" x14ac:dyDescent="0.25">
      <c r="A59" t="s">
        <v>114</v>
      </c>
      <c r="E59" s="10" t="str">
        <f>+IF(B59="","",E$54+SUM(B$55:B59))</f>
        <v/>
      </c>
    </row>
    <row r="60" spans="1:7" x14ac:dyDescent="0.25">
      <c r="A60" t="s">
        <v>115</v>
      </c>
      <c r="B60" s="1">
        <v>-40140</v>
      </c>
      <c r="C60" s="1">
        <v>-40000</v>
      </c>
      <c r="D60" s="1">
        <v>-1374049</v>
      </c>
      <c r="E60" s="10">
        <f>+IF(B60="","",E$54+SUM(B$55:B60))</f>
        <v>-1010091</v>
      </c>
      <c r="F60" s="1">
        <v>-535627</v>
      </c>
      <c r="G60" t="s">
        <v>116</v>
      </c>
    </row>
    <row r="61" spans="1:7" x14ac:dyDescent="0.25">
      <c r="A61" t="s">
        <v>117</v>
      </c>
      <c r="B61" s="3">
        <v>2067544</v>
      </c>
      <c r="C61" s="1">
        <v>2067544</v>
      </c>
      <c r="D61" s="6">
        <v>2067544</v>
      </c>
      <c r="E61" s="10">
        <f>+IF(B61="","",E$54+SUM(B$55:B61))</f>
        <v>1057453</v>
      </c>
      <c r="F61" s="1">
        <v>1531917</v>
      </c>
      <c r="G61" t="s">
        <v>118</v>
      </c>
    </row>
    <row r="62" spans="1:7" x14ac:dyDescent="0.25">
      <c r="A62" t="s">
        <v>119</v>
      </c>
      <c r="E62" s="10" t="str">
        <f>+IF(B62="","",E$54+SUM(B$55:B62))</f>
        <v/>
      </c>
    </row>
    <row r="63" spans="1:7" x14ac:dyDescent="0.25">
      <c r="A63" t="s">
        <v>120</v>
      </c>
      <c r="B63">
        <v>0</v>
      </c>
      <c r="C63">
        <v>0</v>
      </c>
      <c r="D63" s="1">
        <v>-1374049</v>
      </c>
      <c r="E63" s="10">
        <f>+IF(B63="","",E$54+SUM(B$55:B63))</f>
        <v>1057453</v>
      </c>
      <c r="F63" s="1">
        <v>1531917</v>
      </c>
      <c r="G63" t="s">
        <v>121</v>
      </c>
    </row>
    <row r="64" spans="1:7" x14ac:dyDescent="0.25">
      <c r="A64" t="s">
        <v>122</v>
      </c>
      <c r="B64">
        <v>0</v>
      </c>
      <c r="C64">
        <v>0</v>
      </c>
      <c r="D64" s="1">
        <v>-1374049</v>
      </c>
      <c r="E64" s="10">
        <f>+IF(B64="","",E$54+SUM(B$55:B64))</f>
        <v>1057453</v>
      </c>
      <c r="F64" s="1">
        <v>1531917</v>
      </c>
      <c r="G64" t="s">
        <v>123</v>
      </c>
    </row>
    <row r="65" spans="1:7" x14ac:dyDescent="0.25">
      <c r="A65" t="s">
        <v>124</v>
      </c>
      <c r="B65" s="3">
        <v>-72887</v>
      </c>
      <c r="C65" s="1">
        <v>-49887</v>
      </c>
      <c r="D65" s="7"/>
      <c r="E65" s="10">
        <f>+IF(B65="","",E$54+SUM(B$55:B65))</f>
        <v>984566</v>
      </c>
      <c r="F65" s="1">
        <v>1482030</v>
      </c>
      <c r="G65" t="s">
        <v>125</v>
      </c>
    </row>
    <row r="66" spans="1:7" x14ac:dyDescent="0.25">
      <c r="A66" t="s">
        <v>126</v>
      </c>
      <c r="E66" s="10" t="str">
        <f>+IF(B66="","",E$54+SUM(B$55:B66))</f>
        <v/>
      </c>
    </row>
    <row r="67" spans="1:7" x14ac:dyDescent="0.25">
      <c r="A67" t="s">
        <v>127</v>
      </c>
      <c r="B67" s="1">
        <v>-23403</v>
      </c>
      <c r="C67" s="1">
        <v>-23000</v>
      </c>
      <c r="D67" s="1">
        <v>-1397452</v>
      </c>
      <c r="E67" s="10">
        <f>+IF(B67="","",E$54+SUM(B$55:B67))</f>
        <v>961163</v>
      </c>
      <c r="F67" s="1">
        <v>1459030</v>
      </c>
      <c r="G67" t="s">
        <v>128</v>
      </c>
    </row>
    <row r="68" spans="1:7" x14ac:dyDescent="0.25">
      <c r="A68" t="s">
        <v>129</v>
      </c>
      <c r="B68">
        <v>0</v>
      </c>
      <c r="C68">
        <v>0</v>
      </c>
      <c r="D68" s="1">
        <v>-1397452</v>
      </c>
      <c r="E68" s="10">
        <f>+IF(B68="","",E$54+SUM(B$55:B68))</f>
        <v>961163</v>
      </c>
      <c r="F68" s="1">
        <v>1459030</v>
      </c>
      <c r="G68" t="s">
        <v>130</v>
      </c>
    </row>
    <row r="69" spans="1:7" x14ac:dyDescent="0.25">
      <c r="A69" t="s">
        <v>131</v>
      </c>
      <c r="B69" s="3">
        <v>3374695</v>
      </c>
      <c r="C69" s="1">
        <v>3374695</v>
      </c>
      <c r="D69" s="7"/>
      <c r="E69" s="10">
        <f>+IF(B69="","",E$54+SUM(B$55:B69))</f>
        <v>4335858</v>
      </c>
      <c r="F69" s="1">
        <v>4833725</v>
      </c>
      <c r="G69" t="s">
        <v>132</v>
      </c>
    </row>
    <row r="70" spans="1:7" x14ac:dyDescent="0.25">
      <c r="A70" t="s">
        <v>133</v>
      </c>
      <c r="E70" s="10" t="str">
        <f>+IF(B70="","",E$54+SUM(B$55:B70))</f>
        <v/>
      </c>
    </row>
    <row r="71" spans="1:7" x14ac:dyDescent="0.25">
      <c r="A71" t="s">
        <v>134</v>
      </c>
      <c r="B71" s="3">
        <v>6000000</v>
      </c>
      <c r="C71" s="1">
        <v>6000000</v>
      </c>
      <c r="E71" s="10">
        <f>+IF(B71="","",E$54+SUM(B$55:B71))</f>
        <v>10335858</v>
      </c>
      <c r="F71" s="1">
        <v>10833725</v>
      </c>
      <c r="G71" t="s">
        <v>135</v>
      </c>
    </row>
    <row r="72" spans="1:7" x14ac:dyDescent="0.25">
      <c r="A72" t="s">
        <v>136</v>
      </c>
      <c r="E72" s="10" t="str">
        <f>+IF(B72="","",E$54+SUM(B$55:B72))</f>
        <v/>
      </c>
    </row>
    <row r="73" spans="1:7" x14ac:dyDescent="0.25">
      <c r="A73" t="s">
        <v>137</v>
      </c>
      <c r="B73" s="1">
        <v>147179</v>
      </c>
      <c r="D73" s="1">
        <v>-1250273</v>
      </c>
      <c r="E73" s="10">
        <f>+IF(B73="","",E$54+SUM(B$55:B73))</f>
        <v>10483037</v>
      </c>
      <c r="G73" t="s">
        <v>138</v>
      </c>
    </row>
    <row r="74" spans="1:7" x14ac:dyDescent="0.25">
      <c r="A74" t="s">
        <v>139</v>
      </c>
      <c r="B74" s="1">
        <v>25796</v>
      </c>
      <c r="D74" s="1">
        <v>-1224477</v>
      </c>
      <c r="E74" s="10">
        <f>+IF(B74="","",E$54+SUM(B$55:B74))</f>
        <v>10508833</v>
      </c>
      <c r="G74" t="s">
        <v>140</v>
      </c>
    </row>
    <row r="75" spans="1:7" x14ac:dyDescent="0.25">
      <c r="A75" t="s">
        <v>141</v>
      </c>
      <c r="B75">
        <v>-52</v>
      </c>
      <c r="C75">
        <v>0</v>
      </c>
      <c r="D75" s="1">
        <v>-1224529</v>
      </c>
      <c r="E75" s="10">
        <f>+IF(B75="","",E$54+SUM(B$55:B75))</f>
        <v>10508781</v>
      </c>
      <c r="F75" s="1">
        <v>10833725</v>
      </c>
      <c r="G75" t="s">
        <v>142</v>
      </c>
    </row>
    <row r="76" spans="1:7" x14ac:dyDescent="0.25">
      <c r="A76" t="s">
        <v>143</v>
      </c>
      <c r="B76" s="3">
        <v>-2795036</v>
      </c>
      <c r="C76" s="1">
        <v>-2619036</v>
      </c>
      <c r="D76" s="7"/>
      <c r="E76" s="10">
        <f>+IF(B76="","",E$54+SUM(B$55:B76))</f>
        <v>7713745</v>
      </c>
      <c r="F76" s="1">
        <v>8214689</v>
      </c>
      <c r="G76" t="s">
        <v>144</v>
      </c>
    </row>
    <row r="77" spans="1:7" x14ac:dyDescent="0.25">
      <c r="A77" t="s">
        <v>145</v>
      </c>
      <c r="E77" s="10" t="str">
        <f>+IF(B77="","",E$54+SUM(B$55:B77))</f>
        <v/>
      </c>
    </row>
    <row r="78" spans="1:7" x14ac:dyDescent="0.25">
      <c r="A78" t="s">
        <v>146</v>
      </c>
      <c r="B78" s="3">
        <v>-4883329</v>
      </c>
      <c r="C78" s="1">
        <v>-4683329</v>
      </c>
      <c r="D78" s="7"/>
      <c r="E78" s="10">
        <f>+IF(B78="","",E$54+SUM(B$55:B78))</f>
        <v>2830416</v>
      </c>
      <c r="F78" s="1">
        <v>3531360</v>
      </c>
      <c r="G78" t="s">
        <v>147</v>
      </c>
    </row>
    <row r="79" spans="1:7" x14ac:dyDescent="0.25">
      <c r="A79" t="s">
        <v>148</v>
      </c>
      <c r="E79" s="10" t="str">
        <f>+IF(B79="","",E$54+SUM(B$55:B79))</f>
        <v/>
      </c>
    </row>
    <row r="80" spans="1:7" x14ac:dyDescent="0.25">
      <c r="A80" t="s">
        <v>149</v>
      </c>
      <c r="B80" s="1">
        <v>-209077</v>
      </c>
      <c r="C80" s="1">
        <v>-176000</v>
      </c>
      <c r="D80" s="1">
        <v>-1433606</v>
      </c>
      <c r="E80" s="10">
        <f>+IF(B80="","",E$54+SUM(B$55:B80))</f>
        <v>2621339</v>
      </c>
      <c r="F80" s="1">
        <v>3355360</v>
      </c>
      <c r="G80" t="s">
        <v>150</v>
      </c>
    </row>
    <row r="81" spans="1:7" x14ac:dyDescent="0.25">
      <c r="A81" t="s">
        <v>151</v>
      </c>
      <c r="B81" s="1">
        <v>-167234</v>
      </c>
      <c r="C81" s="1">
        <v>-200000</v>
      </c>
      <c r="D81" s="1">
        <v>-1600840</v>
      </c>
      <c r="E81" s="10">
        <f>+IF(B81="","",E$54+SUM(B$55:B81))</f>
        <v>2454105</v>
      </c>
      <c r="F81" s="1">
        <v>3155360</v>
      </c>
      <c r="G81" t="s">
        <v>152</v>
      </c>
    </row>
    <row r="82" spans="1:7" x14ac:dyDescent="0.25">
      <c r="A82" t="s">
        <v>153</v>
      </c>
      <c r="B82">
        <v>52</v>
      </c>
      <c r="C82">
        <v>0</v>
      </c>
      <c r="D82" s="1">
        <v>-1600788</v>
      </c>
      <c r="E82" s="10">
        <f>+IF(B82="","",E$54+SUM(B$55:B82))</f>
        <v>2454157</v>
      </c>
      <c r="F82" s="1">
        <v>3155360</v>
      </c>
      <c r="G82" t="s">
        <v>154</v>
      </c>
    </row>
    <row r="83" spans="1:7" x14ac:dyDescent="0.25">
      <c r="A83" t="s">
        <v>155</v>
      </c>
      <c r="B83" s="3">
        <v>927564</v>
      </c>
      <c r="C83" s="1">
        <v>927564</v>
      </c>
      <c r="D83" s="7"/>
      <c r="E83" s="10">
        <f>+IF(B83="","",E$54+SUM(B$55:B83))</f>
        <v>3381721</v>
      </c>
      <c r="F83" s="1">
        <v>4082924</v>
      </c>
      <c r="G83" t="s">
        <v>156</v>
      </c>
    </row>
    <row r="84" spans="1:7" x14ac:dyDescent="0.25">
      <c r="A84" t="s">
        <v>157</v>
      </c>
      <c r="E84" s="10" t="str">
        <f>+IF(B84="","",E$54+SUM(B$55:B84))</f>
        <v/>
      </c>
    </row>
    <row r="85" spans="1:7" x14ac:dyDescent="0.25">
      <c r="A85" t="s">
        <v>158</v>
      </c>
      <c r="B85" s="1">
        <v>24375</v>
      </c>
      <c r="C85">
        <v>0</v>
      </c>
      <c r="D85" s="1">
        <v>-1576413</v>
      </c>
      <c r="E85" s="10">
        <f>+IF(B85="","",E$54+SUM(B$55:B85))</f>
        <v>3406096</v>
      </c>
      <c r="F85" s="1">
        <v>4082924</v>
      </c>
      <c r="G85" t="s">
        <v>159</v>
      </c>
    </row>
    <row r="86" spans="1:7" x14ac:dyDescent="0.25">
      <c r="A86" t="s">
        <v>160</v>
      </c>
      <c r="B86" s="1">
        <v>-14820</v>
      </c>
      <c r="C86">
        <v>0</v>
      </c>
      <c r="D86" s="1">
        <v>-1591233</v>
      </c>
      <c r="E86" s="10">
        <f>+IF(B86="","",E$54+SUM(B$55:B86))</f>
        <v>3391276</v>
      </c>
      <c r="F86" s="1">
        <v>4082924</v>
      </c>
      <c r="G86" t="s">
        <v>161</v>
      </c>
    </row>
    <row r="87" spans="1:7" x14ac:dyDescent="0.25">
      <c r="A87" t="s">
        <v>162</v>
      </c>
      <c r="B87" s="3">
        <v>-826476</v>
      </c>
      <c r="C87" s="1">
        <v>-781476</v>
      </c>
      <c r="D87" s="7"/>
      <c r="E87" s="10">
        <f>+IF(B87="","",E$54+SUM(B$55:B87))</f>
        <v>2564800</v>
      </c>
      <c r="F87" s="1">
        <v>3301448</v>
      </c>
      <c r="G87" t="s">
        <v>163</v>
      </c>
    </row>
    <row r="88" spans="1:7" x14ac:dyDescent="0.25">
      <c r="A88" t="s">
        <v>164</v>
      </c>
      <c r="E88" s="10" t="str">
        <f>+IF(B88="","",E$54+SUM(B$55:B88))</f>
        <v/>
      </c>
    </row>
    <row r="89" spans="1:7" x14ac:dyDescent="0.25">
      <c r="A89" t="s">
        <v>165</v>
      </c>
      <c r="B89" s="1">
        <v>-46988</v>
      </c>
      <c r="C89" s="1">
        <v>-45000</v>
      </c>
      <c r="D89" s="1">
        <v>-1638221</v>
      </c>
      <c r="E89" s="10">
        <f>+IF(B89="","",E$54+SUM(B$55:B89))</f>
        <v>2517812</v>
      </c>
      <c r="F89" s="1">
        <v>3256448</v>
      </c>
      <c r="G89" t="s">
        <v>166</v>
      </c>
    </row>
    <row r="90" spans="1:7" x14ac:dyDescent="0.25">
      <c r="A90" t="s">
        <v>167</v>
      </c>
      <c r="B90" s="1">
        <v>14820</v>
      </c>
      <c r="C90">
        <v>0</v>
      </c>
      <c r="D90" s="1">
        <v>-1623401</v>
      </c>
      <c r="E90" s="10">
        <f>+IF(B90="","",E$54+SUM(B$55:B90))</f>
        <v>2532632</v>
      </c>
      <c r="F90" s="1">
        <v>3256448</v>
      </c>
      <c r="G90" t="s">
        <v>168</v>
      </c>
    </row>
    <row r="91" spans="1:7" x14ac:dyDescent="0.25">
      <c r="A91" t="s">
        <v>169</v>
      </c>
      <c r="B91" s="1">
        <v>147996</v>
      </c>
      <c r="C91" s="1">
        <v>182290</v>
      </c>
      <c r="D91" s="1">
        <v>-1475405</v>
      </c>
      <c r="E91" s="10">
        <f>+IF(B91="","",E$54+SUM(B$55:B91))</f>
        <v>2680628</v>
      </c>
      <c r="F91" s="1">
        <v>3438738</v>
      </c>
      <c r="G91" t="s">
        <v>170</v>
      </c>
    </row>
    <row r="92" spans="1:7" x14ac:dyDescent="0.25">
      <c r="A92" t="s">
        <v>171</v>
      </c>
      <c r="B92" s="1">
        <v>2046481</v>
      </c>
      <c r="C92" s="1">
        <v>2227691</v>
      </c>
      <c r="D92" s="1">
        <v>571076</v>
      </c>
      <c r="E92" s="10">
        <f>+IF(B92="","",E$54+SUM(B$55:B92))</f>
        <v>4727109</v>
      </c>
      <c r="F92" s="1">
        <v>5666429</v>
      </c>
      <c r="G92" t="s">
        <v>172</v>
      </c>
    </row>
    <row r="93" spans="1:7" x14ac:dyDescent="0.25">
      <c r="A93" t="s">
        <v>173</v>
      </c>
      <c r="B93">
        <v>615</v>
      </c>
      <c r="C93">
        <v>836</v>
      </c>
      <c r="D93" s="1">
        <v>571691</v>
      </c>
      <c r="E93" s="10">
        <f>+IF(B93="","",E$54+SUM(B$55:B93))</f>
        <v>4727724</v>
      </c>
      <c r="F93" s="1">
        <v>5667265</v>
      </c>
      <c r="G93" t="s">
        <v>174</v>
      </c>
    </row>
    <row r="94" spans="1:7" x14ac:dyDescent="0.25">
      <c r="A94" t="s">
        <v>175</v>
      </c>
      <c r="B94" s="1">
        <v>3186522</v>
      </c>
      <c r="C94" s="1">
        <v>2231517</v>
      </c>
      <c r="D94" s="1">
        <v>3758213</v>
      </c>
      <c r="E94" s="10">
        <f>+IF(B94="","",E$54+SUM(B$55:B94))</f>
        <v>7914246</v>
      </c>
      <c r="F94" s="1">
        <v>7898782</v>
      </c>
      <c r="G94" t="s">
        <v>176</v>
      </c>
    </row>
    <row r="95" spans="1:7" x14ac:dyDescent="0.25">
      <c r="A95" t="s">
        <v>177</v>
      </c>
      <c r="B95">
        <v>0</v>
      </c>
      <c r="C95" s="1">
        <v>822706</v>
      </c>
      <c r="D95" s="1">
        <v>3758213</v>
      </c>
      <c r="E95" s="10">
        <f>+IF(B95="","",E$54+SUM(B$55:B95))</f>
        <v>7914246</v>
      </c>
      <c r="F95" s="1">
        <v>8721488</v>
      </c>
      <c r="G95" t="s">
        <v>178</v>
      </c>
    </row>
    <row r="96" spans="1:7" x14ac:dyDescent="0.25">
      <c r="A96" t="s">
        <v>179</v>
      </c>
      <c r="B96">
        <v>500</v>
      </c>
      <c r="C96" s="1">
        <v>2650</v>
      </c>
      <c r="D96" s="1">
        <v>3758713</v>
      </c>
      <c r="E96" s="10">
        <f>+IF(B96="","",E$54+SUM(B$55:B96))</f>
        <v>7914746</v>
      </c>
      <c r="F96" s="1">
        <v>8724138</v>
      </c>
      <c r="G96" t="s">
        <v>180</v>
      </c>
    </row>
    <row r="97" spans="1:7" x14ac:dyDescent="0.25">
      <c r="A97" t="s">
        <v>181</v>
      </c>
      <c r="B97" s="1">
        <v>442988</v>
      </c>
      <c r="C97" s="1">
        <v>328380</v>
      </c>
      <c r="D97" s="1">
        <v>4201701</v>
      </c>
      <c r="E97" s="10">
        <f>+IF(B97="","",E$54+SUM(B$55:B97))</f>
        <v>8357734</v>
      </c>
      <c r="F97" s="1">
        <v>9052518</v>
      </c>
      <c r="G97" t="s">
        <v>182</v>
      </c>
    </row>
    <row r="98" spans="1:7" x14ac:dyDescent="0.25">
      <c r="A98" t="s">
        <v>183</v>
      </c>
      <c r="B98" s="1">
        <v>892193</v>
      </c>
      <c r="C98">
        <v>0</v>
      </c>
      <c r="D98" s="1">
        <v>5093894</v>
      </c>
      <c r="E98" s="10">
        <f>+IF(B98="","",E$54+SUM(B$55:B98))</f>
        <v>9249927</v>
      </c>
      <c r="F98" s="1">
        <v>9052518</v>
      </c>
      <c r="G98" t="s">
        <v>184</v>
      </c>
    </row>
    <row r="99" spans="1:7" x14ac:dyDescent="0.25">
      <c r="A99" t="s">
        <v>185</v>
      </c>
      <c r="B99" s="1">
        <v>60000</v>
      </c>
      <c r="C99" s="1">
        <v>30000</v>
      </c>
      <c r="D99" s="1">
        <v>5153894</v>
      </c>
      <c r="E99" s="10">
        <f>+IF(B99="","",E$54+SUM(B$55:B99))</f>
        <v>9309927</v>
      </c>
      <c r="F99" s="1">
        <v>9082518</v>
      </c>
      <c r="G99" t="s">
        <v>186</v>
      </c>
    </row>
    <row r="100" spans="1:7" x14ac:dyDescent="0.25">
      <c r="A100" t="s">
        <v>187</v>
      </c>
      <c r="B100" s="1">
        <v>6330</v>
      </c>
      <c r="C100" s="1">
        <v>5082</v>
      </c>
      <c r="D100" s="1">
        <v>5160224</v>
      </c>
      <c r="E100" s="10">
        <f>+IF(B100="","",E$54+SUM(B$55:B100))</f>
        <v>9316257</v>
      </c>
      <c r="F100" s="1">
        <v>9087600</v>
      </c>
      <c r="G100" t="s">
        <v>188</v>
      </c>
    </row>
    <row r="101" spans="1:7" x14ac:dyDescent="0.25">
      <c r="A101" t="s">
        <v>189</v>
      </c>
      <c r="B101" s="1">
        <v>-331701</v>
      </c>
      <c r="C101" s="1">
        <v>-241815</v>
      </c>
      <c r="D101" s="1">
        <v>4828523</v>
      </c>
      <c r="E101" s="10">
        <f>+IF(B101="","",E$54+SUM(B$55:B101))</f>
        <v>8984556</v>
      </c>
      <c r="F101" s="1">
        <v>8845785</v>
      </c>
      <c r="G101" t="s">
        <v>190</v>
      </c>
    </row>
    <row r="102" spans="1:7" x14ac:dyDescent="0.25">
      <c r="A102" t="s">
        <v>191</v>
      </c>
      <c r="B102" s="3">
        <v>-462838</v>
      </c>
      <c r="C102" s="1">
        <v>-429504</v>
      </c>
      <c r="D102" s="7"/>
      <c r="E102" s="10">
        <f>+IF(B102="","",E$54+SUM(B$55:B102))</f>
        <v>8521718</v>
      </c>
      <c r="F102" s="1">
        <v>8416281</v>
      </c>
      <c r="G102" t="s">
        <v>192</v>
      </c>
    </row>
    <row r="103" spans="1:7" x14ac:dyDescent="0.25">
      <c r="A103" t="s">
        <v>193</v>
      </c>
      <c r="E103" s="10" t="str">
        <f>+IF(B103="","",E$54+SUM(B$55:B103))</f>
        <v/>
      </c>
    </row>
    <row r="104" spans="1:7" x14ac:dyDescent="0.25">
      <c r="A104" t="s">
        <v>194</v>
      </c>
      <c r="B104" s="1">
        <v>-1978195</v>
      </c>
      <c r="C104" s="1">
        <v>-2782060</v>
      </c>
      <c r="D104" s="1">
        <v>2850328</v>
      </c>
      <c r="E104" s="10">
        <f>+IF(B104="","",E$54+SUM(B$55:B104))</f>
        <v>6543523</v>
      </c>
      <c r="F104" s="1">
        <v>5634221</v>
      </c>
      <c r="G104" t="s">
        <v>195</v>
      </c>
    </row>
    <row r="105" spans="1:7" x14ac:dyDescent="0.25">
      <c r="A105" t="s">
        <v>196</v>
      </c>
      <c r="B105" s="1">
        <v>-452680</v>
      </c>
      <c r="C105" s="1">
        <v>-415262</v>
      </c>
      <c r="D105" s="1">
        <v>2397648</v>
      </c>
      <c r="E105" s="10">
        <f>+IF(B105="","",E$54+SUM(B$55:B105))</f>
        <v>6090843</v>
      </c>
      <c r="F105" s="1">
        <v>5218959</v>
      </c>
      <c r="G105" t="s">
        <v>197</v>
      </c>
    </row>
    <row r="106" spans="1:7" x14ac:dyDescent="0.25">
      <c r="A106" t="s">
        <v>198</v>
      </c>
      <c r="B106" s="1">
        <v>-198508</v>
      </c>
      <c r="C106" s="1">
        <v>-134978</v>
      </c>
      <c r="D106" s="1">
        <v>2199140</v>
      </c>
      <c r="E106" s="10">
        <f>+IF(B106="","",E$54+SUM(B$55:B106))</f>
        <v>5892335</v>
      </c>
      <c r="F106" s="1">
        <v>5083981</v>
      </c>
      <c r="G106" t="s">
        <v>199</v>
      </c>
    </row>
    <row r="107" spans="1:7" x14ac:dyDescent="0.25">
      <c r="A107" t="s">
        <v>200</v>
      </c>
      <c r="B107" s="1">
        <v>-603843</v>
      </c>
      <c r="C107" s="1">
        <v>-423600</v>
      </c>
      <c r="D107" s="1">
        <v>1595297</v>
      </c>
      <c r="E107" s="10">
        <f>+IF(B107="","",E$54+SUM(B$55:B107))</f>
        <v>5288492</v>
      </c>
      <c r="F107" s="1">
        <v>4660381</v>
      </c>
      <c r="G107" t="s">
        <v>201</v>
      </c>
    </row>
    <row r="108" spans="1:7" x14ac:dyDescent="0.25">
      <c r="A108" t="s">
        <v>202</v>
      </c>
      <c r="B108" s="1">
        <v>-171105</v>
      </c>
      <c r="C108" s="1">
        <v>-163472</v>
      </c>
      <c r="D108" s="1">
        <v>1424192</v>
      </c>
      <c r="E108" s="10">
        <f>+IF(B108="","",E$54+SUM(B$55:B108))</f>
        <v>5117387</v>
      </c>
      <c r="F108" s="1">
        <v>4496909</v>
      </c>
      <c r="G108" t="s">
        <v>203</v>
      </c>
    </row>
    <row r="109" spans="1:7" x14ac:dyDescent="0.25">
      <c r="A109" t="s">
        <v>204</v>
      </c>
      <c r="B109" s="1">
        <v>-778078</v>
      </c>
      <c r="C109">
        <v>0</v>
      </c>
      <c r="D109" s="1">
        <v>646114</v>
      </c>
      <c r="E109" s="10">
        <f>+IF(B109="","",E$54+SUM(B$55:B109))</f>
        <v>4339309</v>
      </c>
      <c r="F109" s="1">
        <v>4496909</v>
      </c>
      <c r="G109" t="s">
        <v>205</v>
      </c>
    </row>
    <row r="110" spans="1:7" x14ac:dyDescent="0.25">
      <c r="A110" t="s">
        <v>206</v>
      </c>
      <c r="B110" s="1">
        <v>-26516</v>
      </c>
      <c r="C110">
        <v>0</v>
      </c>
      <c r="D110" s="1">
        <v>619598</v>
      </c>
      <c r="E110" s="10">
        <f>+IF(B110="","",E$54+SUM(B$55:B110))</f>
        <v>4312793</v>
      </c>
      <c r="F110" s="1">
        <v>4496909</v>
      </c>
      <c r="G110" t="s">
        <v>207</v>
      </c>
    </row>
    <row r="111" spans="1:7" x14ac:dyDescent="0.25">
      <c r="A111" t="s">
        <v>208</v>
      </c>
      <c r="B111" s="1">
        <v>-592949</v>
      </c>
      <c r="C111" s="1">
        <v>-959560</v>
      </c>
      <c r="D111" s="1">
        <v>26649</v>
      </c>
      <c r="E111" s="10">
        <f>+IF(B111="","",E$54+SUM(B$55:B111))</f>
        <v>3719844</v>
      </c>
      <c r="F111" s="1">
        <v>3537349</v>
      </c>
      <c r="G111" t="s">
        <v>209</v>
      </c>
    </row>
    <row r="112" spans="1:7" x14ac:dyDescent="0.25">
      <c r="A112" t="s">
        <v>210</v>
      </c>
      <c r="B112" s="1">
        <v>-165202</v>
      </c>
      <c r="C112" s="1">
        <v>-177215</v>
      </c>
      <c r="D112" s="1">
        <v>-138553</v>
      </c>
      <c r="E112" s="10">
        <f>+IF(B112="","",E$54+SUM(B$55:B112))</f>
        <v>3554642</v>
      </c>
      <c r="F112" s="1">
        <v>3360134</v>
      </c>
      <c r="G112" t="s">
        <v>211</v>
      </c>
    </row>
    <row r="113" spans="1:7" x14ac:dyDescent="0.25">
      <c r="A113" t="s">
        <v>212</v>
      </c>
      <c r="C113" s="1">
        <v>12013</v>
      </c>
      <c r="E113" s="10" t="str">
        <f>+IF(B113="","",E$54+SUM(B$55:B113))</f>
        <v/>
      </c>
      <c r="F113" s="1">
        <v>3372147</v>
      </c>
      <c r="G113" t="s">
        <v>213</v>
      </c>
    </row>
    <row r="114" spans="1:7" x14ac:dyDescent="0.25">
      <c r="A114" t="s">
        <v>214</v>
      </c>
      <c r="B114" s="1">
        <v>17090</v>
      </c>
      <c r="C114">
        <v>0</v>
      </c>
      <c r="D114" s="1">
        <v>-121463</v>
      </c>
      <c r="E114" s="10">
        <f>+IF(B114="","",E$54+SUM(B$55:B114))</f>
        <v>3571732</v>
      </c>
      <c r="F114" s="1">
        <v>3372147</v>
      </c>
      <c r="G114" t="s">
        <v>215</v>
      </c>
    </row>
    <row r="115" spans="1:7" x14ac:dyDescent="0.25">
      <c r="A115" t="s">
        <v>216</v>
      </c>
      <c r="B115" s="1">
        <v>-3981190</v>
      </c>
      <c r="C115" s="1">
        <v>-3981190</v>
      </c>
      <c r="D115" s="1">
        <v>-4102653</v>
      </c>
      <c r="E115" s="10">
        <f>+IF(B115="","",E$54+SUM(B$55:B115))</f>
        <v>-409458</v>
      </c>
      <c r="F115" s="1">
        <v>-609043</v>
      </c>
      <c r="G115" t="s">
        <v>217</v>
      </c>
    </row>
    <row r="116" spans="1:7" x14ac:dyDescent="0.25">
      <c r="A116" t="s">
        <v>218</v>
      </c>
      <c r="B116" s="3">
        <v>-290542</v>
      </c>
      <c r="C116" s="1">
        <v>-390957</v>
      </c>
      <c r="D116" s="7"/>
      <c r="E116" s="10">
        <f>+IF(B116="","",E$54+SUM(B$55:B116))</f>
        <v>-700000</v>
      </c>
      <c r="F116" s="1">
        <v>-1000000</v>
      </c>
      <c r="G116" t="s">
        <v>219</v>
      </c>
    </row>
    <row r="117" spans="1:7" x14ac:dyDescent="0.25">
      <c r="A117" t="s">
        <v>220</v>
      </c>
      <c r="E117" s="10" t="str">
        <f>+IF(B117="","",E$54+SUM(B$55:B117))</f>
        <v/>
      </c>
    </row>
    <row r="118" spans="1:7" x14ac:dyDescent="0.25">
      <c r="A118" t="s">
        <v>221</v>
      </c>
      <c r="B118" s="1">
        <v>700000</v>
      </c>
      <c r="C118" s="1">
        <v>1000000</v>
      </c>
      <c r="D118" s="1">
        <v>-3402653</v>
      </c>
      <c r="E118" s="10">
        <f>+IF(B118="","",E$54+SUM(B$55:B118))</f>
        <v>0</v>
      </c>
      <c r="F118">
        <v>0</v>
      </c>
      <c r="G118" t="s">
        <v>222</v>
      </c>
    </row>
    <row r="119" spans="1:7" x14ac:dyDescent="0.25">
      <c r="C119" s="1"/>
      <c r="D119" s="1"/>
      <c r="E119" s="1"/>
    </row>
    <row r="120" spans="1:7" x14ac:dyDescent="0.25">
      <c r="B120" s="4">
        <f>+SUM(B11:B119)</f>
        <v>0</v>
      </c>
      <c r="C120" s="4">
        <f>+SUM(C11:C119)</f>
        <v>0</v>
      </c>
      <c r="D120" s="8"/>
      <c r="E120" s="8"/>
      <c r="F120" s="8"/>
    </row>
    <row r="121" spans="1:7" x14ac:dyDescent="0.25">
      <c r="B121" s="1"/>
      <c r="C121" s="1"/>
      <c r="D121" s="1"/>
      <c r="E121" s="1"/>
      <c r="F121" s="1"/>
    </row>
    <row r="122" spans="1:7" x14ac:dyDescent="0.25">
      <c r="A122" t="s">
        <v>223</v>
      </c>
    </row>
    <row r="125" spans="1:7" x14ac:dyDescent="0.25">
      <c r="A125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Notice-Error</vt:lpstr>
      <vt:lpstr>Original</vt:lpstr>
      <vt:lpstr>Corrected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2012-08-27T16:43:46Z</dcterms:created>
  <dcterms:modified xsi:type="dcterms:W3CDTF">2012-08-27T18:05:49Z</dcterms:modified>
</cp:coreProperties>
</file>