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showInkAnnotation="0"/>
  <mc:AlternateContent xmlns:mc="http://schemas.openxmlformats.org/markup-compatibility/2006">
    <mc:Choice Requires="x15">
      <x15ac:absPath xmlns:x15ac="http://schemas.microsoft.com/office/spreadsheetml/2010/11/ac" url="M:\Pacio\Development\SSIM Proto\Docs\SpreadSheets\"/>
    </mc:Choice>
  </mc:AlternateContent>
  <xr:revisionPtr revIDLastSave="0" documentId="13_ncr:1_{07B91984-8AD8-44AC-BFE4-9D71CDDFC17C}" xr6:coauthVersionLast="40" xr6:coauthVersionMax="40" xr10:uidLastSave="{00000000-0000-0000-0000-000000000000}"/>
  <bookViews>
    <workbookView xWindow="480" yWindow="75" windowWidth="27795" windowHeight="12075" tabRatio="688" xr2:uid="{00000000-000D-0000-FFFF-FFFF00000000}"/>
  </bookViews>
  <sheets>
    <sheet name="Base" sheetId="32" r:id="rId1"/>
    <sheet name="Json" sheetId="33" r:id="rId2"/>
    <sheet name="SSIM" sheetId="29" r:id="rId3"/>
    <sheet name="XML" sheetId="31" r:id="rId4"/>
    <sheet name="XBRL" sheetId="3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9" i="29" l="1"/>
  <c r="L39" i="29"/>
  <c r="N19" i="29" l="1"/>
  <c r="N18" i="29"/>
  <c r="I80" i="29"/>
  <c r="L20" i="29"/>
  <c r="M20" i="29"/>
  <c r="N20" i="29" s="1"/>
  <c r="M17" i="29"/>
  <c r="N17" i="29" s="1"/>
  <c r="M16" i="29"/>
  <c r="N16" i="29" s="1"/>
  <c r="L16" i="29"/>
  <c r="M15" i="29"/>
  <c r="N15" i="29" s="1"/>
  <c r="M14" i="29"/>
  <c r="N14" i="29" s="1"/>
  <c r="L14" i="29"/>
  <c r="M12" i="29"/>
  <c r="N12" i="29" s="1"/>
  <c r="L12" i="29"/>
  <c r="M13" i="29"/>
  <c r="N13" i="29" s="1"/>
  <c r="M21" i="29"/>
  <c r="N21" i="29" s="1"/>
  <c r="N24" i="29" l="1"/>
  <c r="N31" i="29"/>
  <c r="N34" i="29"/>
  <c r="N27" i="29"/>
  <c r="N33" i="29"/>
  <c r="N26" i="29"/>
  <c r="N28" i="29"/>
  <c r="N35" i="29"/>
  <c r="N32" i="29"/>
  <c r="N25" i="29"/>
  <c r="N23" i="29"/>
  <c r="N30" i="29"/>
</calcChain>
</file>

<file path=xl/sharedStrings.xml><?xml version="1.0" encoding="utf-8"?>
<sst xmlns="http://schemas.openxmlformats.org/spreadsheetml/2006/main" count="396" uniqueCount="353">
  <si>
    <t>Name</t>
  </si>
  <si>
    <t>const TETN_MonthDay      =  9; # xbrli:gMonthDayItemType</t>
  </si>
  <si>
    <t>const TETN_Duration      = 12; # xbrli:durationItemType</t>
  </si>
  <si>
    <t>const TETN_Share         = 13; # xbrli:sharesItemType               35</t>
  </si>
  <si>
    <t>const TETN_Area          = 14; # num:areaItemType</t>
  </si>
  <si>
    <t>const TETN_Energy        = 15; # num:energyItemType</t>
  </si>
  <si>
    <t>const TETN_Mass          = 16; # num:massItemType</t>
  </si>
  <si>
    <t>const TETN_Percent       = 17; # num:percentItemType</t>
  </si>
  <si>
    <t>const TETN_PerShare      = 18; # num:perShareItemType</t>
  </si>
  <si>
    <t>const TETN_Volume        = 19; # num:volumeItemType</t>
  </si>
  <si>
    <t>const TETN_DomainItem    = 20; # nonnum:domainItemType     562</t>
  </si>
  <si>
    <t>const TETN_TextBlock     = 21; # nonnum:textBlockItemType</t>
  </si>
  <si>
    <t>const TETN_PureItem      = 22; # xbrli:pureItemType</t>
  </si>
  <si>
    <t>const TETN_Uri           = 23; # xbrli:anyURIItemType                4            anyURI    1</t>
  </si>
  <si>
    <t>const TETN_Any           = 24; # anyType                             2</t>
  </si>
  <si>
    <t>const TETN_QName         = 25; # QName                               2</t>
  </si>
  <si>
    <t>const TETN_Arc           = 26; # xl:arcType                          5</t>
  </si>
  <si>
    <t>const TETN_Doc           = 27; # xl:documentationType                2</t>
  </si>
  <si>
    <t>const TETN_Extended      = 28; # xl:extendedType                     1</t>
  </si>
  <si>
    <t>const TETN_Locator       = 29; # xl:locatorType                      2</t>
  </si>
  <si>
    <t>const TETN_Resource      = 30; # xl:resourceType                     1</t>
  </si>
  <si>
    <t>const TETN_Simple        = 31; # xl:simpleType                       2            anySimpleType   1</t>
  </si>
  <si>
    <t>const TETN_Title         = 32; # xl:titleType                        1</t>
  </si>
  <si>
    <t>const TETN_GenArc        = 33; # gen:genericArcType</t>
  </si>
  <si>
    <t>const TETN_Link          = 34; # gen:linkTypeWithOpenAttrs</t>
  </si>
  <si>
    <t># US GAAP ones from http://xbrl.sec.gov/dei/2018/dei-2018-01-31.xsd</t>
  </si>
  <si>
    <t>const TETN_IndexKey              = 35; # dei:centralIndexKeyItemType       Restriction: 10 digits</t>
  </si>
  <si>
    <t>const TETN_CountryCode           = 36; # dei:countryItemType      ISO code Restriction: 2 characters, 1st is an uppercase letter, 2nd is an upper case letter or digit</t>
  </si>
  <si>
    <t>const TETN_CurrencyCode          = 37; # dei:currencyItemType     ISO code Restriction: 3 letter code, all uppercase</t>
  </si>
  <si>
    <t>const TETN_FileNumber            = 38; # dei:fileNumberItemType            Pattern [0-9]{1,3}-[0-9]{1,8}(-.{1,4})?</t>
  </si>
  <si>
    <t>const TETN_FilerCategory         = 39; # dei:filerCategoryItemType         Enum "Large Accelerated Filer", "Accelerated Filer", "Non-accelerated Filer, Smaller Reporting Company"</t>
  </si>
  <si>
    <t>const TETN_FiscalPeriod          = 40; # dei:fiscalPeriodItemType          Enum "FY", "Q1", "Q2", "Q3", "Q4", "H1", "H2", "M9", "T1", "T2"," T3", "M8", "CY"</t>
  </si>
  <si>
    <t>const TETN_InvCompanyCode        = 41; # dei:invCompanyType                Enum "N-1A", "N-1", "N-2", "N-3", "N-4", "N-5", "N-6", "S-1 or S-3", "S-6"</t>
  </si>
  <si>
    <t>const TETN_LegalEntityIdentifier = 42; # dei:legalEntityIdentifierItemType Pattern: "[A-Z0-9]{20}"</t>
  </si>
  <si>
    <t>const TETN_NineDigitCode         = 43; # dei:nineDigitItemType             Restriction: 9 digits</t>
  </si>
  <si>
    <t>const TETN_SubmissionType        = 44; # dei:submissionTypeItemType        Enum "10-K", "10-KT", "10-Q"," 10-QT"," 20-F", "20-FT", "40-F", "485BPOS", "497"", 6-K"," 8-K"," F-1"," F-3", "F-4," "F-9", "F-10," "N-CSR", "N-CSR", "N-Q, ", "POS AM", "S-1", "S-3," "S-4", "S-11"," Other"," N-1A", "NCSR,"" 10"</t>
  </si>
  <si>
    <t>const TETN_YesNo                 = 45; # dei:yesNoItemType                 Enum "Yes" or "No"</t>
  </si>
  <si>
    <t># US GAAP one from http://xbrl.sec.gov/invest/2013/invest-2013-01-31.xsd</t>
  </si>
  <si>
    <t>const TETN_BuySell               = 46; # invest:foreignCurrencyContractTransactionItemType  Enum "Buy" or "Sell"</t>
  </si>
  <si>
    <t># US GAAP one from http://xbrl.fasb.org/srt/2018/elts/srt-2018-01-31.xsd</t>
  </si>
  <si>
    <t>const TETN_ExtensibleList        = 47; # srt-types:extensibleListItemType  Std label suffix [Extensible List]</t>
  </si>
  <si>
    <t># US GAAP us-types</t>
  </si>
  <si>
    <t>const TETN_YearList                      = 48; # us-types:gYearListItemType        Allows a list of years e.g. "2015 2016 2017" rather than one as for TETN_Year xbrli:gYearItemType</t>
  </si>
  <si>
    <t>const TETN_PerUnit                       = 49; # us-types:perUnitItemType</t>
  </si>
  <si>
    <t>const TETN_ThreeDigits                   = 50; # us-types:threeDigitItemType</t>
  </si>
  <si>
    <t>const TETN_NineDigits                    = 51; # us-types:nineDigitItemType</t>
  </si>
  <si>
    <t>const TETN_AuthorizedUnlimited           = 52; # us-types:authorizedUnlimitedItemType    Enum Unlimited</t>
  </si>
  <si>
    <t>const TETN_FlowRate                      = 53; # us-types:flowItemType</t>
  </si>
  <si>
    <t>const TETN_DistributionsReceivedApproach = 54; # us-types:distributionsReceivedApproach  Enum "Cumulative earnings", "Nature of distribution"</t>
  </si>
  <si>
    <t>const TETN_InterestRateType              = 55; # us-types:interestRateItemType           Enum "Floating", "Fixed"</t>
  </si>
  <si>
    <t>const TETN_RestrictedInvestmentType      = 56; # us-types:restrictedInvestmentItemType   Enum "Restricted Investment", "Restricted Investment Exempt from Registration", "Restricted Investment Not Exempt from Registration"</t>
  </si>
  <si>
    <t>const TETN_InvestmentPledgedType         = 57; # us-types:investmentPledgedItemType      Enum "Investment Pledged", "Entire Investment Pledged", "Partial Investment Pledged"</t>
  </si>
  <si>
    <t>const TETN_InvestmentOnLoanForShortSales = 58; # us-types:investmentOnLoanForShortSalesItemType  Enum "Investment on Loan", "Entire Investment on Loan", "Partial Investment on Loan"</t>
  </si>
  <si>
    <t>const TETN_MalpracticeInsuranceClaims    = 59; # us-types:MalpracticeInsurance-OccurrenceOrClaims-madeItemType  Enum for "Occurrence", "Claims-made"</t>
  </si>
  <si>
    <t>const TETN_FundedStatus                  = 60; # us-types:fundedStatusItemType Enum "Less than 65 percent", "Between 65 and less than 80 percent", "At least 80 percent", "NA"</t>
  </si>
  <si>
    <t>const TETN_FundingImprovementAndRehabilitationPlan = 61; # us-types:fundingImprovementAndRehabilitationPlanItemType  Enum "No", "Pending", "Implemented", "Other", "NA"</t>
  </si>
  <si>
    <t>const TETN_ZoneStatus                    = 62; # us-types:zoneStatusItemType   Enum "Green", "Yellow", "Orange", "Red", "Other", "NA"</t>
  </si>
  <si>
    <t>const TETN_SurchargeType                 = 63; # us-types:surchargeItemType    Enum "No", "Yes", "NA"</t>
  </si>
  <si>
    <t>const TETN_ForfeitureMethod              = 64; # us-types:forfeitureMethod     Enum "Estimating expected forfeitures", "Recognizing forfeitures when they occur"</t>
  </si>
  <si>
    <t>const TETN_ElementListType               = 65; # tin-part:elementListItemType  Pattern \s*(([\i-[:]][\c-[:]]*:)?[\i-[:]][\c-[:]]*(\s+([\i-[:]][\c-[:]]*:)?[\i-[:]][\c-[:]]*)*)?\s*</t>
  </si>
  <si>
    <t>const TETN_TransitionOptionList          = 65; # tin-part:TransitionOptionList Enum "Retrospective", "Prospective", "Modified Retrospective", "Modified Prospective"</t>
  </si>
  <si>
    <t>const TETN_AsuNumber                     = 65; # tin-part:AsuNumber            Pattern [0-9]{4}-[0-9]{2}</t>
  </si>
  <si>
    <t># Notes</t>
  </si>
  <si>
    <t># -----</t>
  </si>
  <si>
    <t># For types see https://www.xbrl.org/utr/utr.xml</t>
  </si>
  <si>
    <t># TETN_String is also used for 'string' and 'xbrli:normalizedStringItemType' as used by US GAAP, pending discerning any need for different string types</t>
  </si>
  <si>
    <t># A list of data types used by US GAAP, and the UK specials too, is given here: https://docs.oracle.com/cd/E36352_01/epm.1112/disclosure_mgmt_user/frameset.htm?ch02s03s01s04.html</t>
  </si>
  <si>
    <t>Description</t>
  </si>
  <si>
    <t>From</t>
  </si>
  <si>
    <t>To</t>
  </si>
  <si>
    <t>XBRL Type</t>
  </si>
  <si>
    <t>MySQL Type</t>
  </si>
  <si>
    <t>Range</t>
  </si>
  <si>
    <t>INT</t>
  </si>
  <si>
    <t>INT unsigned</t>
  </si>
  <si>
    <t>* const TETN_Integer       =  1; # xbrli:integerItemType               9</t>
  </si>
  <si>
    <t>* const TETN_PositiveInteger= 2; # xbrli:positiveIntegerItemType</t>
  </si>
  <si>
    <t>decimalItemType</t>
  </si>
  <si>
    <t>http://www.xmlschemareference.com/builtInDatatype.html</t>
  </si>
  <si>
    <t>A file in binary form</t>
  </si>
  <si>
    <t>Notes</t>
  </si>
  <si>
    <t>Used when the SID description from the Facts Directories completely defines the data and there is no need to store anything apart from the SID e.g. a country shown externally as the country name in the human language of choice, or a 3 letter country code, or a 2 letters cod according to formatting options</t>
  </si>
  <si>
    <r>
      <t xml:space="preserve">An </t>
    </r>
    <r>
      <rPr>
        <i/>
        <sz val="11"/>
        <color theme="1"/>
        <rFont val="Calibri"/>
        <family val="2"/>
        <scheme val="minor"/>
      </rPr>
      <t>object</t>
    </r>
    <r>
      <rPr>
        <sz val="11"/>
        <color theme="1"/>
        <rFont val="Calibri"/>
        <family val="2"/>
        <scheme val="minor"/>
      </rPr>
      <t xml:space="preserve"> is an unordered set of name/value pairs. An object begins with </t>
    </r>
    <r>
      <rPr>
        <sz val="10"/>
        <color theme="1"/>
        <rFont val="Arial Unicode MS"/>
      </rPr>
      <t>{</t>
    </r>
    <r>
      <rPr>
        <sz val="11"/>
        <color theme="1"/>
        <rFont val="Calibri"/>
        <family val="2"/>
        <scheme val="minor"/>
      </rPr>
      <t> </t>
    </r>
    <r>
      <rPr>
        <sz val="7.5"/>
        <color theme="1"/>
        <rFont val="Calibri"/>
        <family val="2"/>
        <scheme val="minor"/>
      </rPr>
      <t>(left brace)</t>
    </r>
    <r>
      <rPr>
        <sz val="11"/>
        <color theme="1"/>
        <rFont val="Calibri"/>
        <family val="2"/>
        <scheme val="minor"/>
      </rPr>
      <t xml:space="preserve"> and ends with </t>
    </r>
    <r>
      <rPr>
        <sz val="10"/>
        <color theme="1"/>
        <rFont val="Arial Unicode MS"/>
      </rPr>
      <t>}</t>
    </r>
    <r>
      <rPr>
        <sz val="11"/>
        <color theme="1"/>
        <rFont val="Calibri"/>
        <family val="2"/>
        <scheme val="minor"/>
      </rPr>
      <t> </t>
    </r>
    <r>
      <rPr>
        <sz val="7.5"/>
        <color theme="1"/>
        <rFont val="Calibri"/>
        <family val="2"/>
        <scheme val="minor"/>
      </rPr>
      <t>(right brace)</t>
    </r>
    <r>
      <rPr>
        <sz val="11"/>
        <color theme="1"/>
        <rFont val="Calibri"/>
        <family val="2"/>
        <scheme val="minor"/>
      </rPr>
      <t xml:space="preserve">. Each name is followed by </t>
    </r>
    <r>
      <rPr>
        <sz val="10"/>
        <color theme="1"/>
        <rFont val="Arial Unicode MS"/>
      </rPr>
      <t>:</t>
    </r>
    <r>
      <rPr>
        <sz val="11"/>
        <color theme="1"/>
        <rFont val="Calibri"/>
        <family val="2"/>
        <scheme val="minor"/>
      </rPr>
      <t> </t>
    </r>
    <r>
      <rPr>
        <sz val="7.5"/>
        <color theme="1"/>
        <rFont val="Calibri"/>
        <family val="2"/>
        <scheme val="minor"/>
      </rPr>
      <t>(colon)</t>
    </r>
    <r>
      <rPr>
        <sz val="11"/>
        <color theme="1"/>
        <rFont val="Calibri"/>
        <family val="2"/>
        <scheme val="minor"/>
      </rPr>
      <t xml:space="preserve"> and the name/value pairs are separated by </t>
    </r>
    <r>
      <rPr>
        <sz val="10"/>
        <color theme="1"/>
        <rFont val="Arial Unicode MS"/>
      </rPr>
      <t>,</t>
    </r>
    <r>
      <rPr>
        <sz val="11"/>
        <color theme="1"/>
        <rFont val="Calibri"/>
        <family val="2"/>
        <scheme val="minor"/>
      </rPr>
      <t> </t>
    </r>
    <r>
      <rPr>
        <sz val="7.5"/>
        <color theme="1"/>
        <rFont val="Calibri"/>
        <family val="2"/>
        <scheme val="minor"/>
      </rPr>
      <t>(comma)</t>
    </r>
    <r>
      <rPr>
        <sz val="11"/>
        <color theme="1"/>
        <rFont val="Calibri"/>
        <family val="2"/>
        <scheme val="minor"/>
      </rPr>
      <t>.</t>
    </r>
  </si>
  <si>
    <r>
      <t xml:space="preserve">A </t>
    </r>
    <r>
      <rPr>
        <i/>
        <sz val="11"/>
        <color theme="1"/>
        <rFont val="Calibri"/>
        <family val="2"/>
        <scheme val="minor"/>
      </rPr>
      <t>string</t>
    </r>
    <r>
      <rPr>
        <sz val="11"/>
        <color theme="1"/>
        <rFont val="Calibri"/>
        <family val="2"/>
        <scheme val="minor"/>
      </rPr>
      <t xml:space="preserve"> is a sequence of zero or more Unicode characters, wrapped in double quotes, using backslash escapes. A character is represented as a single character string. A string is very much like a C or Java string.</t>
    </r>
  </si>
  <si>
    <t>XML Data Types</t>
  </si>
  <si>
    <t>Base data types apply to one item of data. They are intuitive and suitable for many simple cases e.g. most facts in the SSIM Facts Directories</t>
  </si>
  <si>
    <r>
      <rPr>
        <b/>
        <sz val="11"/>
        <color theme="1"/>
        <rFont val="Calibri"/>
        <family val="2"/>
        <scheme val="minor"/>
      </rPr>
      <t>b.</t>
    </r>
    <r>
      <rPr>
        <sz val="11"/>
        <color theme="1"/>
        <rFont val="Calibri"/>
        <family val="2"/>
        <scheme val="minor"/>
      </rPr>
      <t xml:space="preserve"> The Bits column is only relevant to a programmer. The Constants quoted are defined in ConstantsSSIM.inc</t>
    </r>
  </si>
  <si>
    <r>
      <rPr>
        <b/>
        <sz val="11"/>
        <color theme="1"/>
        <rFont val="Calibri"/>
        <family val="2"/>
        <scheme val="minor"/>
      </rPr>
      <t>a.</t>
    </r>
    <r>
      <rPr>
        <sz val="11"/>
        <color theme="1"/>
        <rFont val="Calibri"/>
        <family val="2"/>
        <scheme val="minor"/>
      </rPr>
      <t xml:space="preserve"> A SID is an SSIM Id used to provide standardised semantic description of an item of data</t>
    </r>
  </si>
  <si>
    <t>Base.Null</t>
  </si>
  <si>
    <t>Base.Number</t>
  </si>
  <si>
    <t>Base.DateTime</t>
  </si>
  <si>
    <t>Base.String</t>
  </si>
  <si>
    <t>Base.Blob</t>
  </si>
  <si>
    <t>Base.File</t>
  </si>
  <si>
    <t>Json.Number</t>
  </si>
  <si>
    <t>Json.String</t>
  </si>
  <si>
    <t>Json.Object</t>
  </si>
  <si>
    <t>Json.Array</t>
  </si>
  <si>
    <t>An array is an ordered collection of values. An array begins with [ (left bracket) and ends with ] (right bracket). Values are separated by , (comma).</t>
  </si>
  <si>
    <r>
      <rPr>
        <b/>
        <sz val="11"/>
        <color theme="1"/>
        <rFont val="Calibri"/>
        <family val="2"/>
        <scheme val="minor"/>
      </rPr>
      <t>a.</t>
    </r>
    <r>
      <rPr>
        <sz val="11"/>
        <color theme="1"/>
        <rFont val="Calibri"/>
        <family val="2"/>
        <scheme val="minor"/>
      </rPr>
      <t xml:space="preserve"> A value can be a string in double quotes, or a number, or "true" or "false" or "null", or an object or an array. These structures can be nested.</t>
    </r>
  </si>
  <si>
    <r>
      <rPr>
        <b/>
        <sz val="11"/>
        <color theme="1"/>
        <rFont val="Calibri"/>
        <family val="2"/>
        <scheme val="minor"/>
      </rPr>
      <t>b.</t>
    </r>
    <r>
      <rPr>
        <sz val="11"/>
        <color theme="1"/>
        <rFont val="Calibri"/>
        <family val="2"/>
        <scheme val="minor"/>
      </rPr>
      <t xml:space="preserve"> For more re digits, hex digits, and ws (white space) see https://www.json.org/</t>
    </r>
  </si>
  <si>
    <t>A base 10 number as commonly understood in text form, like a Json Number</t>
  </si>
  <si>
    <t xml:space="preserve">    CC = 2 digit Century, YY  = 2 digit Year, MM = 2 digit Month 01 to 12, DD = 2 digit Day of the month 01 to 31, HH = Hour of the day 00 to 23, MM = Minute of the hour 00 to 59, SS = Second of the minute 00 to 59</t>
  </si>
  <si>
    <r>
      <rPr>
        <b/>
        <sz val="11"/>
        <color theme="1"/>
        <rFont val="Calibri"/>
        <family val="2"/>
        <scheme val="minor"/>
      </rPr>
      <t>c.</t>
    </r>
    <r>
      <rPr>
        <sz val="11"/>
        <color theme="1"/>
        <rFont val="Calibri"/>
        <family val="2"/>
        <scheme val="minor"/>
      </rPr>
      <t xml:space="preserve"> For a DateTime the "." and ':' separators can be any non digit characters, sections enclosed within {}s are optional, and</t>
    </r>
  </si>
  <si>
    <t>A UTC/GMT date and optionally time in text numeric form year first CCYY.MM.DD{ HH:MM{:SS}}</t>
  </si>
  <si>
    <t>Signed</t>
  </si>
  <si>
    <t>*</t>
  </si>
  <si>
    <t>BIGINT</t>
  </si>
  <si>
    <t>DECIMAL[(M[,D])]</t>
  </si>
  <si>
    <t>BIGINT unsigned</t>
  </si>
  <si>
    <t>TINYINT</t>
  </si>
  <si>
    <t>TINYINT unsigned</t>
  </si>
  <si>
    <t>Bytes</t>
  </si>
  <si>
    <t>Integer Types</t>
  </si>
  <si>
    <t>Decimal Types</t>
  </si>
  <si>
    <t>Money Types</t>
  </si>
  <si>
    <t>monetaryItemType</t>
  </si>
  <si>
    <t>* const TETN_Money         =  3; # xbrli:monetaryItemType           3247</t>
  </si>
  <si>
    <t>* const TETN_Decimal       =  4; # xbrli:decimalItemType              46            decimal   1</t>
  </si>
  <si>
    <t xml:space="preserve">       If D is 0, values have no decimal point or fractional part. The maximum number of digits (M) for DECIMAL is 65. The maximum number of supported decimals (D) is 30. If D is omitted, the default is 0. If M is omitted, the default is 10.</t>
  </si>
  <si>
    <t>N.4</t>
  </si>
  <si>
    <t>N.5</t>
  </si>
  <si>
    <t>N.6</t>
  </si>
  <si>
    <t xml:space="preserve">-9,999,999,999,999,999.99 </t>
  </si>
  <si>
    <t xml:space="preserve">-9,223,372,036,854,775,808 </t>
  </si>
  <si>
    <t xml:space="preserve">9,223,372,036,854,775,807 </t>
  </si>
  <si>
    <t xml:space="preserve">18,446,744,073,709,551,615 </t>
  </si>
  <si>
    <t xml:space="preserve">9,999,999,999,999,999.99 </t>
  </si>
  <si>
    <t xml:space="preserve">99,999,999,999,999,999.99 </t>
  </si>
  <si>
    <t xml:space="preserve">36x9s .99 </t>
  </si>
  <si>
    <t xml:space="preserve">- 36x9s .99 </t>
  </si>
  <si>
    <t xml:space="preserve">       Not suitable for a crypto currency with many decimals e.g. 18 for Ether. Could handle PIO with 12 places of decimals up to 6 integer digits i.e. -999,999 to +999,999 PIOs</t>
  </si>
  <si>
    <t xml:space="preserve">       Max and min values are for the underlying integer for those types with implied decimals.</t>
  </si>
  <si>
    <t xml:space="preserve">       The MySQL DECIMAL[(M[,D])] type is: A packed “exact” fixed-point number. M is the total number of digits (the precision) and D is the number of digits after the decimal point (the scale). The decimal point and (for negative numbers) the - sign are not counted in M.</t>
  </si>
  <si>
    <t>integerItemType</t>
  </si>
  <si>
    <t>positiveIntegerItemType</t>
  </si>
  <si>
    <t xml:space="preserve">       Max and min values may be used to define common versions of the integer, decimal, and money types as follows:</t>
  </si>
  <si>
    <t>* const TETN_NonZeroDecimal=  5; # xbrli:nonZeroDecimal                1</t>
  </si>
  <si>
    <t>Digits N.3</t>
  </si>
  <si>
    <t>Incl
N.2</t>
  </si>
  <si>
    <t>Excl
N.2</t>
  </si>
  <si>
    <r>
      <t>N.4</t>
    </r>
    <r>
      <rPr>
        <sz val="11"/>
        <color theme="1"/>
        <rFont val="Calibri"/>
        <family val="2"/>
        <scheme val="minor"/>
      </rPr>
      <t xml:space="preserve"> Range values shown are for full base 10 digits accuracy. </t>
    </r>
  </si>
  <si>
    <r>
      <t>N.3</t>
    </r>
    <r>
      <rPr>
        <sz val="11"/>
        <color theme="1"/>
        <rFont val="Calibri"/>
        <family val="2"/>
        <scheme val="minor"/>
      </rPr>
      <t xml:space="preserve"> Base 10 digits of full precision i.e. for 0 to 9 range of the digit. Digits of the integer part of Decimal and Money types with implied decimals is the digits value less the decimals value.</t>
    </r>
  </si>
  <si>
    <r>
      <t>N.2</t>
    </r>
    <r>
      <rPr>
        <sz val="11"/>
        <color theme="1"/>
        <rFont val="Calibri"/>
        <family val="2"/>
        <scheme val="minor"/>
      </rPr>
      <t xml:space="preserve"> Incl (include) and Excl (exclude) values may be a single underlying integer number, or an array of them enclosed within []s</t>
    </r>
  </si>
  <si>
    <t xml:space="preserve">       • positive number: Min of 1 with either a signed or unsigned type but preferably the unsigned one</t>
  </si>
  <si>
    <t xml:space="preserve">       • non negative number: Min of 0 with either a signed or unsigned type but preferably the unsigned one</t>
  </si>
  <si>
    <t xml:space="preserve">       • negative number: Max of -1 with a signed type</t>
  </si>
  <si>
    <t xml:space="preserve">       • zero number: Incl of 0 or could also use Min and Max of 0 with either a signed or unsigned type but preferably the unsigned one</t>
  </si>
  <si>
    <t xml:space="preserve">       • non zero number: Encl of 0</t>
  </si>
  <si>
    <t>DateTime Types</t>
  </si>
  <si>
    <t xml:space="preserve">1970.01.01 </t>
  </si>
  <si>
    <t>2106.02.07 06:28:15</t>
  </si>
  <si>
    <t>292277026596.12.04 15:30:08</t>
  </si>
  <si>
    <t>SSIM_DTB_Std | SSIM_DTB_Number</t>
  </si>
  <si>
    <t>N.7</t>
  </si>
  <si>
    <r>
      <t>N.5</t>
    </r>
    <r>
      <rPr>
        <sz val="11"/>
        <color theme="1"/>
        <rFont val="Calibri"/>
        <family val="2"/>
        <scheme val="minor"/>
      </rPr>
      <t xml:space="preserve"> The money data types parallel the decimal types but are separate for name clarity especially when being used in complex data types</t>
    </r>
  </si>
  <si>
    <r>
      <t>N.6</t>
    </r>
    <r>
      <rPr>
        <sz val="11"/>
        <color theme="1"/>
        <rFont val="Calibri"/>
        <family val="2"/>
        <scheme val="minor"/>
      </rPr>
      <t xml:space="preserve"> Range in trillions is -9,999,999 to 9,999,999 I.e. millions of trillions which is sufficient for all normal business or world economy FIAT money numbers unless perhaps for a currency undergoing extreme hyperinflation.</t>
    </r>
  </si>
  <si>
    <r>
      <t>N.7</t>
    </r>
    <r>
      <rPr>
        <sz val="11"/>
        <color theme="1"/>
        <rFont val="Calibri"/>
        <family val="2"/>
        <scheme val="minor"/>
      </rPr>
      <t xml:space="preserve"> Range is sufficient for a FIAT currency undergoing extreme hyperinflation, or for a cryptocurrency with many places of decimals such as 18 for Ether, or 12 for PIO</t>
    </r>
  </si>
  <si>
    <t>dateItemType</t>
  </si>
  <si>
    <t>Signed 64 bit int</t>
  </si>
  <si>
    <t>Unsigned 64 bit int</t>
  </si>
  <si>
    <t>Signed 128 bit int</t>
  </si>
  <si>
    <t>Unsigned 128 bit int</t>
  </si>
  <si>
    <t>Signed 8 bit int</t>
  </si>
  <si>
    <t>Unsigned 8 bit int</t>
  </si>
  <si>
    <t>Signed 16 bit int</t>
  </si>
  <si>
    <t>Unsigned 16 bit int</t>
  </si>
  <si>
    <t>Signed 32 bit int</t>
  </si>
  <si>
    <t>Unsigned 32 bit int</t>
  </si>
  <si>
    <t>-32768.1</t>
  </si>
  <si>
    <t>32,767.12</t>
  </si>
  <si>
    <t>-32768.1.1</t>
  </si>
  <si>
    <t>32,767.12,31</t>
  </si>
  <si>
    <t>-32768.1.1:0</t>
  </si>
  <si>
    <t>32,767.12,31:23</t>
  </si>
  <si>
    <t>-32768.1.1:0:0</t>
  </si>
  <si>
    <t>32,767.12,31:23:59</t>
  </si>
  <si>
    <t>-32768.1.1:0:0:0</t>
  </si>
  <si>
    <t>32,767.12,31:23:59:59</t>
  </si>
  <si>
    <t>32,767.12,31:23:59:999</t>
  </si>
  <si>
    <t>32,767.12,31:23:59:999999</t>
  </si>
  <si>
    <t>32,767.12,31:23:59:999999999</t>
  </si>
  <si>
    <t>* const TETN_Date          =  8; # xbrli:dateItemType                 36</t>
  </si>
  <si>
    <t>* const TETN_Year          = 10; # xbrli:gYearItemType</t>
  </si>
  <si>
    <t>* const TETN_YearMonth     = 11; # xbrli:gYearMonthItemType</t>
  </si>
  <si>
    <t>gYearItemType</t>
  </si>
  <si>
    <t>gYearMonthItemType</t>
  </si>
  <si>
    <t>Boolean Type</t>
  </si>
  <si>
    <t>Unsigned 8 bit int, 0 = false, 1 = true</t>
  </si>
  <si>
    <t>booleanItemType</t>
  </si>
  <si>
    <t>BOOL</t>
  </si>
  <si>
    <t>* const TETN_Boolean       =  7; # xbrli:booleanItemType              28</t>
  </si>
  <si>
    <t>N.8</t>
  </si>
  <si>
    <t>stringItemType</t>
  </si>
  <si>
    <t>TEXT</t>
  </si>
  <si>
    <t>* const TETN_String        =  6; # xbrli:stringItemType             1362            string   55</t>
  </si>
  <si>
    <t>FLOAT</t>
  </si>
  <si>
    <t>DOUBLE</t>
  </si>
  <si>
    <t>Unsigned 32 bit int unix style UTC date time - seconds from 1970.01.01</t>
  </si>
  <si>
    <t>Unsigned 64 bit int unix style UTC date time - seconds from 1970.01.01</t>
  </si>
  <si>
    <t>N.9</t>
  </si>
  <si>
    <r>
      <t>N.9</t>
    </r>
    <r>
      <rPr>
        <sz val="11"/>
        <color theme="1"/>
        <rFont val="Calibri"/>
        <family val="2"/>
        <scheme val="minor"/>
      </rPr>
      <t xml:space="preserve"> Interpreation of characters is left to the app. If special character recognition is required a Json.String should be used.</t>
    </r>
  </si>
  <si>
    <t>Year for years before 1970 including BCE years</t>
  </si>
  <si>
    <r>
      <t>N.8</t>
    </r>
    <r>
      <rPr>
        <sz val="11"/>
        <color theme="1"/>
        <rFont val="Calibri"/>
        <family val="2"/>
        <scheme val="minor"/>
      </rPr>
      <t xml:space="preserve"> See Base.DateTime for a text data date type</t>
    </r>
  </si>
  <si>
    <t>floatItemType</t>
  </si>
  <si>
    <t>doubleItemType</t>
  </si>
  <si>
    <t>IEEE 32 bit (single precision) floating point number</t>
  </si>
  <si>
    <t>IEEE 64 bit (double precision) floating point number</t>
  </si>
  <si>
    <t xml:space="preserve">-1.175494351E-38 </t>
  </si>
  <si>
    <t xml:space="preserve">3.402823466E+38 </t>
  </si>
  <si>
    <t>-1.7976931348623157E+308 to -2.2250738585072014E-308, 0, and 2.2250738585072014E-308 to 1.7976931348623157E+308</t>
  </si>
  <si>
    <t>-2.2250738585072014E-308</t>
  </si>
  <si>
    <t xml:space="preserve">1.7976931348623157E+308 </t>
  </si>
  <si>
    <t>N.10</t>
  </si>
  <si>
    <t>N.11</t>
  </si>
  <si>
    <r>
      <t>N.10</t>
    </r>
    <r>
      <rPr>
        <sz val="11"/>
        <color theme="1"/>
        <rFont val="Calibri"/>
        <family val="2"/>
        <scheme val="minor"/>
      </rPr>
      <t xml:space="preserve"> Permissible values are -3.402823466E+38 to -1.175494351E-38, 0, and 1.175494351E-38 to 3.402823466E+38. These are the theoretical limits, based on the IEEE standard. The actual range might be slightly smaller depending on hardware or operating system. </t>
    </r>
  </si>
  <si>
    <r>
      <t>N.11</t>
    </r>
    <r>
      <rPr>
        <sz val="11"/>
        <color theme="1"/>
        <rFont val="Calibri"/>
        <family val="2"/>
        <scheme val="minor"/>
      </rPr>
      <t xml:space="preserve"> Permissible values are -1.7976931348623157E+308 to -2.2250738585072014E-308, 0, and 2.2250738585072014E-308 to 1.7976931348623157E+308. These are the theoretical limits, based on the IEEE standard. The actual range might be slightly smaller depending on  hardware or operating system. </t>
    </r>
  </si>
  <si>
    <t>Min</t>
  </si>
  <si>
    <t>Max</t>
  </si>
  <si>
    <t>Attributes - N.1</t>
  </si>
  <si>
    <r>
      <t>N.1</t>
    </r>
    <r>
      <rPr>
        <sz val="11"/>
        <color theme="1"/>
        <rFont val="Calibri"/>
        <family val="2"/>
        <scheme val="minor"/>
      </rPr>
      <t xml:space="preserve"> Attributes can be varied by an app or ontology to create a different version of the data type to suit particular app/ontology needs. Doing this will create (or reuse) an extra entry in the DataTypes table with the attributes appended to the name as a [] enclosed array</t>
    </r>
  </si>
  <si>
    <t>DB TypeN = SSIM_DT_TypeN_Base or 1</t>
  </si>
  <si>
    <t>DB SubTypeN</t>
  </si>
  <si>
    <t>SSIM_DT_SubTypeN_Base_DateTime</t>
  </si>
  <si>
    <t>DB TypeN = SSIM_DT_TypeN_Json or 2</t>
  </si>
  <si>
    <t>SSIM_DT_SubTypeN_Json_Number</t>
  </si>
  <si>
    <t>SSIM_DT_SubTypeN_Json_String</t>
  </si>
  <si>
    <t>SSIM_DT_SubTypeN_Json_Oject</t>
  </si>
  <si>
    <t>SSIM_DT_SubTypeN_Json_Array</t>
  </si>
  <si>
    <t>SSIM_DT_SubTypeN_Base_Null</t>
  </si>
  <si>
    <t>SSIM_DT_SubTypeN_Base_Number</t>
  </si>
  <si>
    <t>SSIM_DT_SubTypeN_Base_String</t>
  </si>
  <si>
    <t>SSIM_DT_SubTypeN_Base_Blob</t>
  </si>
  <si>
    <t>SSIM_DT_SubTypeN_Base_File</t>
  </si>
  <si>
    <t>No
te</t>
  </si>
  <si>
    <t>Bool</t>
  </si>
  <si>
    <t>Int8</t>
  </si>
  <si>
    <t>Uint8</t>
  </si>
  <si>
    <t>Int16</t>
  </si>
  <si>
    <t>Uint16</t>
  </si>
  <si>
    <t>Int</t>
  </si>
  <si>
    <t>Int32</t>
  </si>
  <si>
    <t>Uint</t>
  </si>
  <si>
    <t>Unit32</t>
  </si>
  <si>
    <t>Int64</t>
  </si>
  <si>
    <t>Uint64</t>
  </si>
  <si>
    <t>Int128</t>
  </si>
  <si>
    <t>Uint128</t>
  </si>
  <si>
    <t>Decimal32[2]</t>
  </si>
  <si>
    <t>Udecimal32[2]</t>
  </si>
  <si>
    <t>Decimal[2]</t>
  </si>
  <si>
    <t>Decimal64[2]</t>
  </si>
  <si>
    <t>Udecimal[2]</t>
  </si>
  <si>
    <t>Udecimal64[2]</t>
  </si>
  <si>
    <t>Decimal128[2]</t>
  </si>
  <si>
    <t>Udecimal128[2]</t>
  </si>
  <si>
    <t>Money32[2]</t>
  </si>
  <si>
    <t>Umoney32[2]</t>
  </si>
  <si>
    <t>Money[2]</t>
  </si>
  <si>
    <t>Money64[2]</t>
  </si>
  <si>
    <t>Umoney[2]</t>
  </si>
  <si>
    <t>Umoney64[2]</t>
  </si>
  <si>
    <t>Money128[2]</t>
  </si>
  <si>
    <t>Umoney128[2]</t>
  </si>
  <si>
    <t>DateTime</t>
  </si>
  <si>
    <t>DateTime32</t>
  </si>
  <si>
    <t>DateTime64</t>
  </si>
  <si>
    <t>DateYear</t>
  </si>
  <si>
    <t>DateYM</t>
  </si>
  <si>
    <t>DateYMD</t>
  </si>
  <si>
    <t>DateYMDH</t>
  </si>
  <si>
    <t>DateYMDHM</t>
  </si>
  <si>
    <t>DateYMDHMS</t>
  </si>
  <si>
    <t>DateYMDHMSMil</t>
  </si>
  <si>
    <t>DateYMDHMSMic</t>
  </si>
  <si>
    <t>DateYMDHMS + Microseconds 0 to 999,999 in 3 bytes 8 to 10</t>
  </si>
  <si>
    <t>DateYMDHMSNan</t>
  </si>
  <si>
    <t>DateYMDHMS + Nanoseconds 0 to 999,999,999 in 4 bytes 8 to 11</t>
  </si>
  <si>
    <t>String</t>
  </si>
  <si>
    <t>Float</t>
  </si>
  <si>
    <t>Double</t>
  </si>
  <si>
    <t>SSIM_DT_SubTypeN_Bool</t>
  </si>
  <si>
    <t>SSIM_DT_SubTypeN_Int8</t>
  </si>
  <si>
    <t>SSIM_DT_SubTypeN_UInt8</t>
  </si>
  <si>
    <t>SSIM_DT_SubTypeN_Int16</t>
  </si>
  <si>
    <t>SSIM_DT_SubTypeN_Uint16</t>
  </si>
  <si>
    <t>SSIM_DT_SubTypeN_Int32</t>
  </si>
  <si>
    <t>SSIM_DT_SubTypeN_Uint32</t>
  </si>
  <si>
    <t>SSIM_DT_SubTypeN_Int64</t>
  </si>
  <si>
    <t>SSIM_DT_SubTypeN_Uint64</t>
  </si>
  <si>
    <t>SSIM_DT_SubTypeN_Int128</t>
  </si>
  <si>
    <t>SSIM_DT_SubTypeN_Uint128</t>
  </si>
  <si>
    <t>SSIM_DT_SubTypeN_Decimal32</t>
  </si>
  <si>
    <t>SSIM_DT_SubTypeN_Udecimal32</t>
  </si>
  <si>
    <t>SSIM_DT_SubTypeN_Decimal</t>
  </si>
  <si>
    <t>SSIM_DT_SubTypeN_Udecimal</t>
  </si>
  <si>
    <t>SSIM_DT_SubTypeN_Decimal128</t>
  </si>
  <si>
    <t>SSIM_DT_SubTypeN_Udecimal128</t>
  </si>
  <si>
    <t>SSIM_DT_SubTypeN_Money32</t>
  </si>
  <si>
    <t>SSIM_DT_SubTypeN_Umoney32</t>
  </si>
  <si>
    <t>SSIM_DT_SubTypeN_Money</t>
  </si>
  <si>
    <t>SSIM_DT_SubTypeN_Umoney</t>
  </si>
  <si>
    <t>SSIM_DT_SubTypeN_Money128</t>
  </si>
  <si>
    <t>SSIM_DT_SubTypeN_Umoney128</t>
  </si>
  <si>
    <t>String Type</t>
  </si>
  <si>
    <t>A string of UTF-8 encoded characters</t>
  </si>
  <si>
    <t>SSIM_DT_SubTypeN_DateTime</t>
  </si>
  <si>
    <t>SSIM_DT_SubTypeN_DateTime64</t>
  </si>
  <si>
    <t>SSIM_DT_SubTypeN_DateYear</t>
  </si>
  <si>
    <t>SSIM_DT_SubTypeN_DateYM</t>
  </si>
  <si>
    <t>SSIM_DT_SubTypeN_DateYMD</t>
  </si>
  <si>
    <t>SSIM_DT_SubTypeN_DateYMDH</t>
  </si>
  <si>
    <t>SSIM_DT_SubTypeN_DateYMDHM</t>
  </si>
  <si>
    <t>SSIM_DT_SubTypeN_DateYMDHMS</t>
  </si>
  <si>
    <t>SSIM_DT_SubTypeN_DateYMDHMSMil</t>
  </si>
  <si>
    <t>SSIM_DT_SubTypeN_DateYMDHMSMic</t>
  </si>
  <si>
    <t>SSIM_DT_SubTypeN_DateYMDHMSNan</t>
  </si>
  <si>
    <t>SSIM_DT_SubTypeN_String</t>
  </si>
  <si>
    <t>Floating Point Types</t>
  </si>
  <si>
    <t>SSIM_DTB_TextData</t>
  </si>
  <si>
    <t>The Json data trypes are defined at https://www.json.org/</t>
  </si>
  <si>
    <t>All Json data types have Bits set to SSIM_DTB_TextData</t>
  </si>
  <si>
    <t>Bits</t>
  </si>
  <si>
    <t>All XML data types have Bits set to SSIM_DTB_TextData</t>
  </si>
  <si>
    <t>DB TypeN = SSIM_DT_TypeN_SSIM or 3</t>
  </si>
  <si>
    <t>DB TypeN = SSIM_DT_TypeN_XML or 4</t>
  </si>
  <si>
    <t>XBRL Data Types</t>
  </si>
  <si>
    <t>DB TypeN = SSIM_DT_TypeN_XBRL or 5</t>
  </si>
  <si>
    <t>All XBRL data types have Bits set to SSIM_DTB_TextData</t>
  </si>
  <si>
    <t>* = SSIM equivalent</t>
  </si>
  <si>
    <t>DateYear + Month 1 to 12 in byte 3</t>
  </si>
  <si>
    <t>DateYM + Day 1 to 31 in byte 4</t>
  </si>
  <si>
    <t>DateYMD + Hour 0 to 23 in byte 5</t>
  </si>
  <si>
    <t>DateYMDH + Minute 0 to 59 in byte 6</t>
  </si>
  <si>
    <t>DateYMDHM + Seconds 0 to 59 (60 when leap seconds occur) in byte 7</t>
  </si>
  <si>
    <t>DateYMDHMS + Milliseconds 0 to 999 in 2 bytes 8 and 9</t>
  </si>
  <si>
    <t>A sequence of binary bytes - a blob of data</t>
  </si>
  <si>
    <r>
      <t xml:space="preserve">A </t>
    </r>
    <r>
      <rPr>
        <i/>
        <sz val="11"/>
        <color theme="1"/>
        <rFont val="Calibri"/>
        <family val="2"/>
        <scheme val="minor"/>
      </rPr>
      <t>number</t>
    </r>
    <r>
      <rPr>
        <sz val="11"/>
        <color theme="1"/>
        <rFont val="Calibri"/>
        <family val="2"/>
        <scheme val="minor"/>
      </rPr>
      <t xml:space="preserve"> is a base 10 integer plus optional fractional (decimal) part and optional exponent, in text form</t>
    </r>
  </si>
  <si>
    <t>Signed 32 bit int with implied decimals 2</t>
  </si>
  <si>
    <t>Unsigned 32 bit intr with implied decimals 2</t>
  </si>
  <si>
    <t>Signed 64 bit int with implied decimals 2</t>
  </si>
  <si>
    <t>Unsigned 64 bit int with implied decimals 2</t>
  </si>
  <si>
    <t>Signed 128 bit int with implied decimals 2</t>
  </si>
  <si>
    <t>Unsigned 128 bit int with implied decimals 2</t>
  </si>
  <si>
    <t>Alias</t>
  </si>
  <si>
    <t>Information</t>
  </si>
  <si>
    <t>Deci
mals</t>
  </si>
  <si>
    <t>SSIM Base Data Types</t>
  </si>
  <si>
    <t>SSIM Json Data Types</t>
  </si>
  <si>
    <t>SSIM Standard Data Types</t>
  </si>
  <si>
    <t>The SSIM Standard Data Types are more precise or efficient than the Base or Json ones, more IT or DB oriented, suitable for use with apps developed by programmers.</t>
  </si>
  <si>
    <t>None of the SSIM standard data types have any bits set</t>
  </si>
  <si>
    <t>No name prefix is used with the SSIM standard data types. All other types have a prefix e.g. Base. Or Json. 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</si>
</sst>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0.00.E+00"/>
    <numFmt numFmtId="166" formatCode="0.00000E+00"/>
    <numFmt numFmtId="167" formatCode="#,##0.00_ ;\-#,##0.00\ 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7.5"/>
      <color theme="1"/>
      <name val="Calibri"/>
      <family val="2"/>
      <scheme val="minor"/>
    </font>
    <font>
      <sz val="10"/>
      <color theme="1"/>
      <name val="Arial Unicode MS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quotePrefix="1"/>
    <xf numFmtId="164" fontId="0" fillId="0" borderId="0" xfId="1" applyNumberFormat="1" applyFont="1"/>
    <xf numFmtId="3" fontId="0" fillId="0" borderId="0" xfId="1" applyNumberFormat="1" applyFont="1"/>
    <xf numFmtId="0" fontId="2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quotePrefix="1" applyAlignment="1">
      <alignment vertical="center"/>
    </xf>
    <xf numFmtId="0" fontId="0" fillId="0" borderId="0" xfId="0" applyFont="1"/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6" fillId="0" borderId="0" xfId="2"/>
    <xf numFmtId="0" fontId="0" fillId="0" borderId="0" xfId="0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65" fontId="0" fillId="0" borderId="0" xfId="0" quotePrefix="1" applyNumberFormat="1" applyAlignment="1">
      <alignment horizontal="right"/>
    </xf>
    <xf numFmtId="3" fontId="0" fillId="0" borderId="0" xfId="1" quotePrefix="1" applyNumberFormat="1" applyFont="1" applyAlignment="1">
      <alignment horizontal="right"/>
    </xf>
    <xf numFmtId="166" fontId="0" fillId="0" borderId="0" xfId="1" quotePrefix="1" applyNumberFormat="1" applyFont="1" applyAlignment="1">
      <alignment horizontal="right"/>
    </xf>
    <xf numFmtId="43" fontId="0" fillId="0" borderId="0" xfId="1" quotePrefix="1" applyFont="1" applyAlignment="1">
      <alignment horizontal="right"/>
    </xf>
    <xf numFmtId="164" fontId="0" fillId="0" borderId="0" xfId="1" quotePrefix="1" applyNumberFormat="1" applyFont="1" applyAlignment="1">
      <alignment horizontal="righ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quotePrefix="1" applyFon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67" fontId="0" fillId="0" borderId="0" xfId="1" quotePrefix="1" applyNumberFormat="1" applyFont="1" applyAlignment="1">
      <alignment horizontal="right"/>
    </xf>
    <xf numFmtId="0" fontId="0" fillId="0" borderId="0" xfId="0" applyAlignment="1">
      <alignment vertical="top" wrapText="1"/>
    </xf>
    <xf numFmtId="0" fontId="0" fillId="0" borderId="0" xfId="0" quotePrefix="1" applyAlignment="1">
      <alignment vertical="top" wrapText="1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5" fillId="0" borderId="0" xfId="0" quotePrefix="1" applyFont="1"/>
    <xf numFmtId="0" fontId="5" fillId="0" borderId="0" xfId="0" quotePrefix="1" applyFont="1" applyAlignment="1">
      <alignment horizontal="righ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gif"/><Relationship Id="rId4" Type="http://schemas.openxmlformats.org/officeDocument/2006/relationships/image" Target="../media/image4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23822</xdr:colOff>
      <xdr:row>7</xdr:row>
      <xdr:rowOff>204798</xdr:rowOff>
    </xdr:from>
    <xdr:to>
      <xdr:col>2</xdr:col>
      <xdr:colOff>3441392</xdr:colOff>
      <xdr:row>7</xdr:row>
      <xdr:rowOff>1724988</xdr:rowOff>
    </xdr:to>
    <xdr:pic>
      <xdr:nvPicPr>
        <xdr:cNvPr id="14" name="Picture 13" descr="https://www.json.org/number.gif">
          <a:extLst>
            <a:ext uri="{FF2B5EF4-FFF2-40B4-BE49-F238E27FC236}">
              <a16:creationId xmlns:a16="http://schemas.microsoft.com/office/drawing/2014/main" id="{52F975F1-63FE-41B8-93EB-DC815BAE24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60" y="1471623"/>
          <a:ext cx="3417570" cy="15201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4772</xdr:colOff>
      <xdr:row>8</xdr:row>
      <xdr:rowOff>452443</xdr:rowOff>
    </xdr:from>
    <xdr:to>
      <xdr:col>2</xdr:col>
      <xdr:colOff>3422342</xdr:colOff>
      <xdr:row>8</xdr:row>
      <xdr:rowOff>2812738</xdr:rowOff>
    </xdr:to>
    <xdr:pic>
      <xdr:nvPicPr>
        <xdr:cNvPr id="15" name="Picture 14" descr="https://www.json.org/string.gif">
          <a:extLst>
            <a:ext uri="{FF2B5EF4-FFF2-40B4-BE49-F238E27FC236}">
              <a16:creationId xmlns:a16="http://schemas.microsoft.com/office/drawing/2014/main" id="{1B3A19C5-11A7-40B0-94F1-010795BD6A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10" y="3024193"/>
          <a:ext cx="3417570" cy="23602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23823</xdr:colOff>
      <xdr:row>9</xdr:row>
      <xdr:rowOff>419113</xdr:rowOff>
    </xdr:from>
    <xdr:to>
      <xdr:col>2</xdr:col>
      <xdr:colOff>3441393</xdr:colOff>
      <xdr:row>9</xdr:row>
      <xdr:rowOff>1064908</xdr:rowOff>
    </xdr:to>
    <xdr:pic>
      <xdr:nvPicPr>
        <xdr:cNvPr id="16" name="Picture 15" descr="https://www.json.org/object.gif">
          <a:extLst>
            <a:ext uri="{FF2B5EF4-FFF2-40B4-BE49-F238E27FC236}">
              <a16:creationId xmlns:a16="http://schemas.microsoft.com/office/drawing/2014/main" id="{DA69D67C-0194-41E9-8D8F-711E7FED39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61" y="5938851"/>
          <a:ext cx="3417570" cy="6457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9535</xdr:colOff>
      <xdr:row>10</xdr:row>
      <xdr:rowOff>381000</xdr:rowOff>
    </xdr:from>
    <xdr:to>
      <xdr:col>2</xdr:col>
      <xdr:colOff>3427105</xdr:colOff>
      <xdr:row>10</xdr:row>
      <xdr:rowOff>1026795</xdr:rowOff>
    </xdr:to>
    <xdr:pic>
      <xdr:nvPicPr>
        <xdr:cNvPr id="17" name="Picture 16" descr="https://www.json.org/array.gif">
          <a:extLst>
            <a:ext uri="{FF2B5EF4-FFF2-40B4-BE49-F238E27FC236}">
              <a16:creationId xmlns:a16="http://schemas.microsoft.com/office/drawing/2014/main" id="{2C9B94C1-7A4A-4440-9375-0838900A13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1073" y="7062788"/>
          <a:ext cx="3417570" cy="6457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DF991-EDC9-4A2B-9317-26F5CEC72EF1}">
  <sheetPr>
    <tabColor theme="9" tint="0.59999389629810485"/>
  </sheetPr>
  <dimension ref="A1:F17"/>
  <sheetViews>
    <sheetView tabSelected="1" workbookViewId="0"/>
  </sheetViews>
  <sheetFormatPr defaultRowHeight="14.25"/>
  <cols>
    <col min="1" max="1" width="12.59765625" customWidth="1"/>
    <col min="2" max="2" width="30.46484375" customWidth="1"/>
    <col min="3" max="3" width="88.33203125" customWidth="1"/>
    <col min="4" max="4" width="17.53125" customWidth="1"/>
    <col min="5" max="5" width="45.6640625" customWidth="1"/>
  </cols>
  <sheetData>
    <row r="1" spans="1:6">
      <c r="A1" s="4" t="s">
        <v>347</v>
      </c>
    </row>
    <row r="2" spans="1:6">
      <c r="A2" t="s">
        <v>85</v>
      </c>
    </row>
    <row r="3" spans="1:6">
      <c r="A3" t="s">
        <v>221</v>
      </c>
    </row>
    <row r="5" spans="1:6">
      <c r="A5" s="4" t="s">
        <v>0</v>
      </c>
      <c r="B5" s="4" t="s">
        <v>222</v>
      </c>
      <c r="C5" s="4" t="s">
        <v>67</v>
      </c>
      <c r="D5" s="4" t="s">
        <v>322</v>
      </c>
      <c r="E5" s="4"/>
      <c r="F5" s="4"/>
    </row>
    <row r="6" spans="1:6" ht="42.75" customHeight="1">
      <c r="A6" s="5" t="s">
        <v>88</v>
      </c>
      <c r="B6" s="7" t="s">
        <v>229</v>
      </c>
      <c r="C6" s="6" t="s">
        <v>81</v>
      </c>
      <c r="D6" s="6"/>
      <c r="E6" s="5"/>
    </row>
    <row r="7" spans="1:6">
      <c r="A7" t="s">
        <v>89</v>
      </c>
      <c r="B7" t="s">
        <v>230</v>
      </c>
      <c r="C7" t="s">
        <v>101</v>
      </c>
      <c r="D7" t="s">
        <v>319</v>
      </c>
    </row>
    <row r="8" spans="1:6">
      <c r="A8" t="s">
        <v>90</v>
      </c>
      <c r="B8" t="s">
        <v>223</v>
      </c>
      <c r="C8" t="s">
        <v>104</v>
      </c>
      <c r="D8" t="s">
        <v>319</v>
      </c>
    </row>
    <row r="9" spans="1:6">
      <c r="A9" t="s">
        <v>91</v>
      </c>
      <c r="B9" t="s">
        <v>231</v>
      </c>
      <c r="C9" t="s">
        <v>305</v>
      </c>
    </row>
    <row r="10" spans="1:6">
      <c r="A10" t="s">
        <v>92</v>
      </c>
      <c r="B10" t="s">
        <v>232</v>
      </c>
      <c r="C10" t="s">
        <v>336</v>
      </c>
    </row>
    <row r="11" spans="1:6">
      <c r="A11" t="s">
        <v>93</v>
      </c>
      <c r="B11" t="s">
        <v>233</v>
      </c>
      <c r="C11" t="s">
        <v>79</v>
      </c>
    </row>
    <row r="12" spans="1:6">
      <c r="A12" s="1"/>
    </row>
    <row r="13" spans="1:6">
      <c r="A13" s="4" t="s">
        <v>80</v>
      </c>
    </row>
    <row r="14" spans="1:6">
      <c r="A14" s="1" t="s">
        <v>87</v>
      </c>
    </row>
    <row r="15" spans="1:6">
      <c r="A15" t="s">
        <v>86</v>
      </c>
    </row>
    <row r="16" spans="1:6">
      <c r="A16" s="1" t="s">
        <v>103</v>
      </c>
    </row>
    <row r="17" spans="1:1">
      <c r="A17" s="1" t="s">
        <v>102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7A8A1-3F59-4D4D-B5F1-02A309C4C2EA}">
  <sheetPr>
    <tabColor theme="9" tint="0.59999389629810485"/>
  </sheetPr>
  <dimension ref="A1:C15"/>
  <sheetViews>
    <sheetView workbookViewId="0">
      <selection activeCell="A2" sqref="A2"/>
    </sheetView>
  </sheetViews>
  <sheetFormatPr defaultRowHeight="14.25"/>
  <cols>
    <col min="1" max="1" width="12.19921875" customWidth="1"/>
    <col min="2" max="2" width="28" customWidth="1"/>
    <col min="3" max="3" width="101.86328125" customWidth="1"/>
  </cols>
  <sheetData>
    <row r="1" spans="1:3">
      <c r="A1" s="4" t="s">
        <v>348</v>
      </c>
      <c r="B1" s="4"/>
    </row>
    <row r="2" spans="1:3">
      <c r="A2" s="8" t="s">
        <v>224</v>
      </c>
      <c r="B2" s="4"/>
    </row>
    <row r="3" spans="1:3">
      <c r="A3" s="8" t="s">
        <v>321</v>
      </c>
      <c r="B3" s="4"/>
    </row>
    <row r="4" spans="1:3">
      <c r="A4" s="8" t="s">
        <v>320</v>
      </c>
      <c r="B4" s="8"/>
    </row>
    <row r="5" spans="1:3">
      <c r="A5" s="11"/>
      <c r="B5" s="11"/>
    </row>
    <row r="7" spans="1:3">
      <c r="A7" s="4" t="s">
        <v>0</v>
      </c>
      <c r="B7" s="4" t="s">
        <v>222</v>
      </c>
      <c r="C7" s="4" t="s">
        <v>67</v>
      </c>
    </row>
    <row r="8" spans="1:3" ht="147.4" customHeight="1">
      <c r="A8" s="9" t="s">
        <v>94</v>
      </c>
      <c r="B8" s="9" t="s">
        <v>225</v>
      </c>
      <c r="C8" s="9" t="s">
        <v>337</v>
      </c>
    </row>
    <row r="9" spans="1:3" ht="232.15" customHeight="1">
      <c r="A9" s="9" t="s">
        <v>95</v>
      </c>
      <c r="B9" s="9" t="s">
        <v>226</v>
      </c>
      <c r="C9" s="35" t="s">
        <v>83</v>
      </c>
    </row>
    <row r="10" spans="1:3" ht="91.5" customHeight="1">
      <c r="A10" s="9" t="s">
        <v>96</v>
      </c>
      <c r="B10" s="9" t="s">
        <v>227</v>
      </c>
      <c r="C10" s="35" t="s">
        <v>82</v>
      </c>
    </row>
    <row r="11" spans="1:3" ht="83.65" customHeight="1">
      <c r="A11" s="9" t="s">
        <v>97</v>
      </c>
      <c r="B11" s="9" t="s">
        <v>228</v>
      </c>
      <c r="C11" s="36" t="s">
        <v>98</v>
      </c>
    </row>
    <row r="13" spans="1:3">
      <c r="A13" s="10" t="s">
        <v>80</v>
      </c>
      <c r="B13" s="10"/>
    </row>
    <row r="14" spans="1:3">
      <c r="A14" s="9" t="s">
        <v>99</v>
      </c>
      <c r="B14" s="9"/>
    </row>
    <row r="15" spans="1:3">
      <c r="A15" s="9" t="s">
        <v>100</v>
      </c>
      <c r="B15" s="9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59163-2B59-4D34-9718-A749A296049A}">
  <sheetPr>
    <tabColor theme="9" tint="0.59999389629810485"/>
  </sheetPr>
  <dimension ref="A1:R80"/>
  <sheetViews>
    <sheetView workbookViewId="0">
      <selection activeCell="A4" sqref="A4"/>
    </sheetView>
  </sheetViews>
  <sheetFormatPr defaultRowHeight="14.25"/>
  <cols>
    <col min="1" max="1" width="16.06640625" customWidth="1"/>
    <col min="2" max="2" width="12.19921875" customWidth="1"/>
    <col min="3" max="3" width="32.06640625" customWidth="1"/>
    <col min="4" max="4" width="5.1328125" customWidth="1"/>
    <col min="5" max="5" width="4.1328125" customWidth="1"/>
    <col min="6" max="6" width="4.33203125" customWidth="1"/>
    <col min="7" max="7" width="5.53125" customWidth="1"/>
    <col min="8" max="8" width="5.19921875" customWidth="1"/>
    <col min="9" max="9" width="56.33203125" customWidth="1"/>
    <col min="10" max="10" width="3.9296875" style="32" customWidth="1"/>
    <col min="11" max="11" width="4.46484375" style="16" customWidth="1"/>
    <col min="12" max="12" width="24" customWidth="1"/>
    <col min="13" max="13" width="25" customWidth="1"/>
    <col min="14" max="14" width="5" customWidth="1"/>
    <col min="15" max="15" width="3.796875" customWidth="1"/>
    <col min="16" max="16" width="19.59765625" customWidth="1"/>
    <col min="17" max="17" width="11.265625" customWidth="1"/>
  </cols>
  <sheetData>
    <row r="1" spans="1:18">
      <c r="A1" s="4" t="s">
        <v>349</v>
      </c>
      <c r="B1" s="4"/>
      <c r="C1" s="4"/>
      <c r="D1" s="4"/>
      <c r="K1" s="14"/>
    </row>
    <row r="2" spans="1:18">
      <c r="A2" s="8" t="s">
        <v>350</v>
      </c>
      <c r="B2" s="8"/>
      <c r="C2" s="8"/>
      <c r="D2" s="8"/>
      <c r="K2" s="15"/>
    </row>
    <row r="3" spans="1:18">
      <c r="A3" s="8" t="s">
        <v>324</v>
      </c>
      <c r="B3" s="8"/>
      <c r="C3" s="8"/>
      <c r="D3" s="8"/>
      <c r="K3" s="15"/>
    </row>
    <row r="4" spans="1:18">
      <c r="A4" s="8" t="s">
        <v>352</v>
      </c>
      <c r="B4" s="8"/>
      <c r="C4" s="8"/>
      <c r="D4" s="8"/>
      <c r="K4" s="15"/>
    </row>
    <row r="5" spans="1:18">
      <c r="A5" s="8" t="s">
        <v>351</v>
      </c>
      <c r="B5" s="8"/>
      <c r="C5" s="8"/>
      <c r="D5" s="8"/>
      <c r="K5" s="15"/>
    </row>
    <row r="6" spans="1:18">
      <c r="A6" s="8"/>
      <c r="B6" s="8"/>
      <c r="C6" s="8"/>
      <c r="D6" s="44" t="s">
        <v>219</v>
      </c>
      <c r="E6" s="44"/>
      <c r="F6" s="44"/>
      <c r="G6" s="44"/>
      <c r="H6" s="44"/>
      <c r="J6" s="46" t="s">
        <v>345</v>
      </c>
      <c r="K6" s="46"/>
      <c r="L6" s="46"/>
      <c r="M6" s="46"/>
      <c r="N6" s="46"/>
      <c r="O6" s="46"/>
      <c r="P6" s="46"/>
      <c r="Q6" s="46"/>
      <c r="R6" s="42"/>
    </row>
    <row r="7" spans="1:18">
      <c r="A7" s="43" t="s">
        <v>0</v>
      </c>
      <c r="B7" s="43" t="s">
        <v>344</v>
      </c>
      <c r="C7" s="46" t="s">
        <v>222</v>
      </c>
      <c r="D7" s="45" t="s">
        <v>346</v>
      </c>
      <c r="E7" s="45" t="s">
        <v>217</v>
      </c>
      <c r="F7" s="45" t="s">
        <v>218</v>
      </c>
      <c r="G7" s="45" t="s">
        <v>139</v>
      </c>
      <c r="H7" s="45" t="s">
        <v>140</v>
      </c>
      <c r="I7" s="46" t="s">
        <v>67</v>
      </c>
      <c r="J7" s="45" t="s">
        <v>234</v>
      </c>
      <c r="K7" s="45" t="s">
        <v>105</v>
      </c>
      <c r="L7" s="44" t="s">
        <v>72</v>
      </c>
      <c r="M7" s="44"/>
      <c r="N7" s="45" t="s">
        <v>138</v>
      </c>
      <c r="O7" s="45" t="s">
        <v>112</v>
      </c>
      <c r="P7" s="46" t="s">
        <v>70</v>
      </c>
      <c r="Q7" s="46" t="s">
        <v>71</v>
      </c>
    </row>
    <row r="8" spans="1:18">
      <c r="A8" s="43"/>
      <c r="B8" s="43"/>
      <c r="C8" s="46"/>
      <c r="D8" s="45"/>
      <c r="E8" s="45"/>
      <c r="F8" s="45"/>
      <c r="G8" s="46"/>
      <c r="H8" s="46"/>
      <c r="I8" s="46"/>
      <c r="J8" s="45"/>
      <c r="K8" s="45"/>
      <c r="L8" s="24" t="s">
        <v>68</v>
      </c>
      <c r="M8" s="24" t="s">
        <v>69</v>
      </c>
      <c r="N8" s="45"/>
      <c r="O8" s="45"/>
      <c r="P8" s="46"/>
      <c r="Q8" s="46"/>
    </row>
    <row r="9" spans="1:18">
      <c r="A9" s="28" t="s">
        <v>187</v>
      </c>
      <c r="B9" s="28"/>
      <c r="C9" s="29"/>
      <c r="D9" s="31"/>
      <c r="E9" s="31"/>
      <c r="F9" s="31"/>
      <c r="G9" s="29"/>
      <c r="H9" s="29"/>
      <c r="I9" s="29"/>
      <c r="J9" s="29"/>
      <c r="K9" s="31"/>
      <c r="L9" s="24"/>
      <c r="M9" s="24"/>
      <c r="N9" s="31"/>
      <c r="O9" s="31"/>
      <c r="P9" s="29"/>
      <c r="Q9" s="29"/>
    </row>
    <row r="10" spans="1:18">
      <c r="A10" t="s">
        <v>235</v>
      </c>
      <c r="B10" s="28"/>
      <c r="C10" t="s">
        <v>281</v>
      </c>
      <c r="D10" s="31"/>
      <c r="E10" s="31"/>
      <c r="F10" s="31"/>
      <c r="G10" s="29"/>
      <c r="H10" s="29"/>
      <c r="I10" s="39" t="s">
        <v>188</v>
      </c>
      <c r="J10" s="29"/>
      <c r="K10" s="31"/>
      <c r="L10" s="37">
        <v>0</v>
      </c>
      <c r="M10" s="37">
        <v>1</v>
      </c>
      <c r="N10" s="38">
        <v>1</v>
      </c>
      <c r="O10" s="38">
        <v>1</v>
      </c>
      <c r="P10" t="s">
        <v>189</v>
      </c>
      <c r="Q10" s="39" t="s">
        <v>190</v>
      </c>
    </row>
    <row r="11" spans="1:18">
      <c r="A11" s="25" t="s">
        <v>113</v>
      </c>
      <c r="B11" s="25"/>
      <c r="C11" s="25"/>
      <c r="D11" s="26"/>
      <c r="E11" s="27"/>
      <c r="F11" s="14"/>
      <c r="G11" s="23"/>
      <c r="H11" s="23"/>
      <c r="I11" s="4"/>
      <c r="J11" s="23"/>
      <c r="K11" s="14"/>
      <c r="L11" s="4"/>
      <c r="M11" s="4"/>
      <c r="N11" s="24"/>
      <c r="O11" s="13"/>
      <c r="P11" s="4"/>
      <c r="Q11" s="4"/>
    </row>
    <row r="12" spans="1:18">
      <c r="A12" t="s">
        <v>236</v>
      </c>
      <c r="C12" t="s">
        <v>282</v>
      </c>
      <c r="I12" t="s">
        <v>163</v>
      </c>
      <c r="K12" s="16" t="s">
        <v>106</v>
      </c>
      <c r="L12" s="3">
        <f>-2^7</f>
        <v>-128</v>
      </c>
      <c r="M12" s="2">
        <f>2^7-1</f>
        <v>127</v>
      </c>
      <c r="N12" s="22">
        <f t="shared" ref="N12:N21" si="0">FLOOR(LOG10(M12),1)</f>
        <v>2</v>
      </c>
      <c r="O12" s="2">
        <v>1</v>
      </c>
      <c r="P12" s="1"/>
      <c r="Q12" t="s">
        <v>110</v>
      </c>
    </row>
    <row r="13" spans="1:18">
      <c r="A13" t="s">
        <v>237</v>
      </c>
      <c r="C13" t="s">
        <v>283</v>
      </c>
      <c r="I13" t="s">
        <v>164</v>
      </c>
      <c r="L13" s="3">
        <v>0</v>
      </c>
      <c r="M13" s="2">
        <f>2^8-1</f>
        <v>255</v>
      </c>
      <c r="N13" s="22">
        <f t="shared" si="0"/>
        <v>2</v>
      </c>
      <c r="O13" s="2">
        <v>1</v>
      </c>
      <c r="P13" s="1"/>
      <c r="Q13" t="s">
        <v>111</v>
      </c>
    </row>
    <row r="14" spans="1:18">
      <c r="A14" t="s">
        <v>238</v>
      </c>
      <c r="C14" t="s">
        <v>284</v>
      </c>
      <c r="I14" t="s">
        <v>165</v>
      </c>
      <c r="K14" s="16" t="s">
        <v>106</v>
      </c>
      <c r="L14" s="3">
        <f>-2^15</f>
        <v>-32768</v>
      </c>
      <c r="M14" s="2">
        <f>2^15-1</f>
        <v>32767</v>
      </c>
      <c r="N14" s="22">
        <f t="shared" si="0"/>
        <v>4</v>
      </c>
      <c r="O14" s="2">
        <v>2</v>
      </c>
      <c r="P14" s="1"/>
      <c r="Q14" t="s">
        <v>110</v>
      </c>
    </row>
    <row r="15" spans="1:18">
      <c r="A15" t="s">
        <v>239</v>
      </c>
      <c r="C15" t="s">
        <v>285</v>
      </c>
      <c r="I15" t="s">
        <v>166</v>
      </c>
      <c r="L15" s="3">
        <v>0</v>
      </c>
      <c r="M15" s="2">
        <f>2^16-1</f>
        <v>65535</v>
      </c>
      <c r="N15" s="22">
        <f t="shared" si="0"/>
        <v>4</v>
      </c>
      <c r="O15" s="2">
        <v>2</v>
      </c>
      <c r="P15" s="1"/>
      <c r="Q15" t="s">
        <v>111</v>
      </c>
    </row>
    <row r="16" spans="1:18">
      <c r="A16" t="s">
        <v>240</v>
      </c>
      <c r="B16" t="s">
        <v>241</v>
      </c>
      <c r="C16" t="s">
        <v>286</v>
      </c>
      <c r="I16" t="s">
        <v>167</v>
      </c>
      <c r="K16" s="16" t="s">
        <v>106</v>
      </c>
      <c r="L16" s="3">
        <f>-2^31</f>
        <v>-2147483648</v>
      </c>
      <c r="M16" s="2">
        <f>2^31-1</f>
        <v>2147483647</v>
      </c>
      <c r="N16" s="22">
        <f t="shared" si="0"/>
        <v>9</v>
      </c>
      <c r="O16" s="2">
        <v>4</v>
      </c>
      <c r="P16" s="1" t="s">
        <v>134</v>
      </c>
      <c r="Q16" t="s">
        <v>73</v>
      </c>
    </row>
    <row r="17" spans="1:17">
      <c r="A17" t="s">
        <v>242</v>
      </c>
      <c r="B17" t="s">
        <v>243</v>
      </c>
      <c r="C17" t="s">
        <v>287</v>
      </c>
      <c r="I17" t="s">
        <v>168</v>
      </c>
      <c r="L17" s="3">
        <v>0</v>
      </c>
      <c r="M17" s="2">
        <f>2^32-1</f>
        <v>4294967295</v>
      </c>
      <c r="N17" s="22">
        <f>FLOOR(LOG10(M17),1)+D17</f>
        <v>9</v>
      </c>
      <c r="O17" s="2">
        <v>4</v>
      </c>
      <c r="P17" s="1" t="s">
        <v>135</v>
      </c>
      <c r="Q17" t="s">
        <v>74</v>
      </c>
    </row>
    <row r="18" spans="1:17">
      <c r="A18" t="s">
        <v>244</v>
      </c>
      <c r="C18" t="s">
        <v>288</v>
      </c>
      <c r="I18" t="s">
        <v>159</v>
      </c>
      <c r="K18" s="16" t="s">
        <v>106</v>
      </c>
      <c r="L18" s="19" t="s">
        <v>124</v>
      </c>
      <c r="M18" s="19" t="s">
        <v>125</v>
      </c>
      <c r="N18" s="22">
        <f t="shared" si="0"/>
        <v>18</v>
      </c>
      <c r="O18" s="2">
        <v>8</v>
      </c>
      <c r="P18" s="1"/>
      <c r="Q18" t="s">
        <v>107</v>
      </c>
    </row>
    <row r="19" spans="1:17">
      <c r="A19" t="s">
        <v>245</v>
      </c>
      <c r="C19" t="s">
        <v>289</v>
      </c>
      <c r="I19" t="s">
        <v>160</v>
      </c>
      <c r="L19" s="3">
        <v>0</v>
      </c>
      <c r="M19" s="18" t="s">
        <v>126</v>
      </c>
      <c r="N19" s="22">
        <f t="shared" si="0"/>
        <v>19</v>
      </c>
      <c r="O19" s="2">
        <v>8</v>
      </c>
      <c r="P19" s="1"/>
      <c r="Q19" t="s">
        <v>109</v>
      </c>
    </row>
    <row r="20" spans="1:17">
      <c r="A20" t="s">
        <v>246</v>
      </c>
      <c r="C20" t="s">
        <v>290</v>
      </c>
      <c r="I20" t="s">
        <v>161</v>
      </c>
      <c r="K20" s="16" t="s">
        <v>106</v>
      </c>
      <c r="L20" s="20">
        <f>-2^127</f>
        <v>-1.7014118346046923E+38</v>
      </c>
      <c r="M20" s="20">
        <f>2^127-1</f>
        <v>1.7014118346046923E+38</v>
      </c>
      <c r="N20" s="22">
        <f t="shared" si="0"/>
        <v>38</v>
      </c>
      <c r="O20" s="2">
        <v>16</v>
      </c>
      <c r="P20" s="1"/>
    </row>
    <row r="21" spans="1:17">
      <c r="A21" t="s">
        <v>247</v>
      </c>
      <c r="C21" t="s">
        <v>291</v>
      </c>
      <c r="I21" t="s">
        <v>162</v>
      </c>
      <c r="L21" s="3">
        <v>0</v>
      </c>
      <c r="M21" s="20">
        <f>2^128-1</f>
        <v>3.4028236692093846E+38</v>
      </c>
      <c r="N21" s="22">
        <f t="shared" si="0"/>
        <v>38</v>
      </c>
      <c r="O21" s="2">
        <v>16</v>
      </c>
      <c r="P21" s="1"/>
    </row>
    <row r="22" spans="1:17">
      <c r="A22" s="4" t="s">
        <v>114</v>
      </c>
      <c r="L22" s="3"/>
      <c r="M22" s="21"/>
      <c r="N22" s="22"/>
      <c r="O22" s="2"/>
      <c r="P22" s="1"/>
    </row>
    <row r="23" spans="1:17">
      <c r="A23" t="s">
        <v>248</v>
      </c>
      <c r="C23" t="s">
        <v>292</v>
      </c>
      <c r="D23" s="2">
        <v>2</v>
      </c>
      <c r="I23" t="s">
        <v>338</v>
      </c>
      <c r="K23" s="16" t="s">
        <v>106</v>
      </c>
      <c r="L23" s="34">
        <v>-9999999.9900000002</v>
      </c>
      <c r="M23" s="34">
        <v>9999999.9900000002</v>
      </c>
      <c r="N23" s="22">
        <f>N16</f>
        <v>9</v>
      </c>
      <c r="O23" s="2">
        <v>4</v>
      </c>
      <c r="Q23" t="s">
        <v>108</v>
      </c>
    </row>
    <row r="24" spans="1:17">
      <c r="A24" t="s">
        <v>249</v>
      </c>
      <c r="C24" t="s">
        <v>293</v>
      </c>
      <c r="D24" s="2">
        <v>2</v>
      </c>
      <c r="F24" s="1"/>
      <c r="G24" s="1"/>
      <c r="H24" s="1"/>
      <c r="I24" t="s">
        <v>339</v>
      </c>
      <c r="L24" s="34">
        <v>0</v>
      </c>
      <c r="M24" s="34">
        <v>9999999.9900000002</v>
      </c>
      <c r="N24" s="22">
        <f t="shared" ref="N24:N28" si="1">N17</f>
        <v>9</v>
      </c>
      <c r="O24" s="2">
        <v>4</v>
      </c>
    </row>
    <row r="25" spans="1:17">
      <c r="A25" t="s">
        <v>250</v>
      </c>
      <c r="B25" t="s">
        <v>251</v>
      </c>
      <c r="C25" t="s">
        <v>294</v>
      </c>
      <c r="D25" s="2">
        <v>2</v>
      </c>
      <c r="I25" t="s">
        <v>340</v>
      </c>
      <c r="J25" s="32" t="s">
        <v>120</v>
      </c>
      <c r="K25" s="16" t="s">
        <v>106</v>
      </c>
      <c r="L25" s="19" t="s">
        <v>123</v>
      </c>
      <c r="M25" s="19" t="s">
        <v>127</v>
      </c>
      <c r="N25" s="22">
        <f t="shared" si="1"/>
        <v>18</v>
      </c>
      <c r="O25" s="2">
        <v>8</v>
      </c>
      <c r="P25" t="s">
        <v>77</v>
      </c>
      <c r="Q25" t="s">
        <v>108</v>
      </c>
    </row>
    <row r="26" spans="1:17">
      <c r="A26" t="s">
        <v>252</v>
      </c>
      <c r="B26" t="s">
        <v>253</v>
      </c>
      <c r="C26" t="s">
        <v>295</v>
      </c>
      <c r="D26" s="2">
        <v>2</v>
      </c>
      <c r="F26" s="1"/>
      <c r="G26" s="1"/>
      <c r="H26" s="1"/>
      <c r="I26" t="s">
        <v>341</v>
      </c>
      <c r="L26" s="34">
        <v>0</v>
      </c>
      <c r="M26" s="19" t="s">
        <v>128</v>
      </c>
      <c r="N26" s="22">
        <f t="shared" si="1"/>
        <v>19</v>
      </c>
      <c r="O26" s="2">
        <v>8</v>
      </c>
    </row>
    <row r="27" spans="1:17">
      <c r="A27" t="s">
        <v>254</v>
      </c>
      <c r="C27" t="s">
        <v>296</v>
      </c>
      <c r="D27" s="2">
        <v>2</v>
      </c>
      <c r="I27" t="s">
        <v>342</v>
      </c>
      <c r="K27" s="16" t="s">
        <v>106</v>
      </c>
      <c r="L27" s="19" t="s">
        <v>130</v>
      </c>
      <c r="M27" s="19" t="s">
        <v>129</v>
      </c>
      <c r="N27" s="22">
        <f t="shared" si="1"/>
        <v>38</v>
      </c>
      <c r="O27" s="2">
        <v>16</v>
      </c>
      <c r="Q27" t="s">
        <v>108</v>
      </c>
    </row>
    <row r="28" spans="1:17">
      <c r="A28" t="s">
        <v>255</v>
      </c>
      <c r="C28" t="s">
        <v>297</v>
      </c>
      <c r="D28" s="2">
        <v>2</v>
      </c>
      <c r="F28" s="1"/>
      <c r="G28" s="1"/>
      <c r="H28" s="1"/>
      <c r="I28" t="s">
        <v>343</v>
      </c>
      <c r="L28" s="34">
        <v>0</v>
      </c>
      <c r="M28" s="19" t="s">
        <v>129</v>
      </c>
      <c r="N28" s="22">
        <f t="shared" si="1"/>
        <v>38</v>
      </c>
      <c r="O28" s="2">
        <v>16</v>
      </c>
    </row>
    <row r="29" spans="1:17">
      <c r="A29" s="4" t="s">
        <v>115</v>
      </c>
      <c r="F29" s="1"/>
      <c r="G29" s="1"/>
      <c r="H29" s="1"/>
      <c r="J29" s="33" t="s">
        <v>121</v>
      </c>
    </row>
    <row r="30" spans="1:17">
      <c r="A30" t="s">
        <v>256</v>
      </c>
      <c r="C30" t="s">
        <v>298</v>
      </c>
      <c r="D30" s="2">
        <v>2</v>
      </c>
      <c r="I30" t="s">
        <v>338</v>
      </c>
      <c r="K30" s="16" t="s">
        <v>106</v>
      </c>
      <c r="L30" s="34">
        <v>-9999999.9900000002</v>
      </c>
      <c r="M30" s="34">
        <v>9999999.9900000002</v>
      </c>
      <c r="N30" s="22">
        <f>N16</f>
        <v>9</v>
      </c>
      <c r="O30" s="2">
        <v>4</v>
      </c>
    </row>
    <row r="31" spans="1:17">
      <c r="A31" t="s">
        <v>257</v>
      </c>
      <c r="C31" t="s">
        <v>299</v>
      </c>
      <c r="D31" s="2">
        <v>2</v>
      </c>
      <c r="F31" s="1"/>
      <c r="G31" s="1"/>
      <c r="H31" s="1"/>
      <c r="I31" t="s">
        <v>339</v>
      </c>
      <c r="L31" s="34">
        <v>0</v>
      </c>
      <c r="M31" s="34">
        <v>9999999.9900000002</v>
      </c>
      <c r="N31" s="22">
        <f t="shared" ref="N31:N35" si="2">N17</f>
        <v>9</v>
      </c>
      <c r="O31" s="2">
        <v>4</v>
      </c>
    </row>
    <row r="32" spans="1:17">
      <c r="A32" t="s">
        <v>258</v>
      </c>
      <c r="B32" t="s">
        <v>259</v>
      </c>
      <c r="C32" t="s">
        <v>300</v>
      </c>
      <c r="D32" s="2">
        <v>2</v>
      </c>
      <c r="I32" t="s">
        <v>340</v>
      </c>
      <c r="J32" s="32" t="s">
        <v>122</v>
      </c>
      <c r="K32" s="16" t="s">
        <v>106</v>
      </c>
      <c r="L32" s="19" t="s">
        <v>123</v>
      </c>
      <c r="M32" s="19" t="s">
        <v>127</v>
      </c>
      <c r="N32" s="22">
        <f t="shared" si="2"/>
        <v>18</v>
      </c>
      <c r="O32" s="2">
        <v>8</v>
      </c>
      <c r="P32" t="s">
        <v>116</v>
      </c>
    </row>
    <row r="33" spans="1:16">
      <c r="A33" t="s">
        <v>260</v>
      </c>
      <c r="B33" t="s">
        <v>261</v>
      </c>
      <c r="C33" t="s">
        <v>301</v>
      </c>
      <c r="D33" s="2">
        <v>2</v>
      </c>
      <c r="F33" s="1"/>
      <c r="G33" s="1"/>
      <c r="H33" s="1"/>
      <c r="I33" t="s">
        <v>341</v>
      </c>
      <c r="L33" s="34">
        <v>0</v>
      </c>
      <c r="M33" s="19" t="s">
        <v>128</v>
      </c>
      <c r="N33" s="22">
        <f t="shared" si="2"/>
        <v>19</v>
      </c>
      <c r="O33" s="2">
        <v>8</v>
      </c>
    </row>
    <row r="34" spans="1:16">
      <c r="A34" t="s">
        <v>262</v>
      </c>
      <c r="C34" t="s">
        <v>302</v>
      </c>
      <c r="D34" s="2">
        <v>2</v>
      </c>
      <c r="I34" t="s">
        <v>342</v>
      </c>
      <c r="J34" s="32" t="s">
        <v>154</v>
      </c>
      <c r="K34" s="16" t="s">
        <v>106</v>
      </c>
      <c r="L34" s="19" t="s">
        <v>130</v>
      </c>
      <c r="M34" s="19" t="s">
        <v>129</v>
      </c>
      <c r="N34" s="22">
        <f t="shared" si="2"/>
        <v>38</v>
      </c>
      <c r="O34" s="2">
        <v>16</v>
      </c>
    </row>
    <row r="35" spans="1:16">
      <c r="A35" t="s">
        <v>263</v>
      </c>
      <c r="C35" t="s">
        <v>303</v>
      </c>
      <c r="D35" s="2">
        <v>2</v>
      </c>
      <c r="F35" s="1"/>
      <c r="G35" s="1"/>
      <c r="H35" s="1"/>
      <c r="I35" t="s">
        <v>343</v>
      </c>
      <c r="L35" s="34">
        <v>0</v>
      </c>
      <c r="M35" s="19" t="s">
        <v>129</v>
      </c>
      <c r="N35" s="22">
        <f t="shared" si="2"/>
        <v>38</v>
      </c>
      <c r="O35" s="2">
        <v>16</v>
      </c>
    </row>
    <row r="36" spans="1:16">
      <c r="A36" s="4" t="s">
        <v>149</v>
      </c>
      <c r="D36" s="2"/>
      <c r="F36" s="1"/>
      <c r="G36" s="1"/>
      <c r="H36" s="1"/>
      <c r="L36" s="34"/>
      <c r="M36" s="19"/>
      <c r="N36" s="22"/>
      <c r="O36" s="2"/>
    </row>
    <row r="37" spans="1:16">
      <c r="A37" t="s">
        <v>264</v>
      </c>
      <c r="B37" t="s">
        <v>265</v>
      </c>
      <c r="C37" t="s">
        <v>306</v>
      </c>
      <c r="D37" s="2"/>
      <c r="F37" s="1"/>
      <c r="G37" s="1"/>
      <c r="H37" s="1"/>
      <c r="I37" t="s">
        <v>198</v>
      </c>
      <c r="L37" s="34" t="s">
        <v>150</v>
      </c>
      <c r="M37" s="19" t="s">
        <v>151</v>
      </c>
      <c r="N37" s="22"/>
      <c r="O37" s="2">
        <v>4</v>
      </c>
      <c r="P37" t="s">
        <v>158</v>
      </c>
    </row>
    <row r="38" spans="1:16">
      <c r="A38" t="s">
        <v>266</v>
      </c>
      <c r="C38" t="s">
        <v>307</v>
      </c>
      <c r="D38" s="2"/>
      <c r="F38" s="1"/>
      <c r="G38" s="1"/>
      <c r="H38" s="1"/>
      <c r="I38" t="s">
        <v>199</v>
      </c>
      <c r="L38" s="34" t="s">
        <v>150</v>
      </c>
      <c r="M38" s="19" t="s">
        <v>152</v>
      </c>
      <c r="N38" s="22"/>
      <c r="O38" s="2">
        <v>8</v>
      </c>
    </row>
    <row r="39" spans="1:16">
      <c r="A39" t="s">
        <v>267</v>
      </c>
      <c r="C39" t="s">
        <v>308</v>
      </c>
      <c r="D39" s="2"/>
      <c r="F39" s="1"/>
      <c r="G39" s="1"/>
      <c r="H39" s="1"/>
      <c r="I39" t="s">
        <v>202</v>
      </c>
      <c r="J39" s="32" t="s">
        <v>192</v>
      </c>
      <c r="K39" s="16" t="s">
        <v>106</v>
      </c>
      <c r="L39" s="3">
        <f>-2^15</f>
        <v>-32768</v>
      </c>
      <c r="M39" s="2">
        <f>2^15-1</f>
        <v>32767</v>
      </c>
      <c r="N39" s="22"/>
      <c r="O39" s="2">
        <v>2</v>
      </c>
      <c r="P39" t="s">
        <v>185</v>
      </c>
    </row>
    <row r="40" spans="1:16">
      <c r="A40" t="s">
        <v>268</v>
      </c>
      <c r="C40" t="s">
        <v>309</v>
      </c>
      <c r="D40" s="2"/>
      <c r="F40" s="1"/>
      <c r="G40" s="1"/>
      <c r="H40" s="1"/>
      <c r="I40" t="s">
        <v>330</v>
      </c>
      <c r="L40" s="34" t="s">
        <v>169</v>
      </c>
      <c r="M40" s="19" t="s">
        <v>170</v>
      </c>
      <c r="N40" s="22"/>
      <c r="O40" s="2">
        <v>3</v>
      </c>
      <c r="P40" t="s">
        <v>186</v>
      </c>
    </row>
    <row r="41" spans="1:16">
      <c r="A41" t="s">
        <v>269</v>
      </c>
      <c r="C41" t="s">
        <v>310</v>
      </c>
      <c r="D41" s="2"/>
      <c r="F41" s="1"/>
      <c r="G41" s="1"/>
      <c r="H41" s="1"/>
      <c r="I41" t="s">
        <v>331</v>
      </c>
      <c r="L41" s="34" t="s">
        <v>171</v>
      </c>
      <c r="M41" s="19" t="s">
        <v>172</v>
      </c>
      <c r="N41" s="22"/>
      <c r="O41" s="2">
        <v>4</v>
      </c>
    </row>
    <row r="42" spans="1:16">
      <c r="A42" t="s">
        <v>270</v>
      </c>
      <c r="C42" t="s">
        <v>311</v>
      </c>
      <c r="D42" s="2"/>
      <c r="F42" s="1"/>
      <c r="G42" s="1"/>
      <c r="H42" s="1"/>
      <c r="I42" t="s">
        <v>332</v>
      </c>
      <c r="L42" s="34" t="s">
        <v>173</v>
      </c>
      <c r="M42" s="19" t="s">
        <v>174</v>
      </c>
      <c r="N42" s="22"/>
      <c r="O42" s="2">
        <v>5</v>
      </c>
    </row>
    <row r="43" spans="1:16">
      <c r="A43" t="s">
        <v>271</v>
      </c>
      <c r="C43" t="s">
        <v>312</v>
      </c>
      <c r="D43" s="2"/>
      <c r="F43" s="1"/>
      <c r="G43" s="1"/>
      <c r="H43" s="1"/>
      <c r="I43" t="s">
        <v>333</v>
      </c>
      <c r="L43" s="34" t="s">
        <v>175</v>
      </c>
      <c r="M43" s="19" t="s">
        <v>176</v>
      </c>
      <c r="N43" s="22"/>
      <c r="O43" s="2">
        <v>6</v>
      </c>
    </row>
    <row r="44" spans="1:16">
      <c r="A44" t="s">
        <v>272</v>
      </c>
      <c r="C44" t="s">
        <v>313</v>
      </c>
      <c r="D44" s="2"/>
      <c r="F44" s="1"/>
      <c r="G44" s="1"/>
      <c r="H44" s="1"/>
      <c r="I44" t="s">
        <v>334</v>
      </c>
      <c r="L44" s="34" t="s">
        <v>177</v>
      </c>
      <c r="M44" s="19" t="s">
        <v>178</v>
      </c>
      <c r="N44" s="22"/>
      <c r="O44" s="2">
        <v>7</v>
      </c>
    </row>
    <row r="45" spans="1:16">
      <c r="A45" t="s">
        <v>273</v>
      </c>
      <c r="C45" t="s">
        <v>314</v>
      </c>
      <c r="D45" s="2"/>
      <c r="F45" s="1"/>
      <c r="G45" s="1"/>
      <c r="H45" s="1"/>
      <c r="I45" t="s">
        <v>335</v>
      </c>
      <c r="L45" s="34" t="s">
        <v>177</v>
      </c>
      <c r="M45" s="19" t="s">
        <v>179</v>
      </c>
      <c r="N45" s="22"/>
      <c r="O45" s="2">
        <v>9</v>
      </c>
    </row>
    <row r="46" spans="1:16">
      <c r="A46" t="s">
        <v>274</v>
      </c>
      <c r="C46" t="s">
        <v>315</v>
      </c>
      <c r="D46" s="2"/>
      <c r="F46" s="1"/>
      <c r="G46" s="1"/>
      <c r="H46" s="1"/>
      <c r="I46" t="s">
        <v>275</v>
      </c>
      <c r="L46" s="34" t="s">
        <v>177</v>
      </c>
      <c r="M46" s="19" t="s">
        <v>180</v>
      </c>
      <c r="N46" s="22"/>
      <c r="O46" s="2">
        <v>10</v>
      </c>
    </row>
    <row r="47" spans="1:16">
      <c r="A47" t="s">
        <v>276</v>
      </c>
      <c r="C47" t="s">
        <v>316</v>
      </c>
      <c r="D47" s="2"/>
      <c r="F47" s="1"/>
      <c r="G47" s="1"/>
      <c r="H47" s="1"/>
      <c r="I47" t="s">
        <v>277</v>
      </c>
      <c r="L47" s="34" t="s">
        <v>177</v>
      </c>
      <c r="M47" s="19" t="s">
        <v>181</v>
      </c>
      <c r="N47" s="22"/>
      <c r="O47" s="2">
        <v>11</v>
      </c>
    </row>
    <row r="48" spans="1:16">
      <c r="A48" s="4" t="s">
        <v>304</v>
      </c>
      <c r="D48" s="2"/>
      <c r="F48" s="1"/>
      <c r="G48" s="1"/>
      <c r="H48" s="1"/>
      <c r="I48" s="1"/>
      <c r="L48" s="34"/>
      <c r="M48" s="19"/>
      <c r="N48" s="22"/>
      <c r="O48" s="2"/>
    </row>
    <row r="49" spans="1:17">
      <c r="A49" t="s">
        <v>278</v>
      </c>
      <c r="C49" t="s">
        <v>317</v>
      </c>
      <c r="F49" s="1"/>
      <c r="G49" s="1"/>
      <c r="H49" s="1"/>
      <c r="I49" t="s">
        <v>305</v>
      </c>
      <c r="J49" s="32" t="s">
        <v>200</v>
      </c>
      <c r="L49" s="34"/>
      <c r="M49" s="19"/>
      <c r="N49" s="22"/>
      <c r="O49" s="2"/>
      <c r="P49" t="s">
        <v>193</v>
      </c>
      <c r="Q49" t="s">
        <v>194</v>
      </c>
    </row>
    <row r="50" spans="1:17">
      <c r="A50" s="4" t="s">
        <v>318</v>
      </c>
      <c r="D50" s="2"/>
      <c r="F50" s="1"/>
      <c r="G50" s="1"/>
      <c r="H50" s="1"/>
      <c r="L50" s="34"/>
      <c r="M50" s="19"/>
      <c r="N50" s="22"/>
      <c r="O50" s="2"/>
    </row>
    <row r="51" spans="1:17">
      <c r="A51" t="s">
        <v>279</v>
      </c>
      <c r="C51" t="s">
        <v>153</v>
      </c>
      <c r="D51" s="2"/>
      <c r="F51" s="1"/>
      <c r="G51" s="1"/>
      <c r="H51" s="1"/>
      <c r="I51" t="s">
        <v>206</v>
      </c>
      <c r="J51" s="32" t="s">
        <v>213</v>
      </c>
      <c r="L51" s="41" t="s">
        <v>208</v>
      </c>
      <c r="M51" s="41" t="s">
        <v>209</v>
      </c>
      <c r="N51" s="22"/>
      <c r="O51" s="2">
        <v>4</v>
      </c>
      <c r="P51" t="s">
        <v>204</v>
      </c>
      <c r="Q51" t="s">
        <v>196</v>
      </c>
    </row>
    <row r="52" spans="1:17">
      <c r="A52" t="s">
        <v>280</v>
      </c>
      <c r="C52" t="s">
        <v>153</v>
      </c>
      <c r="D52" s="2"/>
      <c r="F52" s="1"/>
      <c r="G52" s="1"/>
      <c r="H52" s="1"/>
      <c r="I52" t="s">
        <v>207</v>
      </c>
      <c r="J52" s="32" t="s">
        <v>214</v>
      </c>
      <c r="L52" s="40" t="s">
        <v>211</v>
      </c>
      <c r="M52" s="41" t="s">
        <v>212</v>
      </c>
      <c r="N52" s="22"/>
      <c r="O52" s="2">
        <v>8</v>
      </c>
      <c r="P52" t="s">
        <v>205</v>
      </c>
      <c r="Q52" t="s">
        <v>197</v>
      </c>
    </row>
    <row r="53" spans="1:17">
      <c r="D53" s="2"/>
      <c r="F53" s="1"/>
      <c r="G53" s="1"/>
      <c r="H53" s="1"/>
      <c r="L53" s="40" t="s">
        <v>210</v>
      </c>
      <c r="M53" s="19"/>
      <c r="N53" s="22"/>
      <c r="O53" s="2"/>
    </row>
    <row r="54" spans="1:17">
      <c r="D54" s="2"/>
      <c r="F54" s="1"/>
      <c r="G54" s="1"/>
      <c r="H54" s="1"/>
      <c r="J54" s="33"/>
      <c r="M54" s="20"/>
      <c r="N54" s="22"/>
    </row>
    <row r="55" spans="1:17">
      <c r="A55" s="4" t="s">
        <v>80</v>
      </c>
      <c r="D55" s="2"/>
      <c r="F55" s="1"/>
      <c r="G55" s="1"/>
      <c r="H55" s="1"/>
      <c r="J55" s="33"/>
      <c r="M55" s="20"/>
      <c r="N55" s="22"/>
    </row>
    <row r="56" spans="1:17">
      <c r="A56" s="30" t="s">
        <v>220</v>
      </c>
      <c r="D56" s="2"/>
      <c r="F56" s="1"/>
      <c r="G56" s="1"/>
      <c r="H56" s="1"/>
      <c r="J56" s="33"/>
      <c r="M56" s="20"/>
      <c r="N56" s="22"/>
    </row>
    <row r="57" spans="1:17">
      <c r="A57" s="12" t="s">
        <v>132</v>
      </c>
      <c r="D57" s="2"/>
      <c r="F57" s="1"/>
      <c r="G57" s="1"/>
      <c r="H57" s="1"/>
      <c r="J57" s="33"/>
      <c r="M57" s="20"/>
      <c r="N57" s="22"/>
    </row>
    <row r="58" spans="1:17">
      <c r="A58" s="12" t="s">
        <v>136</v>
      </c>
      <c r="D58" s="2"/>
      <c r="F58" s="1"/>
      <c r="G58" s="1"/>
      <c r="H58" s="1"/>
      <c r="J58" s="33"/>
      <c r="M58" s="20"/>
      <c r="N58" s="22"/>
    </row>
    <row r="59" spans="1:17">
      <c r="A59" s="12" t="s">
        <v>144</v>
      </c>
      <c r="D59" s="2"/>
      <c r="F59" s="1"/>
      <c r="G59" s="1"/>
      <c r="H59" s="1"/>
      <c r="J59" s="33"/>
      <c r="M59" s="20"/>
      <c r="N59" s="22"/>
    </row>
    <row r="60" spans="1:17">
      <c r="A60" s="12" t="s">
        <v>145</v>
      </c>
      <c r="D60" s="2"/>
      <c r="F60" s="1"/>
      <c r="G60" s="1"/>
      <c r="H60" s="1"/>
      <c r="J60" s="33"/>
      <c r="M60" s="20"/>
      <c r="N60" s="22"/>
    </row>
    <row r="61" spans="1:17">
      <c r="A61" s="12" t="s">
        <v>146</v>
      </c>
      <c r="D61" s="2"/>
      <c r="F61" s="1"/>
      <c r="G61" s="1"/>
      <c r="H61" s="1"/>
      <c r="J61" s="33"/>
      <c r="M61" s="20"/>
      <c r="N61" s="22"/>
    </row>
    <row r="62" spans="1:17">
      <c r="A62" s="12" t="s">
        <v>147</v>
      </c>
      <c r="D62" s="2"/>
      <c r="F62" s="1"/>
      <c r="G62" s="1"/>
      <c r="H62" s="1"/>
      <c r="J62" s="33"/>
      <c r="M62" s="20"/>
      <c r="N62" s="22"/>
    </row>
    <row r="63" spans="1:17">
      <c r="A63" s="12" t="s">
        <v>148</v>
      </c>
      <c r="D63" s="2"/>
      <c r="F63" s="1"/>
      <c r="G63" s="1"/>
      <c r="H63" s="1"/>
      <c r="J63" s="33"/>
      <c r="M63" s="20"/>
      <c r="N63" s="22"/>
    </row>
    <row r="64" spans="1:17">
      <c r="A64" s="30" t="s">
        <v>143</v>
      </c>
      <c r="D64" s="2"/>
      <c r="F64" s="1"/>
      <c r="G64" s="1"/>
      <c r="H64" s="1"/>
      <c r="J64" s="33"/>
      <c r="M64" s="20"/>
      <c r="N64" s="22"/>
    </row>
    <row r="65" spans="1:14">
      <c r="A65" s="30" t="s">
        <v>142</v>
      </c>
      <c r="D65" s="2"/>
      <c r="F65" s="1"/>
      <c r="G65" s="1"/>
      <c r="H65" s="1"/>
      <c r="J65" s="33"/>
      <c r="M65" s="20"/>
      <c r="N65" s="22"/>
    </row>
    <row r="66" spans="1:14">
      <c r="A66" s="30" t="s">
        <v>141</v>
      </c>
      <c r="D66" s="2"/>
      <c r="F66" s="1"/>
      <c r="G66" s="1"/>
      <c r="H66" s="1"/>
      <c r="J66" s="33"/>
      <c r="M66" s="20"/>
      <c r="N66" s="22"/>
    </row>
    <row r="67" spans="1:14">
      <c r="A67" s="12" t="s">
        <v>133</v>
      </c>
      <c r="B67" s="12"/>
      <c r="C67" s="12"/>
    </row>
    <row r="68" spans="1:14">
      <c r="A68" s="12" t="s">
        <v>119</v>
      </c>
      <c r="B68" s="12"/>
      <c r="C68" s="12"/>
    </row>
    <row r="69" spans="1:14">
      <c r="A69" s="4" t="s">
        <v>155</v>
      </c>
      <c r="B69" s="12"/>
      <c r="C69" s="12"/>
    </row>
    <row r="70" spans="1:14">
      <c r="A70" s="4" t="s">
        <v>156</v>
      </c>
      <c r="D70" s="1"/>
      <c r="K70" s="17"/>
    </row>
    <row r="71" spans="1:14">
      <c r="A71" s="8" t="s">
        <v>131</v>
      </c>
      <c r="D71" s="1"/>
      <c r="K71" s="17"/>
    </row>
    <row r="72" spans="1:14">
      <c r="A72" s="4" t="s">
        <v>157</v>
      </c>
      <c r="I72" s="21"/>
    </row>
    <row r="73" spans="1:14">
      <c r="A73" s="4" t="s">
        <v>203</v>
      </c>
      <c r="I73" s="21"/>
    </row>
    <row r="74" spans="1:14">
      <c r="A74" s="4" t="s">
        <v>201</v>
      </c>
    </row>
    <row r="75" spans="1:14">
      <c r="A75" s="4" t="s">
        <v>215</v>
      </c>
    </row>
    <row r="76" spans="1:14">
      <c r="A76" s="4" t="s">
        <v>216</v>
      </c>
    </row>
    <row r="77" spans="1:14">
      <c r="A77" s="4"/>
    </row>
    <row r="78" spans="1:14">
      <c r="A78" s="4"/>
    </row>
    <row r="79" spans="1:14">
      <c r="I79" s="1"/>
    </row>
    <row r="80" spans="1:14">
      <c r="I80">
        <f>LOG10(1000)</f>
        <v>3</v>
      </c>
    </row>
  </sheetData>
  <mergeCells count="18">
    <mergeCell ref="P7:P8"/>
    <mergeCell ref="Q7:Q8"/>
    <mergeCell ref="D6:H6"/>
    <mergeCell ref="C7:C8"/>
    <mergeCell ref="J6:Q6"/>
    <mergeCell ref="N7:N8"/>
    <mergeCell ref="O7:O8"/>
    <mergeCell ref="A7:A8"/>
    <mergeCell ref="B7:B8"/>
    <mergeCell ref="L7:M7"/>
    <mergeCell ref="D7:D8"/>
    <mergeCell ref="E7:E8"/>
    <mergeCell ref="F7:F8"/>
    <mergeCell ref="K7:K8"/>
    <mergeCell ref="G7:G8"/>
    <mergeCell ref="H7:H8"/>
    <mergeCell ref="J7:J8"/>
    <mergeCell ref="I7:I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696F7-DD0B-4931-AD34-ADB48DA2CB86}">
  <dimension ref="A1:A6"/>
  <sheetViews>
    <sheetView workbookViewId="0"/>
  </sheetViews>
  <sheetFormatPr defaultRowHeight="14.25"/>
  <sheetData>
    <row r="1" spans="1:1">
      <c r="A1" s="4" t="s">
        <v>84</v>
      </c>
    </row>
    <row r="3" spans="1:1">
      <c r="A3" t="s">
        <v>325</v>
      </c>
    </row>
    <row r="4" spans="1:1">
      <c r="A4" s="8" t="s">
        <v>323</v>
      </c>
    </row>
    <row r="6" spans="1:1">
      <c r="A6" s="1" t="s">
        <v>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61412-CDDA-4422-8174-3D442F64324A}">
  <dimension ref="A1:A91"/>
  <sheetViews>
    <sheetView workbookViewId="0">
      <selection activeCell="A18" sqref="A18"/>
    </sheetView>
  </sheetViews>
  <sheetFormatPr defaultRowHeight="14.25"/>
  <sheetData>
    <row r="1" spans="1:1">
      <c r="A1" s="4" t="s">
        <v>326</v>
      </c>
    </row>
    <row r="3" spans="1:1">
      <c r="A3" t="s">
        <v>327</v>
      </c>
    </row>
    <row r="4" spans="1:1">
      <c r="A4" s="8" t="s">
        <v>328</v>
      </c>
    </row>
    <row r="14" spans="1:1">
      <c r="A14" s="1" t="s">
        <v>329</v>
      </c>
    </row>
    <row r="15" spans="1:1">
      <c r="A15" t="s">
        <v>75</v>
      </c>
    </row>
    <row r="16" spans="1:1">
      <c r="A16" t="s">
        <v>76</v>
      </c>
    </row>
    <row r="17" spans="1:1">
      <c r="A17" t="s">
        <v>117</v>
      </c>
    </row>
    <row r="18" spans="1:1">
      <c r="A18" t="s">
        <v>118</v>
      </c>
    </row>
    <row r="19" spans="1:1">
      <c r="A19" t="s">
        <v>137</v>
      </c>
    </row>
    <row r="20" spans="1:1">
      <c r="A20" t="s">
        <v>195</v>
      </c>
    </row>
    <row r="21" spans="1:1">
      <c r="A21" t="s">
        <v>191</v>
      </c>
    </row>
    <row r="22" spans="1:1">
      <c r="A22" t="s">
        <v>182</v>
      </c>
    </row>
    <row r="23" spans="1:1">
      <c r="A23" t="s">
        <v>1</v>
      </c>
    </row>
    <row r="24" spans="1:1">
      <c r="A24" t="s">
        <v>183</v>
      </c>
    </row>
    <row r="25" spans="1:1">
      <c r="A25" t="s">
        <v>184</v>
      </c>
    </row>
    <row r="26" spans="1:1">
      <c r="A26" t="s">
        <v>2</v>
      </c>
    </row>
    <row r="27" spans="1:1">
      <c r="A27" t="s">
        <v>3</v>
      </c>
    </row>
    <row r="28" spans="1:1">
      <c r="A28" t="s">
        <v>4</v>
      </c>
    </row>
    <row r="29" spans="1:1">
      <c r="A29" t="s">
        <v>5</v>
      </c>
    </row>
    <row r="30" spans="1:1">
      <c r="A30" t="s">
        <v>6</v>
      </c>
    </row>
    <row r="31" spans="1:1">
      <c r="A31" t="s">
        <v>7</v>
      </c>
    </row>
    <row r="32" spans="1:1">
      <c r="A32" t="s">
        <v>8</v>
      </c>
    </row>
    <row r="33" spans="1:1">
      <c r="A33" t="s">
        <v>9</v>
      </c>
    </row>
    <row r="34" spans="1:1">
      <c r="A34" t="s">
        <v>10</v>
      </c>
    </row>
    <row r="35" spans="1:1">
      <c r="A35" t="s">
        <v>11</v>
      </c>
    </row>
    <row r="36" spans="1:1">
      <c r="A36" t="s">
        <v>12</v>
      </c>
    </row>
    <row r="37" spans="1:1">
      <c r="A37" t="s">
        <v>13</v>
      </c>
    </row>
    <row r="38" spans="1:1">
      <c r="A38" t="s">
        <v>14</v>
      </c>
    </row>
    <row r="39" spans="1:1">
      <c r="A39" t="s">
        <v>15</v>
      </c>
    </row>
    <row r="40" spans="1:1">
      <c r="A40" t="s">
        <v>16</v>
      </c>
    </row>
    <row r="41" spans="1:1">
      <c r="A41" t="s">
        <v>17</v>
      </c>
    </row>
    <row r="42" spans="1:1">
      <c r="A42" t="s">
        <v>18</v>
      </c>
    </row>
    <row r="43" spans="1:1">
      <c r="A43" t="s">
        <v>19</v>
      </c>
    </row>
    <row r="44" spans="1:1">
      <c r="A44" t="s">
        <v>20</v>
      </c>
    </row>
    <row r="45" spans="1:1">
      <c r="A45" t="s">
        <v>21</v>
      </c>
    </row>
    <row r="46" spans="1:1">
      <c r="A46" t="s">
        <v>22</v>
      </c>
    </row>
    <row r="47" spans="1:1">
      <c r="A47" t="s">
        <v>23</v>
      </c>
    </row>
    <row r="48" spans="1:1">
      <c r="A48" t="s">
        <v>24</v>
      </c>
    </row>
    <row r="49" spans="1:1">
      <c r="A49" t="s">
        <v>25</v>
      </c>
    </row>
    <row r="50" spans="1:1">
      <c r="A50" t="s">
        <v>26</v>
      </c>
    </row>
    <row r="51" spans="1:1">
      <c r="A51" t="s">
        <v>27</v>
      </c>
    </row>
    <row r="52" spans="1:1">
      <c r="A52" t="s">
        <v>28</v>
      </c>
    </row>
    <row r="53" spans="1:1">
      <c r="A53" t="s">
        <v>29</v>
      </c>
    </row>
    <row r="54" spans="1:1">
      <c r="A54" t="s">
        <v>30</v>
      </c>
    </row>
    <row r="55" spans="1:1">
      <c r="A55" t="s">
        <v>31</v>
      </c>
    </row>
    <row r="56" spans="1:1">
      <c r="A56" t="s">
        <v>32</v>
      </c>
    </row>
    <row r="57" spans="1:1">
      <c r="A57" t="s">
        <v>33</v>
      </c>
    </row>
    <row r="58" spans="1:1">
      <c r="A58" t="s">
        <v>34</v>
      </c>
    </row>
    <row r="59" spans="1:1">
      <c r="A59" t="s">
        <v>35</v>
      </c>
    </row>
    <row r="60" spans="1:1">
      <c r="A60" t="s">
        <v>36</v>
      </c>
    </row>
    <row r="61" spans="1:1">
      <c r="A61" t="s">
        <v>37</v>
      </c>
    </row>
    <row r="62" spans="1:1">
      <c r="A62" t="s">
        <v>38</v>
      </c>
    </row>
    <row r="63" spans="1:1">
      <c r="A63" t="s">
        <v>39</v>
      </c>
    </row>
    <row r="64" spans="1:1">
      <c r="A64" t="s">
        <v>40</v>
      </c>
    </row>
    <row r="65" spans="1:1">
      <c r="A65" t="s">
        <v>41</v>
      </c>
    </row>
    <row r="66" spans="1:1">
      <c r="A66" t="s">
        <v>42</v>
      </c>
    </row>
    <row r="67" spans="1:1">
      <c r="A67" t="s">
        <v>43</v>
      </c>
    </row>
    <row r="68" spans="1:1">
      <c r="A68" t="s">
        <v>44</v>
      </c>
    </row>
    <row r="69" spans="1:1">
      <c r="A69" t="s">
        <v>45</v>
      </c>
    </row>
    <row r="70" spans="1:1">
      <c r="A70" t="s">
        <v>46</v>
      </c>
    </row>
    <row r="71" spans="1:1">
      <c r="A71" t="s">
        <v>47</v>
      </c>
    </row>
    <row r="72" spans="1:1">
      <c r="A72" t="s">
        <v>48</v>
      </c>
    </row>
    <row r="73" spans="1:1">
      <c r="A73" t="s">
        <v>49</v>
      </c>
    </row>
    <row r="74" spans="1:1">
      <c r="A74" t="s">
        <v>50</v>
      </c>
    </row>
    <row r="75" spans="1:1">
      <c r="A75" t="s">
        <v>51</v>
      </c>
    </row>
    <row r="76" spans="1:1">
      <c r="A76" t="s">
        <v>52</v>
      </c>
    </row>
    <row r="77" spans="1:1">
      <c r="A77" t="s">
        <v>53</v>
      </c>
    </row>
    <row r="78" spans="1:1">
      <c r="A78" t="s">
        <v>54</v>
      </c>
    </row>
    <row r="79" spans="1:1">
      <c r="A79" t="s">
        <v>55</v>
      </c>
    </row>
    <row r="80" spans="1:1">
      <c r="A80" t="s">
        <v>56</v>
      </c>
    </row>
    <row r="81" spans="1:1">
      <c r="A81" t="s">
        <v>57</v>
      </c>
    </row>
    <row r="82" spans="1:1">
      <c r="A82" t="s">
        <v>58</v>
      </c>
    </row>
    <row r="83" spans="1:1">
      <c r="A83" t="s">
        <v>59</v>
      </c>
    </row>
    <row r="84" spans="1:1">
      <c r="A84" t="s">
        <v>60</v>
      </c>
    </row>
    <row r="85" spans="1:1">
      <c r="A85" t="s">
        <v>61</v>
      </c>
    </row>
    <row r="87" spans="1:1">
      <c r="A87" t="s">
        <v>62</v>
      </c>
    </row>
    <row r="88" spans="1:1">
      <c r="A88" t="s">
        <v>63</v>
      </c>
    </row>
    <row r="89" spans="1:1">
      <c r="A89" t="s">
        <v>64</v>
      </c>
    </row>
    <row r="90" spans="1:1">
      <c r="A90" t="s">
        <v>65</v>
      </c>
    </row>
    <row r="91" spans="1:1">
      <c r="A91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</vt:lpstr>
      <vt:lpstr>Json</vt:lpstr>
      <vt:lpstr>SSIM</vt:lpstr>
      <vt:lpstr>XML</vt:lpstr>
      <vt:lpstr>XBRL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Hartley</cp:lastModifiedBy>
  <dcterms:created xsi:type="dcterms:W3CDTF">2013-04-08T22:18:10Z</dcterms:created>
  <dcterms:modified xsi:type="dcterms:W3CDTF">2018-12-23T19:34:27Z</dcterms:modified>
</cp:coreProperties>
</file>