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-fbzznf3\Lab\Lab recovery\Recreational Water\Final Reports\Winter Final Reports\"/>
    </mc:Choice>
  </mc:AlternateContent>
  <xr:revisionPtr revIDLastSave="0" documentId="13_ncr:1_{F64A3F80-E187-4CA2-9DD2-5801F8568405}" xr6:coauthVersionLast="47" xr6:coauthVersionMax="47" xr10:uidLastSave="{00000000-0000-0000-0000-000000000000}"/>
  <bookViews>
    <workbookView xWindow="0" yWindow="780" windowWidth="45030" windowHeight="15420" xr2:uid="{00000000-000D-0000-FFFF-FFFF00000000}"/>
  </bookViews>
  <sheets>
    <sheet name="PPS" sheetId="1" r:id="rId1"/>
  </sheets>
  <definedNames>
    <definedName name="_xlnm.Print_Area" localSheetId="0">PPS!$I$1:$AT$43,PPS!$A$1:$H$1888</definedName>
    <definedName name="Z_A8AF31CF_F217_4A6E_B068_4EE441344F25_.wvu.PrintArea" localSheetId="0" hidden="1">PPS!$I$1:$AT$43,PPS!$A$1:$H$1888</definedName>
  </definedNames>
  <calcPr calcId="191029"/>
  <customWorkbookViews>
    <customWorkbookView name="Lab - Personal View" guid="{A8AF31CF-F217-4A6E-B068-4EE441344F25}" mergeInterval="0" personalView="1" maximized="1" xWindow="-8" yWindow="-8" windowWidth="1616" windowHeight="1176" activeSheetId="1"/>
  </customWorkbookViews>
</workbook>
</file>

<file path=xl/calcChain.xml><?xml version="1.0" encoding="utf-8"?>
<calcChain xmlns="http://schemas.openxmlformats.org/spreadsheetml/2006/main">
  <c r="D1645" i="1" l="1"/>
  <c r="D1643" i="1"/>
  <c r="G1536" i="1"/>
  <c r="G1534" i="1"/>
  <c r="G1532" i="1"/>
  <c r="G1526" i="1"/>
  <c r="G1524" i="1"/>
  <c r="G1522" i="1"/>
  <c r="F1536" i="1"/>
  <c r="F1534" i="1"/>
  <c r="F1532" i="1"/>
  <c r="F1526" i="1"/>
  <c r="F1524" i="1"/>
  <c r="F1522" i="1"/>
  <c r="E1536" i="1"/>
  <c r="E1534" i="1"/>
  <c r="E1532" i="1"/>
  <c r="E1526" i="1"/>
  <c r="E1524" i="1"/>
  <c r="E1522" i="1"/>
  <c r="D1420" i="1"/>
  <c r="D1422" i="1"/>
  <c r="D1479" i="1"/>
  <c r="D1477" i="1"/>
  <c r="D1536" i="1"/>
  <c r="D1534" i="1"/>
  <c r="D1532" i="1"/>
  <c r="D1526" i="1"/>
  <c r="D1524" i="1"/>
  <c r="D1522" i="1"/>
  <c r="B1536" i="1"/>
  <c r="B1534" i="1"/>
  <c r="B1532" i="1"/>
  <c r="B1526" i="1"/>
  <c r="B1524" i="1"/>
  <c r="B1522" i="1"/>
  <c r="G1518" i="1"/>
  <c r="G1517" i="1"/>
  <c r="G1516" i="1"/>
  <c r="G1512" i="1"/>
  <c r="G1511" i="1"/>
  <c r="B1518" i="1"/>
  <c r="B1516" i="1"/>
  <c r="B1514" i="1"/>
  <c r="B1513" i="1"/>
  <c r="B1511" i="1"/>
  <c r="H1505" i="1"/>
  <c r="H1503" i="1"/>
  <c r="G1463" i="1"/>
  <c r="G1481" i="1"/>
  <c r="G1479" i="1"/>
  <c r="G1477" i="1"/>
  <c r="G1471" i="1"/>
  <c r="G1469" i="1"/>
  <c r="G1467" i="1"/>
  <c r="F1481" i="1"/>
  <c r="F1479" i="1"/>
  <c r="F1477" i="1"/>
  <c r="F1471" i="1"/>
  <c r="F1469" i="1"/>
  <c r="F1467" i="1"/>
  <c r="E1481" i="1"/>
  <c r="E1479" i="1"/>
  <c r="E1477" i="1"/>
  <c r="E1471" i="1"/>
  <c r="E1469" i="1"/>
  <c r="E1467" i="1"/>
  <c r="E1422" i="1"/>
  <c r="E1420" i="1"/>
  <c r="E1414" i="1"/>
  <c r="E1412" i="1"/>
  <c r="E1410" i="1"/>
  <c r="D1481" i="1"/>
  <c r="D1471" i="1"/>
  <c r="D1469" i="1"/>
  <c r="D1467" i="1"/>
  <c r="B1481" i="1"/>
  <c r="B1479" i="1"/>
  <c r="B1477" i="1"/>
  <c r="B1471" i="1"/>
  <c r="B1469" i="1"/>
  <c r="B1467" i="1"/>
  <c r="G1462" i="1"/>
  <c r="G1461" i="1"/>
  <c r="G1457" i="1"/>
  <c r="G1456" i="1"/>
  <c r="B1463" i="1"/>
  <c r="B1461" i="1"/>
  <c r="B1459" i="1"/>
  <c r="B1458" i="1"/>
  <c r="B1456" i="1"/>
  <c r="H1449" i="1"/>
  <c r="H1447" i="1"/>
  <c r="G1424" i="1"/>
  <c r="G1128" i="1"/>
  <c r="G1122" i="1"/>
  <c r="D365" i="1" l="1"/>
  <c r="D312" i="1"/>
  <c r="D310" i="1"/>
  <c r="D369" i="1"/>
  <c r="D137" i="1"/>
  <c r="D82" i="1"/>
  <c r="E82" i="1"/>
  <c r="D135" i="1"/>
  <c r="E137" i="1"/>
  <c r="E135" i="1"/>
  <c r="E133" i="1"/>
  <c r="D133" i="1"/>
  <c r="D1311" i="1" l="1"/>
  <c r="D1256" i="1"/>
  <c r="D1309" i="1"/>
  <c r="D1313" i="1"/>
  <c r="B1258" i="1"/>
  <c r="B1313" i="1"/>
  <c r="B1309" i="1"/>
  <c r="D591" i="1" l="1"/>
  <c r="D589" i="1"/>
  <c r="D587" i="1"/>
  <c r="D579" i="1"/>
  <c r="D577" i="1"/>
  <c r="E591" i="1"/>
  <c r="E589" i="1"/>
  <c r="E587" i="1"/>
  <c r="E581" i="1"/>
  <c r="E579" i="1"/>
  <c r="E577" i="1"/>
  <c r="F591" i="1"/>
  <c r="F589" i="1"/>
  <c r="F587" i="1"/>
  <c r="F581" i="1"/>
  <c r="F579" i="1"/>
  <c r="F577" i="1"/>
  <c r="G591" i="1"/>
  <c r="G589" i="1"/>
  <c r="G587" i="1"/>
  <c r="G581" i="1"/>
  <c r="G579" i="1"/>
  <c r="G577" i="1"/>
  <c r="G573" i="1"/>
  <c r="G572" i="1"/>
  <c r="G571" i="1"/>
  <c r="G567" i="1"/>
  <c r="G566" i="1"/>
  <c r="B591" i="1"/>
  <c r="B589" i="1"/>
  <c r="B587" i="1"/>
  <c r="B581" i="1"/>
  <c r="B579" i="1"/>
  <c r="B577" i="1"/>
  <c r="B573" i="1"/>
  <c r="B569" i="1"/>
  <c r="B568" i="1"/>
  <c r="B566" i="1"/>
  <c r="B622" i="1"/>
  <c r="B518" i="1"/>
  <c r="B462" i="1"/>
  <c r="B425" i="1"/>
  <c r="B351" i="1"/>
  <c r="B296" i="1"/>
  <c r="B203" i="1"/>
  <c r="B233" i="1"/>
  <c r="D1869" i="1" l="1"/>
  <c r="D1867" i="1"/>
  <c r="D1865" i="1"/>
  <c r="D1859" i="1"/>
  <c r="D1857" i="1"/>
  <c r="D1855" i="1"/>
  <c r="D1802" i="1"/>
  <c r="D1800" i="1"/>
  <c r="D1814" i="1"/>
  <c r="D1812" i="1"/>
  <c r="D1810" i="1"/>
  <c r="D1804" i="1"/>
  <c r="D1758" i="1"/>
  <c r="D1756" i="1"/>
  <c r="D1754" i="1"/>
  <c r="D1748" i="1"/>
  <c r="D1746" i="1"/>
  <c r="D1744" i="1"/>
  <c r="D1703" i="1"/>
  <c r="D1701" i="1" l="1"/>
  <c r="D1699" i="1"/>
  <c r="D1693" i="1"/>
  <c r="D1691" i="1"/>
  <c r="D1689" i="1"/>
  <c r="B1689" i="1"/>
  <c r="D1647" i="1"/>
  <c r="D1637" i="1"/>
  <c r="D1635" i="1"/>
  <c r="D1633" i="1"/>
  <c r="D1592" i="1"/>
  <c r="D1590" i="1"/>
  <c r="D1588" i="1"/>
  <c r="D1582" i="1"/>
  <c r="D1580" i="1"/>
  <c r="D1578" i="1"/>
  <c r="D1424" i="1"/>
  <c r="D1414" i="1"/>
  <c r="D1412" i="1"/>
  <c r="D1410" i="1"/>
  <c r="D1369" i="1"/>
  <c r="D1367" i="1"/>
  <c r="D1365" i="1"/>
  <c r="D1359" i="1"/>
  <c r="D1357" i="1"/>
  <c r="D1355" i="1"/>
  <c r="D1303" i="1"/>
  <c r="D1301" i="1"/>
  <c r="D1299" i="1"/>
  <c r="D1258" i="1"/>
  <c r="D1254" i="1"/>
  <c r="D1248" i="1"/>
  <c r="D1246" i="1"/>
  <c r="D1244" i="1"/>
  <c r="D1202" i="1"/>
  <c r="D1200" i="1"/>
  <c r="D1192" i="1"/>
  <c r="D1190" i="1"/>
  <c r="D1188" i="1"/>
  <c r="D1198" i="1"/>
  <c r="D1147" i="1"/>
  <c r="D1145" i="1"/>
  <c r="D1143" i="1"/>
  <c r="D1137" i="1"/>
  <c r="D1135" i="1"/>
  <c r="D1133" i="1"/>
  <c r="D1091" i="1"/>
  <c r="D1089" i="1"/>
  <c r="D1087" i="1"/>
  <c r="D1081" i="1"/>
  <c r="D1079" i="1"/>
  <c r="D1077" i="1"/>
  <c r="D1036" i="1"/>
  <c r="D1032" i="1"/>
  <c r="D1034" i="1"/>
  <c r="D1026" i="1"/>
  <c r="D1024" i="1"/>
  <c r="D1022" i="1"/>
  <c r="D980" i="1"/>
  <c r="D978" i="1"/>
  <c r="D976" i="1"/>
  <c r="D970" i="1"/>
  <c r="D968" i="1"/>
  <c r="D966" i="1"/>
  <c r="D925" i="1"/>
  <c r="D923" i="1"/>
  <c r="D921" i="1"/>
  <c r="D915" i="1"/>
  <c r="D913" i="1"/>
  <c r="D911" i="1"/>
  <c r="D869" i="1"/>
  <c r="D867" i="1"/>
  <c r="D865" i="1"/>
  <c r="D859" i="1"/>
  <c r="D857" i="1"/>
  <c r="D855" i="1"/>
  <c r="G844" i="1"/>
  <c r="D814" i="1" l="1"/>
  <c r="D812" i="1"/>
  <c r="D810" i="1"/>
  <c r="D804" i="1"/>
  <c r="D802" i="1"/>
  <c r="D800" i="1"/>
  <c r="D758" i="1"/>
  <c r="D756" i="1"/>
  <c r="D754" i="1"/>
  <c r="D748" i="1"/>
  <c r="D744" i="1"/>
  <c r="D746" i="1"/>
  <c r="D701" i="1"/>
  <c r="D699" i="1"/>
  <c r="D693" i="1"/>
  <c r="D689" i="1"/>
  <c r="D691" i="1"/>
  <c r="D645" i="1"/>
  <c r="D643" i="1"/>
  <c r="D647" i="1"/>
  <c r="D635" i="1"/>
  <c r="D633" i="1"/>
  <c r="D637" i="1"/>
  <c r="B1846" i="1"/>
  <c r="D80" i="1" l="1"/>
  <c r="D32" i="1"/>
  <c r="D26" i="1"/>
  <c r="D24" i="1"/>
  <c r="D22" i="1"/>
  <c r="D581" i="1" l="1"/>
  <c r="D536" i="1"/>
  <c r="D534" i="1"/>
  <c r="D532" i="1"/>
  <c r="D526" i="1"/>
  <c r="D524" i="1"/>
  <c r="D522" i="1"/>
  <c r="D480" i="1"/>
  <c r="D478" i="1"/>
  <c r="D476" i="1"/>
  <c r="D470" i="1"/>
  <c r="D468" i="1"/>
  <c r="D466" i="1"/>
  <c r="D425" i="1"/>
  <c r="D423" i="1"/>
  <c r="D421" i="1"/>
  <c r="D415" i="1"/>
  <c r="D413" i="1"/>
  <c r="D411" i="1"/>
  <c r="D367" i="1"/>
  <c r="D359" i="1"/>
  <c r="D357" i="1"/>
  <c r="D355" i="1"/>
  <c r="D314" i="1"/>
  <c r="E312" i="1"/>
  <c r="D304" i="1"/>
  <c r="D302" i="1"/>
  <c r="D300" i="1"/>
  <c r="G289" i="1"/>
  <c r="D258" i="1"/>
  <c r="D256" i="1"/>
  <c r="D254" i="1"/>
  <c r="D248" i="1"/>
  <c r="D244" i="1"/>
  <c r="D246" i="1"/>
  <c r="D203" i="1"/>
  <c r="D201" i="1"/>
  <c r="D199" i="1"/>
  <c r="D193" i="1"/>
  <c r="D191" i="1"/>
  <c r="D189" i="1"/>
  <c r="D147" i="1"/>
  <c r="D145" i="1"/>
  <c r="D143" i="1"/>
  <c r="F133" i="1"/>
  <c r="D92" i="1"/>
  <c r="D90" i="1"/>
  <c r="D88" i="1"/>
  <c r="D78" i="1"/>
  <c r="G67" i="1"/>
  <c r="D36" i="1"/>
  <c r="D34" i="1"/>
  <c r="E32" i="1"/>
  <c r="F36" i="1"/>
  <c r="G36" i="1"/>
  <c r="D703" i="1" l="1"/>
  <c r="F203" i="1" l="1"/>
  <c r="F201" i="1"/>
  <c r="F199" i="1"/>
  <c r="F193" i="1"/>
  <c r="F191" i="1"/>
  <c r="F189" i="1"/>
  <c r="G185" i="1"/>
  <c r="F147" i="1"/>
  <c r="F145" i="1"/>
  <c r="F143" i="1"/>
  <c r="F137" i="1"/>
  <c r="B129" i="1"/>
  <c r="B125" i="1"/>
  <c r="G1869" i="1" l="1"/>
  <c r="B1869" i="1"/>
  <c r="B1867" i="1"/>
  <c r="B1865" i="1"/>
  <c r="B1859" i="1"/>
  <c r="B1857" i="1"/>
  <c r="B1855" i="1"/>
  <c r="E1869" i="1"/>
  <c r="E1867" i="1"/>
  <c r="E1865" i="1"/>
  <c r="E1859" i="1"/>
  <c r="E1857" i="1"/>
  <c r="E1855" i="1"/>
  <c r="F1867" i="1"/>
  <c r="F1869" i="1"/>
  <c r="F1865" i="1"/>
  <c r="F1859" i="1"/>
  <c r="F1857" i="1"/>
  <c r="F1855" i="1"/>
  <c r="G1867" i="1"/>
  <c r="G1865" i="1"/>
  <c r="G1859" i="1"/>
  <c r="G1857" i="1"/>
  <c r="G1855" i="1"/>
  <c r="G1851" i="1"/>
  <c r="G1844" i="1"/>
  <c r="B1851" i="1"/>
  <c r="B1847" i="1"/>
  <c r="B1849" i="1"/>
  <c r="B1844" i="1"/>
  <c r="G1850" i="1"/>
  <c r="G1849" i="1"/>
  <c r="G1845" i="1"/>
  <c r="H1838" i="1"/>
  <c r="H1836" i="1"/>
  <c r="B1814" i="1"/>
  <c r="B1812" i="1"/>
  <c r="B1810" i="1"/>
  <c r="B1804" i="1"/>
  <c r="B1802" i="1"/>
  <c r="B1800" i="1"/>
  <c r="B1796" i="1"/>
  <c r="E1814" i="1"/>
  <c r="E1812" i="1"/>
  <c r="E1810" i="1"/>
  <c r="E1804" i="1"/>
  <c r="E1802" i="1"/>
  <c r="E1800" i="1"/>
  <c r="F1814" i="1"/>
  <c r="F1812" i="1"/>
  <c r="F1810" i="1"/>
  <c r="F1804" i="1"/>
  <c r="F1802" i="1"/>
  <c r="F1800" i="1"/>
  <c r="G1814" i="1"/>
  <c r="G1812" i="1"/>
  <c r="G1810" i="1"/>
  <c r="G1804" i="1"/>
  <c r="G1802" i="1"/>
  <c r="G1800" i="1"/>
  <c r="G1796" i="1"/>
  <c r="G1795" i="1"/>
  <c r="G1794" i="1"/>
  <c r="G1790" i="1"/>
  <c r="G1789" i="1"/>
  <c r="B1794" i="1"/>
  <c r="B1792" i="1"/>
  <c r="B1791" i="1"/>
  <c r="B1789" i="1"/>
  <c r="H1782" i="1"/>
  <c r="H1780" i="1"/>
  <c r="G1758" i="1"/>
  <c r="B1758" i="1"/>
  <c r="B1756" i="1"/>
  <c r="B1754" i="1"/>
  <c r="B1748" i="1"/>
  <c r="B1746" i="1"/>
  <c r="B1744" i="1"/>
  <c r="E1758" i="1"/>
  <c r="E1756" i="1"/>
  <c r="E1754" i="1"/>
  <c r="E1748" i="1"/>
  <c r="E1746" i="1"/>
  <c r="E1744" i="1"/>
  <c r="F1744" i="1"/>
  <c r="F1746" i="1"/>
  <c r="F1748" i="1"/>
  <c r="F1754" i="1"/>
  <c r="F1756" i="1"/>
  <c r="F1758" i="1"/>
  <c r="G1756" i="1"/>
  <c r="G1754" i="1"/>
  <c r="G1748" i="1"/>
  <c r="G1746" i="1"/>
  <c r="G1744" i="1"/>
  <c r="G1738" i="1"/>
  <c r="B1740" i="1"/>
  <c r="B1738" i="1"/>
  <c r="B1736" i="1"/>
  <c r="B1735" i="1"/>
  <c r="B1733" i="1"/>
  <c r="G1740" i="1"/>
  <c r="G1739" i="1"/>
  <c r="G1734" i="1"/>
  <c r="G1733" i="1"/>
  <c r="H1727" i="1"/>
  <c r="H1725" i="1"/>
  <c r="B1703" i="1"/>
  <c r="B1701" i="1"/>
  <c r="B1699" i="1"/>
  <c r="B1693" i="1"/>
  <c r="B1691" i="1"/>
  <c r="E1703" i="1"/>
  <c r="E1701" i="1"/>
  <c r="E1699" i="1"/>
  <c r="E1693" i="1"/>
  <c r="E1691" i="1"/>
  <c r="E1689" i="1"/>
  <c r="F1703" i="1"/>
  <c r="F1701" i="1"/>
  <c r="F1699" i="1"/>
  <c r="F1693" i="1"/>
  <c r="F1691" i="1"/>
  <c r="F1689" i="1"/>
  <c r="G1703" i="1"/>
  <c r="G1701" i="1"/>
  <c r="G1699" i="1"/>
  <c r="G1693" i="1"/>
  <c r="G1691" i="1"/>
  <c r="G1689" i="1"/>
  <c r="G1685" i="1"/>
  <c r="G1684" i="1"/>
  <c r="G1683" i="1"/>
  <c r="G1679" i="1"/>
  <c r="G1678" i="1"/>
  <c r="B1685" i="1"/>
  <c r="B1681" i="1"/>
  <c r="B1683" i="1"/>
  <c r="B1680" i="1"/>
  <c r="B1678" i="1"/>
  <c r="H1671" i="1"/>
  <c r="H1669" i="1"/>
  <c r="G1647" i="1"/>
  <c r="G1645" i="1"/>
  <c r="G1643" i="1"/>
  <c r="F1647" i="1"/>
  <c r="F1645" i="1"/>
  <c r="F1643" i="1"/>
  <c r="E1647" i="1"/>
  <c r="E1645" i="1"/>
  <c r="E1643" i="1"/>
  <c r="B1647" i="1"/>
  <c r="B1645" i="1"/>
  <c r="B1643" i="1"/>
  <c r="E1637" i="1"/>
  <c r="F1592" i="1"/>
  <c r="G1637" i="1"/>
  <c r="G1635" i="1"/>
  <c r="G1633" i="1"/>
  <c r="F1637" i="1"/>
  <c r="F1635" i="1"/>
  <c r="F1633" i="1"/>
  <c r="E1635" i="1"/>
  <c r="E1633" i="1"/>
  <c r="B1637" i="1"/>
  <c r="B1635" i="1"/>
  <c r="B1633" i="1"/>
  <c r="G1629" i="1"/>
  <c r="G1628" i="1"/>
  <c r="G1627" i="1"/>
  <c r="G1623" i="1"/>
  <c r="G1622" i="1"/>
  <c r="B1629" i="1"/>
  <c r="B1627" i="1"/>
  <c r="B1625" i="1"/>
  <c r="B1624" i="1"/>
  <c r="B1622" i="1"/>
  <c r="H1616" i="1"/>
  <c r="H1614" i="1"/>
  <c r="G1567" i="1"/>
  <c r="B1592" i="1"/>
  <c r="B1590" i="1"/>
  <c r="B1588" i="1"/>
  <c r="B1582" i="1"/>
  <c r="B1580" i="1"/>
  <c r="B1578" i="1"/>
  <c r="B1574" i="1"/>
  <c r="E1592" i="1"/>
  <c r="E1590" i="1"/>
  <c r="E1588" i="1"/>
  <c r="E1582" i="1"/>
  <c r="E1580" i="1"/>
  <c r="E1578" i="1"/>
  <c r="F1590" i="1"/>
  <c r="F1588" i="1"/>
  <c r="F1582" i="1"/>
  <c r="F1580" i="1"/>
  <c r="F1578" i="1"/>
  <c r="G1592" i="1"/>
  <c r="G1590" i="1"/>
  <c r="G1588" i="1"/>
  <c r="G1582" i="1"/>
  <c r="G1580" i="1"/>
  <c r="G1578" i="1"/>
  <c r="G1574" i="1"/>
  <c r="G1573" i="1"/>
  <c r="G1572" i="1"/>
  <c r="G1568" i="1"/>
  <c r="B1572" i="1"/>
  <c r="B1570" i="1"/>
  <c r="B1569" i="1"/>
  <c r="B1567" i="1"/>
  <c r="H1560" i="1"/>
  <c r="H1558" i="1"/>
  <c r="G1422" i="1"/>
  <c r="G1420" i="1"/>
  <c r="F1424" i="1"/>
  <c r="F1422" i="1"/>
  <c r="F1420" i="1"/>
  <c r="E1424" i="1"/>
  <c r="B1424" i="1"/>
  <c r="B1422" i="1"/>
  <c r="B1420" i="1"/>
  <c r="B1414" i="1"/>
  <c r="B1412" i="1"/>
  <c r="B1410" i="1"/>
  <c r="B1406" i="1"/>
  <c r="F1414" i="1"/>
  <c r="F1412" i="1"/>
  <c r="F1410" i="1"/>
  <c r="G1414" i="1"/>
  <c r="G1412" i="1"/>
  <c r="G1410" i="1"/>
  <c r="G1406" i="1"/>
  <c r="G1405" i="1"/>
  <c r="G1404" i="1"/>
  <c r="G1400" i="1"/>
  <c r="G1399" i="1"/>
  <c r="B1402" i="1"/>
  <c r="B1404" i="1"/>
  <c r="B1401" i="1"/>
  <c r="B1399" i="1"/>
  <c r="H1393" i="1"/>
  <c r="H1391" i="1"/>
  <c r="B1369" i="1"/>
  <c r="B1367" i="1"/>
  <c r="B1365" i="1"/>
  <c r="B1359" i="1"/>
  <c r="B1357" i="1"/>
  <c r="B1355" i="1"/>
  <c r="B1351" i="1"/>
  <c r="E1369" i="1"/>
  <c r="E1367" i="1"/>
  <c r="E1365" i="1"/>
  <c r="E1359" i="1"/>
  <c r="E1357" i="1"/>
  <c r="E1355" i="1"/>
  <c r="F1369" i="1"/>
  <c r="F1367" i="1"/>
  <c r="F1365" i="1"/>
  <c r="F1359" i="1"/>
  <c r="F1357" i="1"/>
  <c r="F1355" i="1"/>
  <c r="G1369" i="1"/>
  <c r="G1367" i="1"/>
  <c r="G1365" i="1"/>
  <c r="G1359" i="1"/>
  <c r="G1357" i="1"/>
  <c r="G1355" i="1"/>
  <c r="G1351" i="1"/>
  <c r="G1350" i="1"/>
  <c r="G1349" i="1"/>
  <c r="G1345" i="1"/>
  <c r="G1344" i="1"/>
  <c r="B1349" i="1"/>
  <c r="B1347" i="1"/>
  <c r="B1346" i="1"/>
  <c r="B1344" i="1"/>
  <c r="H1337" i="1"/>
  <c r="H1335" i="1"/>
  <c r="B1303" i="1"/>
  <c r="B1301" i="1"/>
  <c r="B1299" i="1"/>
  <c r="E1313" i="1"/>
  <c r="E1311" i="1"/>
  <c r="E1309" i="1"/>
  <c r="E1303" i="1"/>
  <c r="E1301" i="1"/>
  <c r="E1299" i="1"/>
  <c r="F1313" i="1"/>
  <c r="F1311" i="1"/>
  <c r="F1309" i="1"/>
  <c r="F1303" i="1"/>
  <c r="F1301" i="1"/>
  <c r="F1299" i="1"/>
  <c r="G1313" i="1"/>
  <c r="G1311" i="1"/>
  <c r="G1309" i="1"/>
  <c r="G1303" i="1"/>
  <c r="G1301" i="1"/>
  <c r="G1295" i="1"/>
  <c r="G1299" i="1"/>
  <c r="G1294" i="1"/>
  <c r="G1293" i="1"/>
  <c r="G1289" i="1"/>
  <c r="G1288" i="1"/>
  <c r="B1295" i="1"/>
  <c r="B1291" i="1"/>
  <c r="B1290" i="1"/>
  <c r="B1288" i="1"/>
  <c r="H1282" i="1"/>
  <c r="H1280" i="1"/>
  <c r="B1293" i="1"/>
  <c r="F1258" i="1"/>
  <c r="B1256" i="1"/>
  <c r="B1254" i="1"/>
  <c r="B1248" i="1"/>
  <c r="B1246" i="1"/>
  <c r="B1244" i="1"/>
  <c r="E1258" i="1"/>
  <c r="E1256" i="1"/>
  <c r="E1254" i="1"/>
  <c r="E1248" i="1"/>
  <c r="E1246" i="1"/>
  <c r="E1244" i="1"/>
  <c r="F1256" i="1"/>
  <c r="F1254" i="1"/>
  <c r="F1248" i="1"/>
  <c r="F1246" i="1"/>
  <c r="F1244" i="1"/>
  <c r="G1258" i="1"/>
  <c r="G1256" i="1"/>
  <c r="G1254" i="1"/>
  <c r="G1248" i="1"/>
  <c r="G1246" i="1"/>
  <c r="G1244" i="1"/>
  <c r="G1240" i="1"/>
  <c r="G1239" i="1"/>
  <c r="G1238" i="1"/>
  <c r="G1234" i="1"/>
  <c r="G1233" i="1"/>
  <c r="B1240" i="1"/>
  <c r="B1238" i="1"/>
  <c r="B1236" i="1"/>
  <c r="B1235" i="1"/>
  <c r="B1233" i="1"/>
  <c r="H1226" i="1"/>
  <c r="H1224" i="1"/>
  <c r="B1202" i="1"/>
  <c r="B1200" i="1"/>
  <c r="B1198" i="1"/>
  <c r="B1192" i="1"/>
  <c r="B1190" i="1"/>
  <c r="B1188" i="1"/>
  <c r="E1202" i="1"/>
  <c r="E1200" i="1"/>
  <c r="E1198" i="1"/>
  <c r="E1192" i="1"/>
  <c r="E1190" i="1"/>
  <c r="E1188" i="1"/>
  <c r="F1202" i="1"/>
  <c r="F1200" i="1"/>
  <c r="F1198" i="1"/>
  <c r="F1192" i="1"/>
  <c r="F1190" i="1"/>
  <c r="F1188" i="1"/>
  <c r="G1202" i="1"/>
  <c r="G1200" i="1"/>
  <c r="G1198" i="1"/>
  <c r="G1192" i="1"/>
  <c r="G1190" i="1"/>
  <c r="G1188" i="1"/>
  <c r="G1184" i="1"/>
  <c r="G1183" i="1"/>
  <c r="G1182" i="1"/>
  <c r="G1178" i="1"/>
  <c r="G1177" i="1"/>
  <c r="B1184" i="1"/>
  <c r="B1182" i="1"/>
  <c r="B1180" i="1"/>
  <c r="B1179" i="1"/>
  <c r="B1177" i="1"/>
  <c r="H1171" i="1"/>
  <c r="H1169" i="1"/>
  <c r="F1137" i="1"/>
  <c r="E1137" i="1"/>
  <c r="B1147" i="1"/>
  <c r="B1145" i="1"/>
  <c r="B1143" i="1"/>
  <c r="B1137" i="1"/>
  <c r="B1135" i="1"/>
  <c r="B1133" i="1"/>
  <c r="E1147" i="1"/>
  <c r="E1145" i="1"/>
  <c r="E1143" i="1"/>
  <c r="E1135" i="1"/>
  <c r="E1133" i="1"/>
  <c r="F1147" i="1"/>
  <c r="F1145" i="1"/>
  <c r="F1143" i="1"/>
  <c r="F1135" i="1"/>
  <c r="F1133" i="1"/>
  <c r="G1147" i="1"/>
  <c r="G1145" i="1"/>
  <c r="G1143" i="1"/>
  <c r="G1137" i="1"/>
  <c r="G1135" i="1"/>
  <c r="G1133" i="1"/>
  <c r="G1129" i="1"/>
  <c r="G1127" i="1"/>
  <c r="G1123" i="1"/>
  <c r="B1129" i="1"/>
  <c r="B1127" i="1"/>
  <c r="B1125" i="1"/>
  <c r="B1124" i="1"/>
  <c r="B1122" i="1"/>
  <c r="H1115" i="1"/>
  <c r="H1113" i="1"/>
  <c r="B1091" i="1"/>
  <c r="B1089" i="1"/>
  <c r="B1087" i="1"/>
  <c r="E1091" i="1"/>
  <c r="E1089" i="1"/>
  <c r="E1087" i="1"/>
  <c r="F1091" i="1"/>
  <c r="F1089" i="1"/>
  <c r="F1087" i="1"/>
  <c r="G1091" i="1"/>
  <c r="G1089" i="1"/>
  <c r="G1087" i="1"/>
  <c r="G1081" i="1"/>
  <c r="G1079" i="1"/>
  <c r="G1077" i="1"/>
  <c r="F1081" i="1"/>
  <c r="F1079" i="1"/>
  <c r="E1077" i="1"/>
  <c r="F1077" i="1"/>
  <c r="E1081" i="1"/>
  <c r="E1079" i="1"/>
  <c r="B1081" i="1"/>
  <c r="B1079" i="1"/>
  <c r="B1077" i="1"/>
  <c r="B1073" i="1"/>
  <c r="G1073" i="1"/>
  <c r="G1072" i="1"/>
  <c r="G1071" i="1"/>
  <c r="G1067" i="1"/>
  <c r="G1066" i="1"/>
  <c r="B1071" i="1"/>
  <c r="B1069" i="1"/>
  <c r="B1068" i="1"/>
  <c r="B1066" i="1"/>
  <c r="H1060" i="1"/>
  <c r="H1058" i="1"/>
  <c r="G1036" i="1"/>
  <c r="G1034" i="1"/>
  <c r="G1032" i="1"/>
  <c r="F1036" i="1"/>
  <c r="F1034" i="1"/>
  <c r="F1032" i="1"/>
  <c r="E1036" i="1"/>
  <c r="E1034" i="1"/>
  <c r="E1032" i="1"/>
  <c r="B1036" i="1"/>
  <c r="B1034" i="1"/>
  <c r="B1032" i="1"/>
  <c r="G1026" i="1"/>
  <c r="G1022" i="1"/>
  <c r="F1022" i="1"/>
  <c r="E1022" i="1"/>
  <c r="B1022" i="1"/>
  <c r="E970" i="1"/>
  <c r="B980" i="1"/>
  <c r="E980" i="1"/>
  <c r="F980" i="1"/>
  <c r="F978" i="1"/>
  <c r="G976" i="1"/>
  <c r="F976" i="1"/>
  <c r="F970" i="1"/>
  <c r="F968" i="1"/>
  <c r="F966" i="1"/>
  <c r="E966" i="1"/>
  <c r="G1024" i="1"/>
  <c r="F1026" i="1"/>
  <c r="F1024" i="1"/>
  <c r="E1026" i="1"/>
  <c r="E1024" i="1"/>
  <c r="B1026" i="1"/>
  <c r="B1024" i="1"/>
  <c r="B1018" i="1"/>
  <c r="B1016" i="1"/>
  <c r="B1014" i="1"/>
  <c r="B1013" i="1"/>
  <c r="B1011" i="1"/>
  <c r="G1018" i="1"/>
  <c r="G1017" i="1"/>
  <c r="G1016" i="1"/>
  <c r="G1012" i="1"/>
  <c r="G1011" i="1"/>
  <c r="H1004" i="1"/>
  <c r="H1002" i="1"/>
  <c r="G980" i="1"/>
  <c r="G955" i="1"/>
  <c r="G900" i="1"/>
  <c r="G978" i="1"/>
  <c r="G970" i="1"/>
  <c r="G968" i="1"/>
  <c r="G966" i="1"/>
  <c r="E978" i="1"/>
  <c r="E976" i="1"/>
  <c r="E968" i="1"/>
  <c r="B978" i="1"/>
  <c r="B976" i="1"/>
  <c r="B970" i="1"/>
  <c r="B968" i="1"/>
  <c r="B966" i="1"/>
  <c r="G962" i="1"/>
  <c r="G961" i="1"/>
  <c r="G960" i="1"/>
  <c r="G956" i="1"/>
  <c r="B962" i="1"/>
  <c r="B960" i="1"/>
  <c r="B958" i="1"/>
  <c r="B957" i="1"/>
  <c r="B955" i="1"/>
  <c r="H949" i="1"/>
  <c r="H947" i="1"/>
  <c r="G925" i="1"/>
  <c r="H893" i="1" l="1"/>
  <c r="H838" i="1"/>
  <c r="H782" i="1"/>
  <c r="H727" i="1"/>
  <c r="H671" i="1"/>
  <c r="H560" i="1"/>
  <c r="H616" i="1"/>
  <c r="H504" i="1"/>
  <c r="H449" i="1"/>
  <c r="H393" i="1"/>
  <c r="H338" i="1"/>
  <c r="H282" i="1"/>
  <c r="H227" i="1"/>
  <c r="H171" i="1"/>
  <c r="H116" i="1"/>
  <c r="H60" i="1"/>
  <c r="H5" i="1"/>
  <c r="H3" i="1"/>
  <c r="G11" i="1"/>
  <c r="B925" i="1"/>
  <c r="E925" i="1"/>
  <c r="F923" i="1"/>
  <c r="F925" i="1"/>
  <c r="G923" i="1"/>
  <c r="G921" i="1"/>
  <c r="G915" i="1"/>
  <c r="G913" i="1"/>
  <c r="G911" i="1"/>
  <c r="F921" i="1"/>
  <c r="F915" i="1"/>
  <c r="F913" i="1"/>
  <c r="F911" i="1"/>
  <c r="E923" i="1"/>
  <c r="E921" i="1"/>
  <c r="E915" i="1"/>
  <c r="E913" i="1"/>
  <c r="E911" i="1"/>
  <c r="B923" i="1"/>
  <c r="B921" i="1"/>
  <c r="B915" i="1"/>
  <c r="B913" i="1"/>
  <c r="B911" i="1"/>
  <c r="B907" i="1"/>
  <c r="B903" i="1"/>
  <c r="B905" i="1"/>
  <c r="B902" i="1"/>
  <c r="B900" i="1"/>
  <c r="G907" i="1"/>
  <c r="G906" i="1"/>
  <c r="G905" i="1"/>
  <c r="G901" i="1"/>
  <c r="H891" i="1"/>
  <c r="E869" i="1"/>
  <c r="G867" i="1"/>
  <c r="G869" i="1"/>
  <c r="G865" i="1"/>
  <c r="F869" i="1"/>
  <c r="F867" i="1"/>
  <c r="F865" i="1"/>
  <c r="E867" i="1"/>
  <c r="E865" i="1"/>
  <c r="B869" i="1"/>
  <c r="B867" i="1"/>
  <c r="B865" i="1"/>
  <c r="B859" i="1"/>
  <c r="B857" i="1"/>
  <c r="B855" i="1"/>
  <c r="E859" i="1"/>
  <c r="E857" i="1"/>
  <c r="E855" i="1"/>
  <c r="F859" i="1"/>
  <c r="F857" i="1"/>
  <c r="F855" i="1"/>
  <c r="G859" i="1"/>
  <c r="G857" i="1"/>
  <c r="G855" i="1"/>
  <c r="G851" i="1"/>
  <c r="G850" i="1"/>
  <c r="G849" i="1"/>
  <c r="G845" i="1"/>
  <c r="B851" i="1"/>
  <c r="B849" i="1"/>
  <c r="B847" i="1"/>
  <c r="B846" i="1"/>
  <c r="B844" i="1"/>
  <c r="H836" i="1"/>
  <c r="G814" i="1"/>
  <c r="G812" i="1"/>
  <c r="G810" i="1"/>
  <c r="G804" i="1"/>
  <c r="G802" i="1"/>
  <c r="G800" i="1"/>
  <c r="F814" i="1"/>
  <c r="F812" i="1"/>
  <c r="F810" i="1"/>
  <c r="F804" i="1"/>
  <c r="F802" i="1"/>
  <c r="F800" i="1"/>
  <c r="E814" i="1"/>
  <c r="E812" i="1"/>
  <c r="E810" i="1"/>
  <c r="E804" i="1"/>
  <c r="E802" i="1"/>
  <c r="E800" i="1"/>
  <c r="B814" i="1"/>
  <c r="B812" i="1"/>
  <c r="B810" i="1"/>
  <c r="B804" i="1"/>
  <c r="B802" i="1"/>
  <c r="B800" i="1"/>
  <c r="B796" i="1"/>
  <c r="B794" i="1"/>
  <c r="B792" i="1"/>
  <c r="B791" i="1"/>
  <c r="B789" i="1"/>
  <c r="G796" i="1"/>
  <c r="G795" i="1"/>
  <c r="G794" i="1"/>
  <c r="G790" i="1"/>
  <c r="G789" i="1"/>
  <c r="H780" i="1"/>
  <c r="G758" i="1"/>
  <c r="G756" i="1"/>
  <c r="G754" i="1"/>
  <c r="G748" i="1"/>
  <c r="G746" i="1"/>
  <c r="G744" i="1"/>
  <c r="F758" i="1"/>
  <c r="F756" i="1"/>
  <c r="F754" i="1"/>
  <c r="F748" i="1"/>
  <c r="F746" i="1"/>
  <c r="F744" i="1"/>
  <c r="G739" i="1"/>
  <c r="G740" i="1"/>
  <c r="E758" i="1"/>
  <c r="E756" i="1"/>
  <c r="E754" i="1"/>
  <c r="E748" i="1"/>
  <c r="E746" i="1"/>
  <c r="E744" i="1"/>
  <c r="B758" i="1"/>
  <c r="B756" i="1"/>
  <c r="B754" i="1"/>
  <c r="B748" i="1"/>
  <c r="B746" i="1"/>
  <c r="B744" i="1"/>
  <c r="B740" i="1"/>
  <c r="B738" i="1"/>
  <c r="B736" i="1"/>
  <c r="B735" i="1"/>
  <c r="B733" i="1"/>
  <c r="G738" i="1"/>
  <c r="G734" i="1"/>
  <c r="G733" i="1"/>
  <c r="H725" i="1"/>
  <c r="G703" i="1"/>
  <c r="G701" i="1"/>
  <c r="G699" i="1"/>
  <c r="G693" i="1"/>
  <c r="G691" i="1"/>
  <c r="G689" i="1"/>
  <c r="F703" i="1"/>
  <c r="F701" i="1"/>
  <c r="F699" i="1"/>
  <c r="F693" i="1"/>
  <c r="F691" i="1"/>
  <c r="F689" i="1"/>
  <c r="E703" i="1"/>
  <c r="E701" i="1"/>
  <c r="E699" i="1"/>
  <c r="E693" i="1"/>
  <c r="E691" i="1"/>
  <c r="E689" i="1"/>
  <c r="B703" i="1"/>
  <c r="B701" i="1"/>
  <c r="B699" i="1"/>
  <c r="B693" i="1"/>
  <c r="B691" i="1"/>
  <c r="B689" i="1"/>
  <c r="G685" i="1"/>
  <c r="G684" i="1"/>
  <c r="G683" i="1"/>
  <c r="G679" i="1"/>
  <c r="G678" i="1"/>
  <c r="B685" i="1"/>
  <c r="B683" i="1"/>
  <c r="B681" i="1"/>
  <c r="B680" i="1"/>
  <c r="B678" i="1"/>
  <c r="H669" i="1"/>
  <c r="F647" i="1"/>
  <c r="G647" i="1"/>
  <c r="G645" i="1"/>
  <c r="G643" i="1"/>
  <c r="F643" i="1"/>
  <c r="E647" i="1"/>
  <c r="E645" i="1"/>
  <c r="E643" i="1"/>
  <c r="B647" i="1"/>
  <c r="B645" i="1"/>
  <c r="B643" i="1"/>
  <c r="B637" i="1"/>
  <c r="B635" i="1"/>
  <c r="B633" i="1"/>
  <c r="B629" i="1"/>
  <c r="E637" i="1"/>
  <c r="E635" i="1"/>
  <c r="E633" i="1"/>
  <c r="F645" i="1"/>
  <c r="F637" i="1"/>
  <c r="F635" i="1"/>
  <c r="F633" i="1"/>
  <c r="G637" i="1"/>
  <c r="G635" i="1"/>
  <c r="G633" i="1"/>
  <c r="G629" i="1"/>
  <c r="G628" i="1"/>
  <c r="G627" i="1"/>
  <c r="G623" i="1"/>
  <c r="G622" i="1"/>
  <c r="B627" i="1"/>
  <c r="B625" i="1"/>
  <c r="B624" i="1"/>
  <c r="H614" i="1"/>
  <c r="B571" i="1"/>
  <c r="E536" i="1"/>
  <c r="H558" i="1"/>
  <c r="G536" i="1"/>
  <c r="G534" i="1"/>
  <c r="G532" i="1"/>
  <c r="G526" i="1"/>
  <c r="G524" i="1"/>
  <c r="G522" i="1"/>
  <c r="G518" i="1"/>
  <c r="F536" i="1"/>
  <c r="F534" i="1"/>
  <c r="F532" i="1"/>
  <c r="F526" i="1"/>
  <c r="F524" i="1"/>
  <c r="F522" i="1"/>
  <c r="E534" i="1"/>
  <c r="E532" i="1"/>
  <c r="E526" i="1"/>
  <c r="E524" i="1"/>
  <c r="E522" i="1"/>
  <c r="B536" i="1"/>
  <c r="B534" i="1"/>
  <c r="B532" i="1"/>
  <c r="B526" i="1"/>
  <c r="B524" i="1"/>
  <c r="B522" i="1"/>
  <c r="B514" i="1"/>
  <c r="B516" i="1"/>
  <c r="B513" i="1"/>
  <c r="B511" i="1"/>
  <c r="G517" i="1"/>
  <c r="G516" i="1"/>
  <c r="G512" i="1"/>
  <c r="G511" i="1"/>
  <c r="G480" i="1"/>
  <c r="H502" i="1"/>
  <c r="G478" i="1"/>
  <c r="G476" i="1"/>
  <c r="F480" i="1"/>
  <c r="F478" i="1"/>
  <c r="F476" i="1"/>
  <c r="E480" i="1"/>
  <c r="E478" i="1"/>
  <c r="E476" i="1"/>
  <c r="B480" i="1"/>
  <c r="B478" i="1"/>
  <c r="B476" i="1"/>
  <c r="E470" i="1"/>
  <c r="E468" i="1"/>
  <c r="E466" i="1"/>
  <c r="G462" i="1"/>
  <c r="G470" i="1"/>
  <c r="G468" i="1"/>
  <c r="G466" i="1"/>
  <c r="F470" i="1"/>
  <c r="F468" i="1"/>
  <c r="F466" i="1"/>
  <c r="B470" i="1"/>
  <c r="B468" i="1"/>
  <c r="B466" i="1"/>
  <c r="B460" i="1"/>
  <c r="B458" i="1"/>
  <c r="B457" i="1"/>
  <c r="B455" i="1"/>
  <c r="G461" i="1"/>
  <c r="G460" i="1"/>
  <c r="G456" i="1"/>
  <c r="G455" i="1"/>
  <c r="H447" i="1"/>
  <c r="B415" i="1"/>
  <c r="B413" i="1"/>
  <c r="B411" i="1"/>
  <c r="B423" i="1"/>
  <c r="B421" i="1"/>
  <c r="E425" i="1"/>
  <c r="E423" i="1"/>
  <c r="E421" i="1"/>
  <c r="F425" i="1"/>
  <c r="F423" i="1"/>
  <c r="F421" i="1"/>
  <c r="G425" i="1"/>
  <c r="G423" i="1"/>
  <c r="G421" i="1"/>
  <c r="G415" i="1"/>
  <c r="G413" i="1"/>
  <c r="G411" i="1"/>
  <c r="F415" i="1"/>
  <c r="F413" i="1"/>
  <c r="F411" i="1"/>
  <c r="E415" i="1"/>
  <c r="E413" i="1"/>
  <c r="E411" i="1"/>
  <c r="B407" i="1"/>
  <c r="B400" i="1"/>
  <c r="G407" i="1"/>
  <c r="G406" i="1"/>
  <c r="G405" i="1"/>
  <c r="G401" i="1"/>
  <c r="G400" i="1"/>
  <c r="B405" i="1"/>
  <c r="B403" i="1"/>
  <c r="B402" i="1"/>
  <c r="H391" i="1"/>
  <c r="G369" i="1"/>
  <c r="F369" i="1"/>
  <c r="E369" i="1"/>
  <c r="B369" i="1"/>
  <c r="B367" i="1"/>
  <c r="B365" i="1"/>
  <c r="B359" i="1"/>
  <c r="B357" i="1"/>
  <c r="B355" i="1"/>
  <c r="E365" i="1"/>
  <c r="E359" i="1"/>
  <c r="E357" i="1"/>
  <c r="E355" i="1"/>
  <c r="E367" i="1"/>
  <c r="F367" i="1"/>
  <c r="F365" i="1"/>
  <c r="F359" i="1"/>
  <c r="F357" i="1"/>
  <c r="F355" i="1"/>
  <c r="G367" i="1"/>
  <c r="G365" i="1"/>
  <c r="G359" i="1"/>
  <c r="G357" i="1"/>
  <c r="G355" i="1"/>
  <c r="G351" i="1"/>
  <c r="G350" i="1"/>
  <c r="G349" i="1"/>
  <c r="G345" i="1"/>
  <c r="G344" i="1"/>
  <c r="B347" i="1"/>
  <c r="B346" i="1"/>
  <c r="B349" i="1"/>
  <c r="B344" i="1"/>
  <c r="H336" i="1"/>
  <c r="B300" i="1"/>
  <c r="E310" i="1"/>
  <c r="B314" i="1"/>
  <c r="B312" i="1"/>
  <c r="B310" i="1"/>
  <c r="B304" i="1"/>
  <c r="B302" i="1"/>
  <c r="E314" i="1"/>
  <c r="E304" i="1"/>
  <c r="E302" i="1"/>
  <c r="E300" i="1"/>
  <c r="F314" i="1"/>
  <c r="F312" i="1"/>
  <c r="F310" i="1"/>
  <c r="F304" i="1"/>
  <c r="F302" i="1"/>
  <c r="F300" i="1"/>
  <c r="G314" i="1"/>
  <c r="G312" i="1"/>
  <c r="G310" i="1"/>
  <c r="G304" i="1"/>
  <c r="G302" i="1"/>
  <c r="G300" i="1"/>
  <c r="G296" i="1"/>
  <c r="G295" i="1"/>
  <c r="G294" i="1"/>
  <c r="G290" i="1"/>
  <c r="B294" i="1"/>
  <c r="B292" i="1"/>
  <c r="B291" i="1"/>
  <c r="B289" i="1"/>
  <c r="H280" i="1"/>
  <c r="B258" i="1"/>
  <c r="B256" i="1"/>
  <c r="B254" i="1"/>
  <c r="B248" i="1"/>
  <c r="B246" i="1"/>
  <c r="B244" i="1"/>
  <c r="E258" i="1"/>
  <c r="E256" i="1"/>
  <c r="E254" i="1"/>
  <c r="F258" i="1"/>
  <c r="F256" i="1"/>
  <c r="F254" i="1"/>
  <c r="G258" i="1"/>
  <c r="G256" i="1"/>
  <c r="G254" i="1"/>
  <c r="G248" i="1"/>
  <c r="G246" i="1"/>
  <c r="G244" i="1"/>
  <c r="F248" i="1"/>
  <c r="F246" i="1"/>
  <c r="F244" i="1"/>
  <c r="E248" i="1"/>
  <c r="E246" i="1"/>
  <c r="E244" i="1"/>
  <c r="B240" i="1"/>
  <c r="G240" i="1"/>
  <c r="G239" i="1"/>
  <c r="G238" i="1"/>
  <c r="G234" i="1"/>
  <c r="G233" i="1"/>
  <c r="H225" i="1"/>
  <c r="B238" i="1"/>
  <c r="B236" i="1"/>
  <c r="B235" i="1"/>
  <c r="B178" i="1"/>
  <c r="B92" i="1"/>
  <c r="G92" i="1"/>
  <c r="F92" i="1"/>
  <c r="E92" i="1"/>
  <c r="G137" i="1"/>
  <c r="G135" i="1"/>
  <c r="G133" i="1"/>
  <c r="F135" i="1"/>
  <c r="G129" i="1"/>
  <c r="G128" i="1"/>
  <c r="G127" i="1"/>
  <c r="B147" i="1"/>
  <c r="G143" i="1"/>
  <c r="E143" i="1"/>
  <c r="E145" i="1"/>
  <c r="E147" i="1"/>
  <c r="G203" i="1"/>
  <c r="G201" i="1"/>
  <c r="G199" i="1"/>
  <c r="E203" i="1"/>
  <c r="E201" i="1"/>
  <c r="E199" i="1"/>
  <c r="E193" i="1"/>
  <c r="E191" i="1"/>
  <c r="E189" i="1"/>
  <c r="B201" i="1"/>
  <c r="B199" i="1"/>
  <c r="B193" i="1"/>
  <c r="B191" i="1"/>
  <c r="B189" i="1"/>
  <c r="B185" i="1"/>
  <c r="G193" i="1"/>
  <c r="G191" i="1"/>
  <c r="G189" i="1"/>
  <c r="G184" i="1"/>
  <c r="G183" i="1"/>
  <c r="G179" i="1"/>
  <c r="G178" i="1"/>
  <c r="H169" i="1"/>
  <c r="B183" i="1"/>
  <c r="B181" i="1"/>
  <c r="B180" i="1"/>
  <c r="G147" i="1"/>
  <c r="G145" i="1"/>
  <c r="B145" i="1"/>
  <c r="B143" i="1"/>
  <c r="B137" i="1"/>
  <c r="B135" i="1"/>
  <c r="B133" i="1"/>
  <c r="G123" i="1"/>
  <c r="G122" i="1"/>
  <c r="H114" i="1"/>
  <c r="B127" i="1"/>
  <c r="B124" i="1"/>
  <c r="B122" i="1"/>
  <c r="G90" i="1"/>
  <c r="G88" i="1"/>
  <c r="G82" i="1"/>
  <c r="G80" i="1"/>
  <c r="G78" i="1"/>
  <c r="E90" i="1"/>
  <c r="E88" i="1"/>
  <c r="E80" i="1"/>
  <c r="E78" i="1"/>
  <c r="B90" i="1"/>
  <c r="B88" i="1"/>
  <c r="B82" i="1"/>
  <c r="B80" i="1"/>
  <c r="B78" i="1"/>
  <c r="B74" i="1"/>
  <c r="B72" i="1"/>
  <c r="G74" i="1"/>
  <c r="G73" i="1"/>
  <c r="G72" i="1"/>
  <c r="G68" i="1"/>
  <c r="B70" i="1"/>
  <c r="B69" i="1"/>
  <c r="B67" i="1"/>
  <c r="H58" i="1"/>
  <c r="B26" i="1"/>
  <c r="B24" i="1"/>
  <c r="B22" i="1"/>
  <c r="B16" i="1"/>
  <c r="B13" i="1"/>
  <c r="B11" i="1"/>
  <c r="F82" i="1" l="1"/>
  <c r="F80" i="1"/>
  <c r="F78" i="1"/>
  <c r="F90" i="1"/>
  <c r="F88" i="1"/>
  <c r="B14" i="1"/>
  <c r="G17" i="1" l="1"/>
  <c r="B18" i="1"/>
  <c r="G18" i="1"/>
  <c r="E24" i="1"/>
  <c r="E22" i="1"/>
  <c r="E26" i="1"/>
  <c r="F34" i="1"/>
  <c r="F32" i="1"/>
  <c r="F26" i="1"/>
  <c r="F24" i="1"/>
  <c r="F22" i="1"/>
  <c r="G16" i="1"/>
  <c r="G12" i="1"/>
  <c r="E36" i="1"/>
  <c r="E34" i="1"/>
  <c r="G26" i="1"/>
  <c r="G24" i="1"/>
  <c r="G22" i="1"/>
  <c r="G34" i="1" l="1"/>
  <c r="G32" i="1"/>
  <c r="B36" i="1"/>
  <c r="B34" i="1"/>
  <c r="B32" i="1"/>
</calcChain>
</file>

<file path=xl/sharedStrings.xml><?xml version="1.0" encoding="utf-8"?>
<sst xmlns="http://schemas.openxmlformats.org/spreadsheetml/2006/main" count="2226" uniqueCount="163">
  <si>
    <r>
      <t xml:space="preserve">( When exceeding reporting limit pool or spa is </t>
    </r>
    <r>
      <rPr>
        <b/>
        <sz val="8"/>
        <rFont val="Arial"/>
        <family val="2"/>
      </rPr>
      <t>unfit</t>
    </r>
    <r>
      <rPr>
        <sz val="8"/>
        <rFont val="Arial"/>
        <family val="2"/>
      </rPr>
      <t>)</t>
    </r>
  </si>
  <si>
    <t xml:space="preserve">Sample comments </t>
  </si>
  <si>
    <t>Visual</t>
  </si>
  <si>
    <t>1 - 2 NTU</t>
  </si>
  <si>
    <t>Turbidity:</t>
  </si>
  <si>
    <t>DPD</t>
  </si>
  <si>
    <t>Chlorine:</t>
  </si>
  <si>
    <t>pH:</t>
  </si>
  <si>
    <t>Method</t>
  </si>
  <si>
    <t>Analyst</t>
  </si>
  <si>
    <t>Reporting limit</t>
  </si>
  <si>
    <t>Results</t>
  </si>
  <si>
    <t>Field Analysis</t>
  </si>
  <si>
    <t>SM 9215B</t>
  </si>
  <si>
    <t>200/ml</t>
  </si>
  <si>
    <t>Standard plate count:</t>
  </si>
  <si>
    <t>SM 9222B</t>
  </si>
  <si>
    <t>2/100mls</t>
  </si>
  <si>
    <t>Total coliforms:</t>
  </si>
  <si>
    <t>SM 9222G</t>
  </si>
  <si>
    <t>Absent</t>
  </si>
  <si>
    <t>Escherichia Coli:</t>
  </si>
  <si>
    <t>Laboratory Analysis</t>
  </si>
  <si>
    <t>Source Type:</t>
  </si>
  <si>
    <t>Time:</t>
  </si>
  <si>
    <t>Date:</t>
  </si>
  <si>
    <t>Matrix:</t>
  </si>
  <si>
    <t>Grab</t>
  </si>
  <si>
    <t>Method:</t>
  </si>
  <si>
    <t>Address:</t>
  </si>
  <si>
    <t>Facility Name:</t>
  </si>
  <si>
    <t xml:space="preserve">Sample Collection </t>
  </si>
  <si>
    <t>Customer</t>
  </si>
  <si>
    <t xml:space="preserve">      Lab# </t>
  </si>
  <si>
    <t xml:space="preserve">                     </t>
  </si>
  <si>
    <t xml:space="preserve"> Field Results</t>
  </si>
  <si>
    <t>Laboratory Results</t>
  </si>
  <si>
    <t>Collector</t>
  </si>
  <si>
    <t>Turb</t>
  </si>
  <si>
    <t>Chl</t>
  </si>
  <si>
    <t>Ph</t>
  </si>
  <si>
    <t>Source Type</t>
  </si>
  <si>
    <t>City, State, Zip</t>
  </si>
  <si>
    <t>Address</t>
  </si>
  <si>
    <t>Lab customer</t>
  </si>
  <si>
    <t>Fecal Stepto</t>
  </si>
  <si>
    <t>HPC</t>
  </si>
  <si>
    <t>Coliforms</t>
  </si>
  <si>
    <t>Escherichia Coli</t>
  </si>
  <si>
    <t>Recreational Water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</si>
  <si>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</si>
  <si>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</si>
  <si>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</si>
  <si>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</si>
  <si>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>Date</t>
  </si>
  <si>
    <t>Time</t>
  </si>
  <si>
    <t xml:space="preserve"> Time</t>
  </si>
  <si>
    <t>Collection</t>
  </si>
  <si>
    <t xml:space="preserve"> Date</t>
  </si>
  <si>
    <t>Sample Final Analysis</t>
  </si>
  <si>
    <t>Analyst:</t>
  </si>
  <si>
    <t>Andre Smith, Lead Supervisor</t>
  </si>
  <si>
    <t>7.2 - 7.8 SU</t>
  </si>
  <si>
    <t>1.0 - 5.0 mg/l</t>
  </si>
  <si>
    <t xml:space="preserve">  Incubation Date/Time</t>
  </si>
  <si>
    <t>Date/Time</t>
  </si>
  <si>
    <t>Lab ID #</t>
  </si>
  <si>
    <t>Rating</t>
  </si>
  <si>
    <t>P.P.S.</t>
  </si>
  <si>
    <t>Pittsburgh, PA 15217</t>
  </si>
  <si>
    <t>Pool Deep</t>
  </si>
  <si>
    <t>Pool Shallow</t>
  </si>
  <si>
    <t>Allegheny Middle</t>
  </si>
  <si>
    <t xml:space="preserve">810 Arch St.           </t>
  </si>
  <si>
    <t>Pittsburgh, PA 15212</t>
  </si>
  <si>
    <t xml:space="preserve">810 Arch St.            </t>
  </si>
  <si>
    <t>Arsenal Middle</t>
  </si>
  <si>
    <t>Pittsburgh, PA 15201</t>
  </si>
  <si>
    <t>Baxter Building</t>
  </si>
  <si>
    <t xml:space="preserve">925 Brushton Ave        </t>
  </si>
  <si>
    <t>Pittsburgh, PA 15208</t>
  </si>
  <si>
    <t>Brashear High School</t>
  </si>
  <si>
    <t>Pittsburgh, PA 15216</t>
  </si>
  <si>
    <t xml:space="preserve">590 Crane Ave             </t>
  </si>
  <si>
    <t>Carrick High School</t>
  </si>
  <si>
    <t xml:space="preserve">125 Parkfield St.         </t>
  </si>
  <si>
    <t>Pittsburgh, PA 15210</t>
  </si>
  <si>
    <t>Colfax Elementary</t>
  </si>
  <si>
    <t xml:space="preserve">2332 Beechwood Blvd.  </t>
  </si>
  <si>
    <t>Greenfield Elementary</t>
  </si>
  <si>
    <t xml:space="preserve">1400 Crucible St.      </t>
  </si>
  <si>
    <t>Langley High School</t>
  </si>
  <si>
    <t xml:space="preserve">2940 Sheradan Blvd. </t>
  </si>
  <si>
    <t>Pittsburgh, PA 15204</t>
  </si>
  <si>
    <t>Obama High School</t>
  </si>
  <si>
    <t xml:space="preserve">515 N. Highland Ave    </t>
  </si>
  <si>
    <t>Pittsburgh, PA 15206</t>
  </si>
  <si>
    <t xml:space="preserve">3875 Perrysville Ave.    </t>
  </si>
  <si>
    <t>Pittsburgh, PA 15214</t>
  </si>
  <si>
    <t>Science and Technology Academy</t>
  </si>
  <si>
    <t xml:space="preserve">107 Thackeray St.      </t>
  </si>
  <si>
    <t>Pittsburgh, PA 15213</t>
  </si>
  <si>
    <t>University Prep Middle School</t>
  </si>
  <si>
    <t xml:space="preserve">3117 Centre Ave.               </t>
  </si>
  <si>
    <t xml:space="preserve">3117 Centre Ave.                </t>
  </si>
  <si>
    <t xml:space="preserve"> Pittsburgh, PA 15219</t>
  </si>
  <si>
    <t xml:space="preserve">1101 Murtland Ave </t>
  </si>
  <si>
    <t>Final Report</t>
  </si>
  <si>
    <t>003</t>
  </si>
  <si>
    <t>004</t>
  </si>
  <si>
    <t>005</t>
  </si>
  <si>
    <t>006</t>
  </si>
  <si>
    <t>009</t>
  </si>
  <si>
    <t>010</t>
  </si>
  <si>
    <t>018</t>
  </si>
  <si>
    <t>019</t>
  </si>
  <si>
    <t>026</t>
  </si>
  <si>
    <t>027</t>
  </si>
  <si>
    <t>045</t>
  </si>
  <si>
    <t>046</t>
  </si>
  <si>
    <t>058</t>
  </si>
  <si>
    <t>059</t>
  </si>
  <si>
    <t>111</t>
  </si>
  <si>
    <t>112</t>
  </si>
  <si>
    <t>113</t>
  </si>
  <si>
    <t>114</t>
  </si>
  <si>
    <t>212</t>
  </si>
  <si>
    <t>213</t>
  </si>
  <si>
    <t>241</t>
  </si>
  <si>
    <t>242</t>
  </si>
  <si>
    <t>243</t>
  </si>
  <si>
    <t>244</t>
  </si>
  <si>
    <t>252</t>
  </si>
  <si>
    <t>253</t>
  </si>
  <si>
    <t>269</t>
  </si>
  <si>
    <t>270</t>
  </si>
  <si>
    <t>309</t>
  </si>
  <si>
    <t>310</t>
  </si>
  <si>
    <t>336</t>
  </si>
  <si>
    <t>337</t>
  </si>
  <si>
    <t xml:space="preserve">Allderdice H.S. </t>
  </si>
  <si>
    <t xml:space="preserve">2409 Shady Ave.       </t>
  </si>
  <si>
    <t xml:space="preserve">2409 Shady Ave.     </t>
  </si>
  <si>
    <t xml:space="preserve">590 Crane Ave       </t>
  </si>
  <si>
    <t xml:space="preserve">125 Parkfield St.          </t>
  </si>
  <si>
    <t xml:space="preserve">1 Alger St.  </t>
  </si>
  <si>
    <t>Pittsburgh, PA 15207</t>
  </si>
  <si>
    <t>Deep End</t>
  </si>
  <si>
    <t>Shallow End</t>
  </si>
  <si>
    <t>Greenway Middle</t>
  </si>
  <si>
    <t xml:space="preserve">1400 Crucible St.         </t>
  </si>
  <si>
    <t xml:space="preserve">Oliver H.S. </t>
  </si>
  <si>
    <t xml:space="preserve">2323 Brighton Rd.         </t>
  </si>
  <si>
    <t xml:space="preserve">2323 Brighton Rd.       </t>
  </si>
  <si>
    <t xml:space="preserve">Perry Traditional Academy </t>
  </si>
  <si>
    <t xml:space="preserve">3875 Perrysville Ave.  </t>
  </si>
  <si>
    <t xml:space="preserve">Westinghouse H.S </t>
  </si>
  <si>
    <t>220 40th St.</t>
  </si>
  <si>
    <t>480</t>
  </si>
  <si>
    <t>Pittsburgh, PA 15226</t>
  </si>
  <si>
    <t>481</t>
  </si>
  <si>
    <t>Pioneer Education Center</t>
  </si>
  <si>
    <t>775 Dunster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</si>
</sst>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</numFmts>
  <fonts count="23" x14ac:knownFonts="1">
    <font>
      <sz val="10"/>
      <name val="Arial"/>
    </font>
    <font>
      <i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b/>
      <i/>
      <sz val="16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name val="Arial Narrow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171" fontId="2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 wrapText="1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0" fillId="0" borderId="0" xfId="0" applyFont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/>
    <xf numFmtId="0" fontId="12" fillId="2" borderId="0" xfId="0" applyFont="1" applyFill="1"/>
    <xf numFmtId="169" fontId="3" fillId="0" borderId="0" xfId="0" applyNumberFormat="1" applyFont="1" applyAlignment="1">
      <alignment vertical="justify"/>
    </xf>
    <xf numFmtId="168" fontId="3" fillId="0" borderId="0" xfId="0" applyNumberFormat="1" applyFont="1" applyAlignment="1">
      <alignment vertical="justify"/>
    </xf>
    <xf numFmtId="164" fontId="3" fillId="0" borderId="0" xfId="0" applyNumberFormat="1" applyFont="1" applyAlignment="1">
      <alignment vertical="justify"/>
    </xf>
    <xf numFmtId="164" fontId="13" fillId="0" borderId="0" xfId="0" applyNumberFormat="1" applyFont="1"/>
    <xf numFmtId="0" fontId="11" fillId="0" borderId="0" xfId="0" applyFont="1"/>
    <xf numFmtId="164" fontId="3" fillId="2" borderId="0" xfId="0" applyNumberFormat="1" applyFont="1" applyFill="1"/>
    <xf numFmtId="169" fontId="3" fillId="2" borderId="0" xfId="0" applyNumberFormat="1" applyFont="1" applyFill="1"/>
    <xf numFmtId="0" fontId="4" fillId="0" borderId="0" xfId="1" quotePrefix="1" applyFont="1" applyAlignment="1">
      <alignment horizontal="center"/>
    </xf>
    <xf numFmtId="173" fontId="1" fillId="0" borderId="0" xfId="0" applyNumberFormat="1" applyFont="1"/>
    <xf numFmtId="173" fontId="3" fillId="0" borderId="0" xfId="0" applyNumberFormat="1" applyFont="1" applyAlignment="1">
      <alignment horizontal="left"/>
    </xf>
    <xf numFmtId="173" fontId="2" fillId="0" borderId="1" xfId="0" applyNumberFormat="1" applyFont="1" applyBorder="1"/>
    <xf numFmtId="173" fontId="2" fillId="0" borderId="0" xfId="0" applyNumberFormat="1" applyFont="1"/>
    <xf numFmtId="0" fontId="1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left"/>
    </xf>
    <xf numFmtId="171" fontId="3" fillId="2" borderId="0" xfId="0" applyNumberFormat="1" applyFont="1" applyFill="1" applyAlignment="1">
      <alignment horizontal="left"/>
    </xf>
    <xf numFmtId="172" fontId="3" fillId="2" borderId="0" xfId="0" applyNumberFormat="1" applyFont="1" applyFill="1" applyAlignment="1">
      <alignment horizontal="left"/>
    </xf>
    <xf numFmtId="166" fontId="12" fillId="2" borderId="0" xfId="0" applyNumberFormat="1" applyFont="1" applyFill="1"/>
    <xf numFmtId="165" fontId="3" fillId="2" borderId="0" xfId="0" applyNumberFormat="1" applyFont="1" applyFill="1"/>
    <xf numFmtId="0" fontId="11" fillId="2" borderId="2" xfId="0" applyFont="1" applyFill="1" applyBorder="1"/>
    <xf numFmtId="0" fontId="3" fillId="0" borderId="0" xfId="1" applyFont="1" applyAlignment="1">
      <alignment horizontal="left"/>
    </xf>
    <xf numFmtId="174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3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left" wrapText="1"/>
    </xf>
    <xf numFmtId="0" fontId="16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66" fontId="3" fillId="0" borderId="0" xfId="0" applyNumberFormat="1" applyFont="1"/>
    <xf numFmtId="165" fontId="3" fillId="0" borderId="0" xfId="0" applyNumberFormat="1" applyFont="1"/>
    <xf numFmtId="175" fontId="2" fillId="0" borderId="0" xfId="0" applyNumberFormat="1" applyFont="1" applyAlignment="1">
      <alignment horizontal="left"/>
    </xf>
    <xf numFmtId="175" fontId="7" fillId="0" borderId="0" xfId="0" applyNumberFormat="1" applyFont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left"/>
    </xf>
    <xf numFmtId="175" fontId="1" fillId="0" borderId="0" xfId="0" applyNumberFormat="1" applyFont="1"/>
    <xf numFmtId="175" fontId="3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left"/>
    </xf>
    <xf numFmtId="171" fontId="1" fillId="0" borderId="0" xfId="0" applyNumberFormat="1" applyFont="1"/>
    <xf numFmtId="17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9" fontId="3" fillId="3" borderId="0" xfId="0" applyNumberFormat="1" applyFont="1" applyFill="1" applyAlignment="1">
      <alignment horizontal="left"/>
    </xf>
    <xf numFmtId="0" fontId="18" fillId="0" borderId="0" xfId="0" quotePrefix="1" applyFont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left"/>
    </xf>
    <xf numFmtId="175" fontId="18" fillId="0" borderId="0" xfId="0" applyNumberFormat="1" applyFont="1" applyAlignment="1">
      <alignment horizontal="left"/>
    </xf>
    <xf numFmtId="17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5" fontId="18" fillId="3" borderId="0" xfId="0" applyNumberFormat="1" applyFont="1" applyFill="1" applyAlignment="1">
      <alignment horizontal="left"/>
    </xf>
    <xf numFmtId="0" fontId="19" fillId="3" borderId="0" xfId="0" applyFont="1" applyFill="1" applyAlignment="1">
      <alignment horizontal="left"/>
    </xf>
    <xf numFmtId="171" fontId="18" fillId="0" borderId="0" xfId="1" applyNumberFormat="1" applyFont="1" applyAlignment="1">
      <alignment horizontal="left"/>
    </xf>
    <xf numFmtId="170" fontId="18" fillId="0" borderId="0" xfId="1" applyNumberFormat="1" applyFont="1" applyAlignment="1">
      <alignment horizontal="left"/>
    </xf>
    <xf numFmtId="169" fontId="18" fillId="0" borderId="0" xfId="1" applyNumberFormat="1" applyFont="1" applyAlignment="1">
      <alignment horizontal="left"/>
    </xf>
    <xf numFmtId="168" fontId="18" fillId="0" borderId="0" xfId="1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171" fontId="18" fillId="3" borderId="0" xfId="0" applyNumberFormat="1" applyFont="1" applyFill="1" applyAlignment="1">
      <alignment horizontal="left"/>
    </xf>
    <xf numFmtId="0" fontId="3" fillId="0" borderId="0" xfId="0" quotePrefix="1" applyFont="1" applyAlignment="1">
      <alignment horizontal="center"/>
    </xf>
    <xf numFmtId="175" fontId="3" fillId="3" borderId="0" xfId="0" applyNumberFormat="1" applyFont="1" applyFill="1" applyAlignment="1">
      <alignment horizontal="left"/>
    </xf>
    <xf numFmtId="171" fontId="3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172" fontId="18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75" fontId="18" fillId="0" borderId="0" xfId="1" applyNumberFormat="1" applyFont="1" applyAlignment="1">
      <alignment horizontal="left"/>
    </xf>
    <xf numFmtId="169" fontId="18" fillId="3" borderId="0" xfId="0" applyNumberFormat="1" applyFont="1" applyFill="1" applyAlignment="1">
      <alignment horizontal="left"/>
    </xf>
    <xf numFmtId="0" fontId="22" fillId="0" borderId="0" xfId="0" applyFont="1"/>
    <xf numFmtId="0" fontId="15" fillId="0" borderId="1" xfId="0" applyFont="1" applyBorder="1" applyAlignment="1">
      <alignment horizontal="left" wrapText="1"/>
    </xf>
    <xf numFmtId="164" fontId="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173" fontId="1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274638</xdr:colOff>
      <xdr:row>41</xdr:row>
      <xdr:rowOff>12700</xdr:rowOff>
    </xdr:from>
    <xdr:to>
      <xdr:col>7</xdr:col>
      <xdr:colOff>163513</xdr:colOff>
      <xdr:row>43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49876" y="6867525"/>
          <a:ext cx="485775" cy="3095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250825</xdr:colOff>
      <xdr:row>97</xdr:row>
      <xdr:rowOff>68262</xdr:rowOff>
    </xdr:from>
    <xdr:ext cx="3095625" cy="48577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26063" y="180276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56</xdr:row>
          <xdr:rowOff>114300</xdr:rowOff>
        </xdr:from>
        <xdr:to>
          <xdr:col>1</xdr:col>
          <xdr:colOff>85725</xdr:colOff>
          <xdr:row>63</xdr:row>
          <xdr:rowOff>114300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338137</xdr:colOff>
      <xdr:row>152</xdr:row>
      <xdr:rowOff>68263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13375" y="28767088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111</xdr:row>
          <xdr:rowOff>57150</xdr:rowOff>
        </xdr:from>
        <xdr:to>
          <xdr:col>1</xdr:col>
          <xdr:colOff>28575</xdr:colOff>
          <xdr:row>118</xdr:row>
          <xdr:rowOff>161925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290513</xdr:colOff>
      <xdr:row>208</xdr:row>
      <xdr:rowOff>28575</xdr:rowOff>
    </xdr:from>
    <xdr:ext cx="3095625" cy="48577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65751" y="39665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167</xdr:row>
          <xdr:rowOff>114300</xdr:rowOff>
        </xdr:from>
        <xdr:to>
          <xdr:col>0</xdr:col>
          <xdr:colOff>1533525</xdr:colOff>
          <xdr:row>174</xdr:row>
          <xdr:rowOff>114300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330200</xdr:colOff>
      <xdr:row>263</xdr:row>
      <xdr:rowOff>20637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05438" y="50468212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222</xdr:row>
          <xdr:rowOff>114300</xdr:rowOff>
        </xdr:from>
        <xdr:to>
          <xdr:col>1</xdr:col>
          <xdr:colOff>0</xdr:colOff>
          <xdr:row>229</xdr:row>
          <xdr:rowOff>95250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298450</xdr:colOff>
      <xdr:row>319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73688" y="61445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277</xdr:row>
          <xdr:rowOff>133350</xdr:rowOff>
        </xdr:from>
        <xdr:to>
          <xdr:col>1</xdr:col>
          <xdr:colOff>104775</xdr:colOff>
          <xdr:row>285</xdr:row>
          <xdr:rowOff>95250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441325</xdr:colOff>
      <xdr:row>374</xdr:row>
      <xdr:rowOff>60325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16563" y="72177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332</xdr:row>
          <xdr:rowOff>133350</xdr:rowOff>
        </xdr:from>
        <xdr:to>
          <xdr:col>1</xdr:col>
          <xdr:colOff>85725</xdr:colOff>
          <xdr:row>340</xdr:row>
          <xdr:rowOff>85725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425450</xdr:colOff>
      <xdr:row>430</xdr:row>
      <xdr:rowOff>68263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00688" y="83115151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388</xdr:row>
          <xdr:rowOff>95250</xdr:rowOff>
        </xdr:from>
        <xdr:to>
          <xdr:col>1</xdr:col>
          <xdr:colOff>123825</xdr:colOff>
          <xdr:row>396</xdr:row>
          <xdr:rowOff>66675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433388</xdr:colOff>
      <xdr:row>485</xdr:row>
      <xdr:rowOff>4762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08626" y="93759337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443</xdr:row>
          <xdr:rowOff>123825</xdr:rowOff>
        </xdr:from>
        <xdr:to>
          <xdr:col>1</xdr:col>
          <xdr:colOff>104775</xdr:colOff>
          <xdr:row>451</xdr:row>
          <xdr:rowOff>95250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354013</xdr:colOff>
      <xdr:row>541</xdr:row>
      <xdr:rowOff>60325</xdr:rowOff>
    </xdr:from>
    <xdr:ext cx="3095625" cy="485775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9251" y="10472896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499</xdr:row>
          <xdr:rowOff>142875</xdr:rowOff>
        </xdr:from>
        <xdr:to>
          <xdr:col>1</xdr:col>
          <xdr:colOff>95250</xdr:colOff>
          <xdr:row>507</xdr:row>
          <xdr:rowOff>114300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338137</xdr:colOff>
      <xdr:row>596</xdr:row>
      <xdr:rowOff>44450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13375" y="115444588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554</xdr:row>
          <xdr:rowOff>133350</xdr:rowOff>
        </xdr:from>
        <xdr:to>
          <xdr:col>1</xdr:col>
          <xdr:colOff>95250</xdr:colOff>
          <xdr:row>562</xdr:row>
          <xdr:rowOff>95250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610</xdr:row>
          <xdr:rowOff>133350</xdr:rowOff>
        </xdr:from>
        <xdr:to>
          <xdr:col>1</xdr:col>
          <xdr:colOff>85725</xdr:colOff>
          <xdr:row>618</xdr:row>
          <xdr:rowOff>95250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481012</xdr:colOff>
      <xdr:row>652</xdr:row>
      <xdr:rowOff>84138</xdr:rowOff>
    </xdr:from>
    <xdr:ext cx="3095625" cy="485775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56250" y="126414213"/>
          <a:ext cx="485775" cy="3095625"/>
        </a:xfrm>
        <a:prstGeom prst="rect">
          <a:avLst/>
        </a:prstGeom>
      </xdr:spPr>
    </xdr:pic>
    <xdr:clientData/>
  </xdr:oneCellAnchor>
  <xdr:oneCellAnchor>
    <xdr:from>
      <xdr:col>3</xdr:col>
      <xdr:colOff>512763</xdr:colOff>
      <xdr:row>708</xdr:row>
      <xdr:rowOff>60325</xdr:rowOff>
    </xdr:from>
    <xdr:ext cx="3095625" cy="48577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88001" y="137328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666</xdr:row>
          <xdr:rowOff>123825</xdr:rowOff>
        </xdr:from>
        <xdr:to>
          <xdr:col>1</xdr:col>
          <xdr:colOff>85725</xdr:colOff>
          <xdr:row>674</xdr:row>
          <xdr:rowOff>95250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465138</xdr:colOff>
      <xdr:row>762</xdr:row>
      <xdr:rowOff>187325</xdr:rowOff>
    </xdr:from>
    <xdr:ext cx="3095625" cy="485775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540376" y="14800421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721</xdr:row>
          <xdr:rowOff>114300</xdr:rowOff>
        </xdr:from>
        <xdr:to>
          <xdr:col>1</xdr:col>
          <xdr:colOff>133350</xdr:colOff>
          <xdr:row>729</xdr:row>
          <xdr:rowOff>85725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354012</xdr:colOff>
      <xdr:row>819</xdr:row>
      <xdr:rowOff>44450</xdr:rowOff>
    </xdr:from>
    <xdr:ext cx="3095625" cy="485775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9250" y="158981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777</xdr:row>
          <xdr:rowOff>123825</xdr:rowOff>
        </xdr:from>
        <xdr:to>
          <xdr:col>1</xdr:col>
          <xdr:colOff>142875</xdr:colOff>
          <xdr:row>785</xdr:row>
          <xdr:rowOff>76200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401638</xdr:colOff>
      <xdr:row>874</xdr:row>
      <xdr:rowOff>60325</xdr:rowOff>
    </xdr:from>
    <xdr:ext cx="3095625" cy="485775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76876" y="16975296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832</xdr:row>
          <xdr:rowOff>161925</xdr:rowOff>
        </xdr:from>
        <xdr:to>
          <xdr:col>1</xdr:col>
          <xdr:colOff>66675</xdr:colOff>
          <xdr:row>840</xdr:row>
          <xdr:rowOff>76200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417513</xdr:colOff>
      <xdr:row>930</xdr:row>
      <xdr:rowOff>68262</xdr:rowOff>
    </xdr:from>
    <xdr:ext cx="3095625" cy="485775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92751" y="180706712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889</xdr:row>
          <xdr:rowOff>19050</xdr:rowOff>
        </xdr:from>
        <xdr:to>
          <xdr:col>0</xdr:col>
          <xdr:colOff>1552575</xdr:colOff>
          <xdr:row>896</xdr:row>
          <xdr:rowOff>19050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346075</xdr:colOff>
      <xdr:row>985</xdr:row>
      <xdr:rowOff>68262</xdr:rowOff>
    </xdr:from>
    <xdr:ext cx="3095625" cy="485775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1313" y="191446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944</xdr:row>
          <xdr:rowOff>76200</xdr:rowOff>
        </xdr:from>
        <xdr:to>
          <xdr:col>1</xdr:col>
          <xdr:colOff>38100</xdr:colOff>
          <xdr:row>951</xdr:row>
          <xdr:rowOff>142875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298450</xdr:colOff>
      <xdr:row>1041</xdr:row>
      <xdr:rowOff>76200</xdr:rowOff>
    </xdr:from>
    <xdr:ext cx="3095625" cy="485775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73688" y="202384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999</xdr:row>
          <xdr:rowOff>133350</xdr:rowOff>
        </xdr:from>
        <xdr:to>
          <xdr:col>1</xdr:col>
          <xdr:colOff>104775</xdr:colOff>
          <xdr:row>1007</xdr:row>
          <xdr:rowOff>85725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361950</xdr:colOff>
      <xdr:row>1096</xdr:row>
      <xdr:rowOff>28575</xdr:rowOff>
    </xdr:from>
    <xdr:ext cx="3095625" cy="485775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37188" y="21302821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1054</xdr:row>
          <xdr:rowOff>133350</xdr:rowOff>
        </xdr:from>
        <xdr:to>
          <xdr:col>1</xdr:col>
          <xdr:colOff>85725</xdr:colOff>
          <xdr:row>1062</xdr:row>
          <xdr:rowOff>133350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417513</xdr:colOff>
      <xdr:row>1152</xdr:row>
      <xdr:rowOff>68262</xdr:rowOff>
    </xdr:from>
    <xdr:ext cx="3095625" cy="485775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92751" y="2239899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1110</xdr:row>
          <xdr:rowOff>95250</xdr:rowOff>
        </xdr:from>
        <xdr:to>
          <xdr:col>1</xdr:col>
          <xdr:colOff>123825</xdr:colOff>
          <xdr:row>1118</xdr:row>
          <xdr:rowOff>66675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4</xdr:col>
      <xdr:colOff>4763</xdr:colOff>
      <xdr:row>1207</xdr:row>
      <xdr:rowOff>20638</xdr:rowOff>
    </xdr:from>
    <xdr:ext cx="3095625" cy="485775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611813" y="23468171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1165</xdr:row>
          <xdr:rowOff>123825</xdr:rowOff>
        </xdr:from>
        <xdr:to>
          <xdr:col>1</xdr:col>
          <xdr:colOff>104775</xdr:colOff>
          <xdr:row>1173</xdr:row>
          <xdr:rowOff>95250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361950</xdr:colOff>
      <xdr:row>1263</xdr:row>
      <xdr:rowOff>68262</xdr:rowOff>
    </xdr:from>
    <xdr:ext cx="3095625" cy="485775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37188" y="245659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1221</xdr:row>
          <xdr:rowOff>142875</xdr:rowOff>
        </xdr:from>
        <xdr:to>
          <xdr:col>1</xdr:col>
          <xdr:colOff>95250</xdr:colOff>
          <xdr:row>1229</xdr:row>
          <xdr:rowOff>114300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361950</xdr:colOff>
      <xdr:row>1318</xdr:row>
      <xdr:rowOff>68263</xdr:rowOff>
    </xdr:from>
    <xdr:ext cx="3095625" cy="485775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37188" y="25639871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1276</xdr:row>
          <xdr:rowOff>133350</xdr:rowOff>
        </xdr:from>
        <xdr:to>
          <xdr:col>1</xdr:col>
          <xdr:colOff>95250</xdr:colOff>
          <xdr:row>1284</xdr:row>
          <xdr:rowOff>104775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354012</xdr:colOff>
      <xdr:row>1374</xdr:row>
      <xdr:rowOff>60325</xdr:rowOff>
    </xdr:from>
    <xdr:ext cx="3095625" cy="485775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9250" y="267320713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1332</xdr:row>
          <xdr:rowOff>161925</xdr:rowOff>
        </xdr:from>
        <xdr:to>
          <xdr:col>1</xdr:col>
          <xdr:colOff>123825</xdr:colOff>
          <xdr:row>1340</xdr:row>
          <xdr:rowOff>114300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306387</xdr:colOff>
      <xdr:row>1429</xdr:row>
      <xdr:rowOff>68262</xdr:rowOff>
    </xdr:from>
    <xdr:ext cx="3095625" cy="485775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81625" y="278068087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1387</xdr:row>
          <xdr:rowOff>114300</xdr:rowOff>
        </xdr:from>
        <xdr:to>
          <xdr:col>1</xdr:col>
          <xdr:colOff>114300</xdr:colOff>
          <xdr:row>1395</xdr:row>
          <xdr:rowOff>66675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369887</xdr:colOff>
      <xdr:row>1597</xdr:row>
      <xdr:rowOff>60325</xdr:rowOff>
    </xdr:from>
    <xdr:ext cx="3095625" cy="485775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45125" y="2890139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1555</xdr:row>
          <xdr:rowOff>123825</xdr:rowOff>
        </xdr:from>
        <xdr:to>
          <xdr:col>1</xdr:col>
          <xdr:colOff>85725</xdr:colOff>
          <xdr:row>1563</xdr:row>
          <xdr:rowOff>76200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354013</xdr:colOff>
      <xdr:row>1652</xdr:row>
      <xdr:rowOff>84137</xdr:rowOff>
    </xdr:from>
    <xdr:ext cx="3095625" cy="485775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9251" y="299777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1610</xdr:row>
          <xdr:rowOff>95250</xdr:rowOff>
        </xdr:from>
        <xdr:to>
          <xdr:col>1</xdr:col>
          <xdr:colOff>104775</xdr:colOff>
          <xdr:row>1618</xdr:row>
          <xdr:rowOff>47625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306387</xdr:colOff>
      <xdr:row>1708</xdr:row>
      <xdr:rowOff>44450</xdr:rowOff>
    </xdr:from>
    <xdr:ext cx="3095625" cy="485775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81625" y="310675338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1666</xdr:row>
          <xdr:rowOff>133350</xdr:rowOff>
        </xdr:from>
        <xdr:to>
          <xdr:col>1</xdr:col>
          <xdr:colOff>152400</xdr:colOff>
          <xdr:row>1674</xdr:row>
          <xdr:rowOff>104775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401638</xdr:colOff>
      <xdr:row>1763</xdr:row>
      <xdr:rowOff>68262</xdr:rowOff>
    </xdr:from>
    <xdr:ext cx="3095625" cy="485775"/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76876" y="3214624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1721</xdr:row>
          <xdr:rowOff>142875</xdr:rowOff>
        </xdr:from>
        <xdr:to>
          <xdr:col>1</xdr:col>
          <xdr:colOff>104775</xdr:colOff>
          <xdr:row>1729</xdr:row>
          <xdr:rowOff>76200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361950</xdr:colOff>
      <xdr:row>1819</xdr:row>
      <xdr:rowOff>76200</xdr:rowOff>
    </xdr:from>
    <xdr:ext cx="3095625" cy="485775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37188" y="332416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1777</xdr:row>
          <xdr:rowOff>104775</xdr:rowOff>
        </xdr:from>
        <xdr:to>
          <xdr:col>1</xdr:col>
          <xdr:colOff>95250</xdr:colOff>
          <xdr:row>1785</xdr:row>
          <xdr:rowOff>57150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322262</xdr:colOff>
      <xdr:row>1874</xdr:row>
      <xdr:rowOff>28575</xdr:rowOff>
    </xdr:from>
    <xdr:ext cx="3095625" cy="485775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97500" y="343084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1833</xdr:row>
          <xdr:rowOff>76200</xdr:rowOff>
        </xdr:from>
        <xdr:to>
          <xdr:col>1</xdr:col>
          <xdr:colOff>47625</xdr:colOff>
          <xdr:row>1840</xdr:row>
          <xdr:rowOff>142875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354012</xdr:colOff>
      <xdr:row>1486</xdr:row>
      <xdr:rowOff>60325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429250" y="267376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1444</xdr:row>
          <xdr:rowOff>161925</xdr:rowOff>
        </xdr:from>
        <xdr:to>
          <xdr:col>1</xdr:col>
          <xdr:colOff>123825</xdr:colOff>
          <xdr:row>1452</xdr:row>
          <xdr:rowOff>123825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306387</xdr:colOff>
      <xdr:row>1541</xdr:row>
      <xdr:rowOff>68262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5381625" y="2781236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1499</xdr:row>
          <xdr:rowOff>114300</xdr:rowOff>
        </xdr:from>
        <xdr:to>
          <xdr:col>1</xdr:col>
          <xdr:colOff>114300</xdr:colOff>
          <xdr:row>1507</xdr:row>
          <xdr:rowOff>76200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8.bin"/><Relationship Id="rId18" Type="http://schemas.openxmlformats.org/officeDocument/2006/relationships/oleObject" Target="../embeddings/oleObject13.bin"/><Relationship Id="rId26" Type="http://schemas.openxmlformats.org/officeDocument/2006/relationships/oleObject" Target="../embeddings/oleObject21.bin"/><Relationship Id="rId39" Type="http://schemas.openxmlformats.org/officeDocument/2006/relationships/oleObject" Target="../embeddings/oleObject34.bin"/><Relationship Id="rId21" Type="http://schemas.openxmlformats.org/officeDocument/2006/relationships/oleObject" Target="../embeddings/oleObject16.bin"/><Relationship Id="rId34" Type="http://schemas.openxmlformats.org/officeDocument/2006/relationships/oleObject" Target="../embeddings/oleObject29.bin"/><Relationship Id="rId7" Type="http://schemas.openxmlformats.org/officeDocument/2006/relationships/oleObject" Target="../embeddings/oleObject2.bin"/><Relationship Id="rId12" Type="http://schemas.openxmlformats.org/officeDocument/2006/relationships/oleObject" Target="../embeddings/oleObject7.bin"/><Relationship Id="rId17" Type="http://schemas.openxmlformats.org/officeDocument/2006/relationships/oleObject" Target="../embeddings/oleObject12.bin"/><Relationship Id="rId25" Type="http://schemas.openxmlformats.org/officeDocument/2006/relationships/oleObject" Target="../embeddings/oleObject20.bin"/><Relationship Id="rId33" Type="http://schemas.openxmlformats.org/officeDocument/2006/relationships/oleObject" Target="../embeddings/oleObject28.bin"/><Relationship Id="rId38" Type="http://schemas.openxmlformats.org/officeDocument/2006/relationships/oleObject" Target="../embeddings/oleObject33.bin"/><Relationship Id="rId2" Type="http://schemas.openxmlformats.org/officeDocument/2006/relationships/printerSettings" Target="../printerSettings/printerSettings2.bin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5.bin"/><Relationship Id="rId29" Type="http://schemas.openxmlformats.org/officeDocument/2006/relationships/oleObject" Target="../embeddings/oleObject24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6.bin"/><Relationship Id="rId24" Type="http://schemas.openxmlformats.org/officeDocument/2006/relationships/oleObject" Target="../embeddings/oleObject19.bin"/><Relationship Id="rId32" Type="http://schemas.openxmlformats.org/officeDocument/2006/relationships/oleObject" Target="../embeddings/oleObject27.bin"/><Relationship Id="rId37" Type="http://schemas.openxmlformats.org/officeDocument/2006/relationships/oleObject" Target="../embeddings/oleObject32.bin"/><Relationship Id="rId5" Type="http://schemas.openxmlformats.org/officeDocument/2006/relationships/oleObject" Target="../embeddings/oleObject1.bin"/><Relationship Id="rId15" Type="http://schemas.openxmlformats.org/officeDocument/2006/relationships/oleObject" Target="../embeddings/oleObject10.bin"/><Relationship Id="rId23" Type="http://schemas.openxmlformats.org/officeDocument/2006/relationships/oleObject" Target="../embeddings/oleObject18.bin"/><Relationship Id="rId28" Type="http://schemas.openxmlformats.org/officeDocument/2006/relationships/oleObject" Target="../embeddings/oleObject23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4.bin"/><Relationship Id="rId31" Type="http://schemas.openxmlformats.org/officeDocument/2006/relationships/oleObject" Target="../embeddings/oleObject26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7.bin"/><Relationship Id="rId27" Type="http://schemas.openxmlformats.org/officeDocument/2006/relationships/oleObject" Target="../embeddings/oleObject22.bin"/><Relationship Id="rId30" Type="http://schemas.openxmlformats.org/officeDocument/2006/relationships/oleObject" Target="../embeddings/oleObject25.bin"/><Relationship Id="rId35" Type="http://schemas.openxmlformats.org/officeDocument/2006/relationships/oleObject" Target="../embeddings/oleObject30.bin"/><Relationship Id="rId8" Type="http://schemas.openxmlformats.org/officeDocument/2006/relationships/oleObject" Target="../embeddings/oleObject3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63"/>
  <sheetViews>
    <sheetView tabSelected="1" view="pageBreakPreview" zoomScale="120" zoomScaleNormal="100" zoomScaleSheetLayoutView="120" workbookViewId="0">
      <selection activeCell="H7" sqref="H7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8" style="1" customWidth="1"/>
    <col min="5" max="5" width="12.28515625" style="1" customWidth="1"/>
    <col min="6" max="6" width="15.42578125" style="1" customWidth="1"/>
    <col min="7" max="7" width="12.42578125" style="5" customWidth="1"/>
    <col min="8" max="8" width="11.42578125" style="4" customWidth="1"/>
    <col min="9" max="9" width="4" style="1" customWidth="1"/>
    <col min="10" max="10" width="14.140625" style="1" customWidth="1"/>
    <col min="11" max="11" width="14.7109375" style="1" customWidth="1"/>
    <col min="12" max="12" width="15.7109375" style="3" customWidth="1"/>
    <col min="13" max="13" width="8.5703125" style="1" customWidth="1"/>
    <col min="14" max="14" width="8.28515625" style="56" customWidth="1"/>
    <col min="15" max="15" width="8.28515625" style="1" customWidth="1"/>
    <col min="16" max="17" width="8.85546875" style="1"/>
    <col min="18" max="18" width="5.7109375" style="1" customWidth="1"/>
    <col min="19" max="19" width="3.85546875" style="1" customWidth="1"/>
    <col min="20" max="20" width="5.140625" style="1" customWidth="1"/>
    <col min="21" max="21" width="14.140625" style="1" customWidth="1"/>
    <col min="22" max="22" width="6.28515625" style="1" customWidth="1"/>
    <col min="23" max="23" width="8.28515625" style="1" customWidth="1"/>
    <col min="24" max="24" width="7.85546875" style="1" customWidth="1"/>
    <col min="25" max="25" width="4.42578125" style="1" customWidth="1"/>
    <col min="26" max="26" width="8.28515625" style="1" customWidth="1"/>
    <col min="27" max="27" width="8.7109375" style="1" customWidth="1"/>
    <col min="28" max="28" width="6.42578125" style="1" customWidth="1"/>
    <col min="29" max="29" width="7.7109375" style="1" customWidth="1"/>
    <col min="30" max="30" width="7.85546875" style="1" customWidth="1"/>
    <col min="31" max="31" width="6.42578125" style="1" customWidth="1"/>
    <col min="32" max="32" width="7.28515625" style="1" customWidth="1"/>
    <col min="33" max="33" width="7.5703125" style="1" customWidth="1"/>
    <col min="34" max="34" width="6.28515625" style="1" customWidth="1"/>
    <col min="35" max="35" width="5" style="1" customWidth="1"/>
    <col min="36" max="36" width="15.140625" style="1" customWidth="1"/>
    <col min="37" max="37" width="15.85546875" style="1" customWidth="1"/>
    <col min="38" max="38" width="17.5703125" style="1" customWidth="1"/>
    <col min="39" max="39" width="6.7109375" style="1" customWidth="1"/>
    <col min="40" max="41" width="8.7109375" style="1" customWidth="1"/>
    <col min="42" max="42" width="8.85546875" style="2" customWidth="1"/>
    <col min="43" max="43" width="9.42578125" style="1" customWidth="1"/>
    <col min="44" max="44" width="6.28515625" style="1" customWidth="1"/>
    <col min="45" max="45" width="8.7109375" style="1" customWidth="1"/>
    <col min="46" max="46" width="4.7109375" style="1" customWidth="1"/>
    <col min="47" max="16384" width="8.85546875" style="1"/>
  </cols>
  <sheetData>
    <row r="1" spans="1:46" x14ac:dyDescent="0.2">
      <c r="A1" s="133"/>
      <c r="P1" s="2"/>
      <c r="Q1" s="2"/>
      <c r="R1" s="2"/>
    </row>
    <row r="2" spans="1:46" x14ac:dyDescent="0.2">
      <c r="A2" s="133"/>
      <c r="P2" s="2"/>
      <c r="Q2" s="2"/>
      <c r="R2" s="2"/>
    </row>
    <row r="3" spans="1:46" ht="20.25" x14ac:dyDescent="0.3">
      <c r="A3" s="133"/>
      <c r="C3" s="37" t="s">
        <v>34</v>
      </c>
      <c r="D3" s="37"/>
      <c r="E3" s="37"/>
      <c r="F3" s="37"/>
      <c r="H3" s="22" t="str">
        <f>+I9</f>
        <v>P.P.S.</v>
      </c>
      <c r="P3" s="2"/>
      <c r="Q3" s="2"/>
      <c r="R3" s="2"/>
    </row>
    <row r="4" spans="1:46" x14ac:dyDescent="0.2">
      <c r="A4" s="133"/>
      <c r="P4" s="2"/>
      <c r="Q4" s="2"/>
      <c r="R4" s="2"/>
    </row>
    <row r="5" spans="1:46" ht="22.5" customHeight="1" x14ac:dyDescent="0.3">
      <c r="A5" s="133"/>
      <c r="E5" s="134" t="s">
        <v>33</v>
      </c>
      <c r="F5" s="134"/>
      <c r="G5" s="134"/>
      <c r="H5" s="91" t="str">
        <f>+I10</f>
        <v>003</v>
      </c>
      <c r="I5" s="4"/>
      <c r="P5" s="2"/>
      <c r="Q5" s="2"/>
      <c r="R5" s="2"/>
    </row>
    <row r="6" spans="1:46" ht="12" customHeight="1" x14ac:dyDescent="0.2">
      <c r="A6" s="133"/>
      <c r="E6" s="78"/>
      <c r="F6" s="78"/>
      <c r="G6" s="78"/>
      <c r="H6" s="77"/>
      <c r="I6" s="4"/>
      <c r="P6" s="2"/>
      <c r="Q6" s="2"/>
      <c r="R6" s="2"/>
    </row>
    <row r="7" spans="1:46" ht="22.5" customHeight="1" x14ac:dyDescent="0.2">
      <c r="A7" s="133"/>
      <c r="I7" s="33"/>
      <c r="J7" s="52" t="s">
        <v>49</v>
      </c>
      <c r="N7" s="136" t="s">
        <v>57</v>
      </c>
      <c r="O7" s="136"/>
      <c r="P7" s="51"/>
      <c r="Q7" s="51"/>
      <c r="R7" s="132"/>
      <c r="S7" s="132"/>
      <c r="T7" s="96"/>
      <c r="U7" s="96"/>
      <c r="V7" s="96"/>
      <c r="W7" s="135" t="s">
        <v>50</v>
      </c>
      <c r="X7" s="135"/>
      <c r="Y7" s="97"/>
      <c r="Z7" s="135" t="s">
        <v>51</v>
      </c>
      <c r="AA7" s="135"/>
      <c r="AB7" s="97"/>
      <c r="AC7" s="135" t="s">
        <v>52</v>
      </c>
      <c r="AD7" s="135"/>
      <c r="AE7" s="97"/>
      <c r="AF7" s="135" t="s">
        <v>53</v>
      </c>
      <c r="AG7" s="135"/>
      <c r="AH7" s="97"/>
      <c r="AP7" s="131" t="s">
        <v>107</v>
      </c>
      <c r="AQ7" s="132"/>
      <c r="AR7" s="132"/>
      <c r="AS7" s="132"/>
      <c r="AT7" s="13"/>
    </row>
    <row r="8" spans="1:46" ht="24.75" customHeight="1" x14ac:dyDescent="0.2">
      <c r="A8" s="5"/>
      <c r="I8" s="94" t="s">
        <v>66</v>
      </c>
      <c r="J8" s="14" t="s">
        <v>44</v>
      </c>
      <c r="K8" s="14" t="s">
        <v>43</v>
      </c>
      <c r="L8" s="45" t="s">
        <v>42</v>
      </c>
      <c r="M8" s="14" t="s">
        <v>41</v>
      </c>
      <c r="N8" s="57" t="s">
        <v>58</v>
      </c>
      <c r="O8" s="41" t="s">
        <v>56</v>
      </c>
      <c r="P8" s="40" t="s">
        <v>40</v>
      </c>
      <c r="Q8" s="79" t="s">
        <v>39</v>
      </c>
      <c r="R8" s="80" t="s">
        <v>38</v>
      </c>
      <c r="S8" s="14" t="s">
        <v>37</v>
      </c>
      <c r="T8" s="94" t="s">
        <v>66</v>
      </c>
      <c r="U8" s="14" t="s">
        <v>44</v>
      </c>
      <c r="V8" s="14" t="s">
        <v>41</v>
      </c>
      <c r="W8" s="52" t="s">
        <v>54</v>
      </c>
      <c r="X8" s="71" t="s">
        <v>55</v>
      </c>
      <c r="Y8" s="71" t="s">
        <v>9</v>
      </c>
      <c r="Z8" s="52" t="s">
        <v>54</v>
      </c>
      <c r="AA8" s="71" t="s">
        <v>55</v>
      </c>
      <c r="AB8" s="71" t="s">
        <v>9</v>
      </c>
      <c r="AC8" s="52" t="s">
        <v>54</v>
      </c>
      <c r="AD8" s="71" t="s">
        <v>55</v>
      </c>
      <c r="AE8" s="71" t="s">
        <v>9</v>
      </c>
      <c r="AF8" s="52" t="s">
        <v>54</v>
      </c>
      <c r="AG8" s="71" t="s">
        <v>55</v>
      </c>
      <c r="AH8" s="71" t="s">
        <v>9</v>
      </c>
      <c r="AI8" s="94" t="s">
        <v>66</v>
      </c>
      <c r="AJ8" s="14" t="s">
        <v>44</v>
      </c>
      <c r="AK8" s="14" t="s">
        <v>43</v>
      </c>
      <c r="AL8" s="45" t="s">
        <v>42</v>
      </c>
      <c r="AM8" s="14" t="s">
        <v>41</v>
      </c>
      <c r="AN8" s="98" t="s">
        <v>54</v>
      </c>
      <c r="AO8" s="98" t="s">
        <v>55</v>
      </c>
      <c r="AP8" s="50" t="s">
        <v>48</v>
      </c>
      <c r="AQ8" s="48" t="s">
        <v>47</v>
      </c>
      <c r="AR8" s="49" t="s">
        <v>46</v>
      </c>
      <c r="AS8" s="48" t="s">
        <v>45</v>
      </c>
      <c r="AT8" s="98" t="s">
        <v>9</v>
      </c>
    </row>
    <row r="9" spans="1:46" ht="12.75" customHeight="1" x14ac:dyDescent="0.2">
      <c r="A9" s="34"/>
      <c r="B9" s="36"/>
      <c r="C9" s="35"/>
      <c r="D9" s="35"/>
      <c r="E9" s="35"/>
      <c r="F9" s="35"/>
      <c r="G9" s="34"/>
      <c r="H9" s="33"/>
      <c r="I9" s="95" t="s">
        <v>68</v>
      </c>
      <c r="J9" s="47"/>
      <c r="K9" s="47"/>
      <c r="L9" s="47"/>
      <c r="M9" s="47"/>
      <c r="N9" s="61"/>
      <c r="O9" s="62"/>
      <c r="P9" s="63"/>
      <c r="Q9" s="64" t="s">
        <v>35</v>
      </c>
      <c r="R9" s="65"/>
      <c r="S9" s="66"/>
      <c r="T9" s="95" t="s">
        <v>68</v>
      </c>
      <c r="U9" s="47"/>
      <c r="V9" s="47"/>
      <c r="W9" s="70"/>
      <c r="X9" s="70"/>
      <c r="Y9" s="99"/>
      <c r="Z9" s="70"/>
      <c r="AA9" s="70"/>
      <c r="AB9" s="70"/>
      <c r="AC9" s="70"/>
      <c r="AD9" s="70"/>
      <c r="AE9" s="70"/>
      <c r="AF9" s="70"/>
      <c r="AG9" s="99"/>
      <c r="AH9" s="70"/>
      <c r="AI9" s="95" t="s">
        <v>68</v>
      </c>
      <c r="AJ9" s="47"/>
      <c r="AK9" s="47"/>
      <c r="AL9" s="60"/>
      <c r="AM9" s="47"/>
      <c r="AN9" s="47"/>
      <c r="AO9" s="47"/>
      <c r="AP9" s="53"/>
      <c r="AQ9" s="47" t="s">
        <v>36</v>
      </c>
      <c r="AR9" s="54"/>
      <c r="AS9" s="54"/>
      <c r="AT9" s="100"/>
    </row>
    <row r="10" spans="1:46" ht="15" customHeight="1" x14ac:dyDescent="0.2">
      <c r="A10" s="31" t="s">
        <v>32</v>
      </c>
      <c r="F10" s="31" t="s">
        <v>31</v>
      </c>
      <c r="G10" s="31"/>
      <c r="I10" s="102" t="s">
        <v>108</v>
      </c>
      <c r="J10" s="103" t="s">
        <v>140</v>
      </c>
      <c r="K10" s="104" t="s">
        <v>141</v>
      </c>
      <c r="L10" s="104" t="s">
        <v>69</v>
      </c>
      <c r="M10" s="103" t="s">
        <v>70</v>
      </c>
      <c r="N10" s="88"/>
      <c r="O10" s="41"/>
      <c r="P10" s="40"/>
      <c r="Q10" s="39"/>
      <c r="R10" s="38"/>
      <c r="S10" s="69"/>
      <c r="T10" s="102" t="s">
        <v>108</v>
      </c>
      <c r="U10" s="103" t="s">
        <v>140</v>
      </c>
      <c r="V10" s="103" t="s">
        <v>70</v>
      </c>
      <c r="W10" s="105"/>
      <c r="X10" s="106"/>
      <c r="Y10" s="107"/>
      <c r="Z10" s="105"/>
      <c r="AA10" s="106"/>
      <c r="AB10" s="107"/>
      <c r="AC10" s="105"/>
      <c r="AD10" s="106"/>
      <c r="AE10" s="69"/>
      <c r="AF10" s="108"/>
      <c r="AG10" s="118"/>
      <c r="AH10" s="109"/>
      <c r="AI10" s="102" t="s">
        <v>108</v>
      </c>
      <c r="AJ10" s="103" t="s">
        <v>140</v>
      </c>
      <c r="AK10" s="104" t="s">
        <v>141</v>
      </c>
      <c r="AL10" s="104" t="s">
        <v>69</v>
      </c>
      <c r="AM10" s="103" t="s">
        <v>70</v>
      </c>
      <c r="AN10" s="105"/>
      <c r="AO10" s="110"/>
      <c r="AP10" s="111"/>
      <c r="AQ10" s="112"/>
      <c r="AR10" s="113"/>
      <c r="AS10" s="101"/>
      <c r="AT10" s="114"/>
    </row>
    <row r="11" spans="1:46" ht="15" customHeight="1" x14ac:dyDescent="0.2">
      <c r="A11" s="1" t="s">
        <v>30</v>
      </c>
      <c r="B11" s="3" t="str">
        <f>+J10</f>
        <v xml:space="preserve">Allderdice H.S. </v>
      </c>
      <c r="F11" s="1" t="s">
        <v>25</v>
      </c>
      <c r="G11" s="89">
        <f>+N10</f>
        <v>0</v>
      </c>
      <c r="I11" s="102" t="s">
        <v>109</v>
      </c>
      <c r="J11" s="103" t="s">
        <v>140</v>
      </c>
      <c r="K11" s="104" t="s">
        <v>142</v>
      </c>
      <c r="L11" s="104" t="s">
        <v>69</v>
      </c>
      <c r="M11" s="103" t="s">
        <v>71</v>
      </c>
      <c r="N11" s="88"/>
      <c r="O11" s="41"/>
      <c r="P11" s="40"/>
      <c r="Q11" s="39"/>
      <c r="R11" s="38"/>
      <c r="S11" s="69"/>
      <c r="T11" s="102" t="s">
        <v>109</v>
      </c>
      <c r="U11" s="103" t="s">
        <v>140</v>
      </c>
      <c r="V11" s="103" t="s">
        <v>71</v>
      </c>
      <c r="W11" s="105"/>
      <c r="X11" s="106"/>
      <c r="Y11" s="107"/>
      <c r="Z11" s="105"/>
      <c r="AA11" s="106"/>
      <c r="AB11" s="107"/>
      <c r="AC11" s="105"/>
      <c r="AD11" s="106"/>
      <c r="AE11" s="69"/>
      <c r="AF11" s="108"/>
      <c r="AG11" s="118"/>
      <c r="AH11" s="109"/>
      <c r="AI11" s="102" t="s">
        <v>109</v>
      </c>
      <c r="AJ11" s="103" t="s">
        <v>140</v>
      </c>
      <c r="AK11" s="104" t="s">
        <v>142</v>
      </c>
      <c r="AL11" s="104" t="s">
        <v>69</v>
      </c>
      <c r="AM11" s="103" t="s">
        <v>71</v>
      </c>
      <c r="AN11" s="105"/>
      <c r="AO11" s="110"/>
      <c r="AP11" s="111"/>
      <c r="AQ11" s="112"/>
      <c r="AR11" s="113"/>
      <c r="AS11" s="101"/>
      <c r="AT11" s="114"/>
    </row>
    <row r="12" spans="1:46" ht="15" customHeight="1" x14ac:dyDescent="0.2">
      <c r="F12" s="1" t="s">
        <v>24</v>
      </c>
      <c r="G12" s="30">
        <f>+O10</f>
        <v>0</v>
      </c>
      <c r="I12" s="102" t="s">
        <v>110</v>
      </c>
      <c r="J12" s="115" t="s">
        <v>72</v>
      </c>
      <c r="K12" s="107" t="s">
        <v>73</v>
      </c>
      <c r="L12" s="107" t="s">
        <v>74</v>
      </c>
      <c r="M12" s="115" t="s">
        <v>70</v>
      </c>
      <c r="N12" s="88"/>
      <c r="O12" s="41"/>
      <c r="P12" s="40"/>
      <c r="Q12" s="39"/>
      <c r="R12" s="38"/>
      <c r="S12" s="69"/>
      <c r="T12" s="102" t="s">
        <v>110</v>
      </c>
      <c r="U12" s="115" t="s">
        <v>72</v>
      </c>
      <c r="V12" s="115" t="s">
        <v>70</v>
      </c>
      <c r="W12" s="105"/>
      <c r="X12" s="106"/>
      <c r="Y12" s="107"/>
      <c r="Z12" s="105"/>
      <c r="AA12" s="106"/>
      <c r="AB12" s="107"/>
      <c r="AC12" s="105"/>
      <c r="AD12" s="106"/>
      <c r="AE12" s="69"/>
      <c r="AF12" s="108"/>
      <c r="AG12" s="118"/>
      <c r="AH12" s="109"/>
      <c r="AI12" s="102" t="s">
        <v>110</v>
      </c>
      <c r="AJ12" s="115" t="s">
        <v>72</v>
      </c>
      <c r="AK12" s="107" t="s">
        <v>73</v>
      </c>
      <c r="AL12" s="107" t="s">
        <v>74</v>
      </c>
      <c r="AM12" s="115" t="s">
        <v>70</v>
      </c>
      <c r="AN12" s="105"/>
      <c r="AO12" s="110"/>
      <c r="AP12" s="111"/>
      <c r="AQ12" s="112"/>
      <c r="AR12" s="113"/>
      <c r="AS12" s="101"/>
      <c r="AT12" s="114"/>
    </row>
    <row r="13" spans="1:46" ht="15" customHeight="1" x14ac:dyDescent="0.2">
      <c r="A13" s="1" t="s">
        <v>29</v>
      </c>
      <c r="B13" s="1" t="str">
        <f>+K10</f>
        <v xml:space="preserve">2409 Shady Ave.       </v>
      </c>
      <c r="F13" s="1" t="s">
        <v>28</v>
      </c>
      <c r="G13" s="3" t="s">
        <v>27</v>
      </c>
      <c r="I13" s="102" t="s">
        <v>111</v>
      </c>
      <c r="J13" s="115" t="s">
        <v>72</v>
      </c>
      <c r="K13" s="107" t="s">
        <v>75</v>
      </c>
      <c r="L13" s="107" t="s">
        <v>74</v>
      </c>
      <c r="M13" s="115" t="s">
        <v>71</v>
      </c>
      <c r="N13" s="88"/>
      <c r="O13" s="41"/>
      <c r="P13" s="40"/>
      <c r="Q13" s="39"/>
      <c r="R13" s="38"/>
      <c r="S13" s="69"/>
      <c r="T13" s="102" t="s">
        <v>111</v>
      </c>
      <c r="U13" s="115" t="s">
        <v>72</v>
      </c>
      <c r="V13" s="115" t="s">
        <v>71</v>
      </c>
      <c r="W13" s="105"/>
      <c r="X13" s="106"/>
      <c r="Y13" s="107"/>
      <c r="Z13" s="105"/>
      <c r="AA13" s="106"/>
      <c r="AB13" s="107"/>
      <c r="AC13" s="105"/>
      <c r="AD13" s="106"/>
      <c r="AE13" s="69"/>
      <c r="AF13" s="108"/>
      <c r="AG13" s="118"/>
      <c r="AH13" s="109"/>
      <c r="AI13" s="102" t="s">
        <v>111</v>
      </c>
      <c r="AJ13" s="115" t="s">
        <v>72</v>
      </c>
      <c r="AK13" s="107" t="s">
        <v>75</v>
      </c>
      <c r="AL13" s="107" t="s">
        <v>74</v>
      </c>
      <c r="AM13" s="115" t="s">
        <v>71</v>
      </c>
      <c r="AN13" s="105"/>
      <c r="AO13" s="110"/>
      <c r="AP13" s="111"/>
      <c r="AQ13" s="112"/>
      <c r="AR13" s="113"/>
      <c r="AS13" s="101"/>
      <c r="AT13" s="114"/>
    </row>
    <row r="14" spans="1:46" ht="15" customHeight="1" x14ac:dyDescent="0.2">
      <c r="B14" s="1" t="str">
        <f>+L10</f>
        <v>Pittsburgh, PA 15217</v>
      </c>
      <c r="C14" s="29"/>
      <c r="D14" s="29"/>
      <c r="F14" s="29"/>
      <c r="G14" s="1"/>
      <c r="I14" s="119" t="s">
        <v>112</v>
      </c>
      <c r="J14" s="14" t="s">
        <v>76</v>
      </c>
      <c r="K14" s="45" t="s">
        <v>157</v>
      </c>
      <c r="L14" s="45" t="s">
        <v>77</v>
      </c>
      <c r="M14" s="14" t="s">
        <v>70</v>
      </c>
      <c r="N14" s="88"/>
      <c r="O14" s="41"/>
      <c r="P14" s="40"/>
      <c r="Q14" s="39"/>
      <c r="R14" s="38"/>
      <c r="S14" s="69"/>
      <c r="T14" s="119" t="s">
        <v>112</v>
      </c>
      <c r="U14" s="14" t="s">
        <v>76</v>
      </c>
      <c r="V14" s="14" t="s">
        <v>70</v>
      </c>
      <c r="W14" s="88"/>
      <c r="X14" s="41"/>
      <c r="Y14" s="45"/>
      <c r="Z14" s="88"/>
      <c r="AA14" s="41"/>
      <c r="AB14" s="45"/>
      <c r="AC14" s="88"/>
      <c r="AD14" s="41"/>
      <c r="AE14" s="69"/>
      <c r="AF14" s="120"/>
      <c r="AG14" s="121"/>
      <c r="AH14" s="122"/>
      <c r="AI14" s="119" t="s">
        <v>112</v>
      </c>
      <c r="AJ14" s="14" t="s">
        <v>76</v>
      </c>
      <c r="AK14" s="45" t="s">
        <v>157</v>
      </c>
      <c r="AL14" s="45" t="s">
        <v>77</v>
      </c>
      <c r="AM14" s="14" t="s">
        <v>70</v>
      </c>
      <c r="AN14" s="105"/>
      <c r="AO14" s="110"/>
      <c r="AP14" s="111"/>
      <c r="AQ14" s="112"/>
      <c r="AR14" s="113"/>
      <c r="AS14" s="101"/>
      <c r="AT14" s="114"/>
    </row>
    <row r="15" spans="1:46" ht="15" customHeight="1" x14ac:dyDescent="0.2">
      <c r="B15" s="32"/>
      <c r="C15" s="31"/>
      <c r="D15" s="31"/>
      <c r="F15" s="31" t="s">
        <v>59</v>
      </c>
      <c r="G15" s="31"/>
      <c r="I15" s="119" t="s">
        <v>113</v>
      </c>
      <c r="J15" s="14" t="s">
        <v>76</v>
      </c>
      <c r="K15" s="45" t="s">
        <v>157</v>
      </c>
      <c r="L15" s="45" t="s">
        <v>77</v>
      </c>
      <c r="M15" s="14" t="s">
        <v>71</v>
      </c>
      <c r="N15" s="88"/>
      <c r="O15" s="41"/>
      <c r="P15" s="40"/>
      <c r="Q15" s="39"/>
      <c r="R15" s="38"/>
      <c r="S15" s="69"/>
      <c r="T15" s="119" t="s">
        <v>113</v>
      </c>
      <c r="U15" s="14" t="s">
        <v>76</v>
      </c>
      <c r="V15" s="14" t="s">
        <v>71</v>
      </c>
      <c r="W15" s="88"/>
      <c r="X15" s="41"/>
      <c r="Y15" s="45"/>
      <c r="Z15" s="88"/>
      <c r="AA15" s="41"/>
      <c r="AB15" s="45"/>
      <c r="AC15" s="88"/>
      <c r="AD15" s="41"/>
      <c r="AE15" s="69"/>
      <c r="AF15" s="120"/>
      <c r="AG15" s="121"/>
      <c r="AH15" s="122"/>
      <c r="AI15" s="119" t="s">
        <v>113</v>
      </c>
      <c r="AJ15" s="14" t="s">
        <v>76</v>
      </c>
      <c r="AK15" s="45" t="s">
        <v>157</v>
      </c>
      <c r="AL15" s="45" t="s">
        <v>77</v>
      </c>
      <c r="AM15" s="14" t="s">
        <v>71</v>
      </c>
      <c r="AN15" s="105"/>
      <c r="AO15" s="110"/>
      <c r="AP15" s="111"/>
      <c r="AQ15" s="112"/>
      <c r="AR15" s="113"/>
      <c r="AS15" s="101"/>
      <c r="AT15" s="114"/>
    </row>
    <row r="16" spans="1:46" ht="15" customHeight="1" x14ac:dyDescent="0.2">
      <c r="A16" s="1" t="s">
        <v>26</v>
      </c>
      <c r="B16" s="3" t="str">
        <f>+J7</f>
        <v>Recreational Water</v>
      </c>
      <c r="F16" s="1" t="s">
        <v>25</v>
      </c>
      <c r="G16" s="87">
        <f>+AN10</f>
        <v>0</v>
      </c>
      <c r="I16" s="102" t="s">
        <v>114</v>
      </c>
      <c r="J16" s="115" t="s">
        <v>78</v>
      </c>
      <c r="K16" s="107" t="s">
        <v>79</v>
      </c>
      <c r="L16" s="107" t="s">
        <v>80</v>
      </c>
      <c r="M16" s="115" t="s">
        <v>70</v>
      </c>
      <c r="N16" s="88"/>
      <c r="O16" s="41"/>
      <c r="P16" s="40"/>
      <c r="Q16" s="39"/>
      <c r="R16" s="38"/>
      <c r="S16" s="69"/>
      <c r="T16" s="102" t="s">
        <v>114</v>
      </c>
      <c r="U16" s="115" t="s">
        <v>78</v>
      </c>
      <c r="V16" s="115" t="s">
        <v>70</v>
      </c>
      <c r="W16" s="105"/>
      <c r="X16" s="106"/>
      <c r="Y16" s="107"/>
      <c r="Z16" s="105"/>
      <c r="AA16" s="106"/>
      <c r="AB16" s="107"/>
      <c r="AC16" s="105"/>
      <c r="AD16" s="106"/>
      <c r="AE16" s="69"/>
      <c r="AF16" s="108"/>
      <c r="AG16" s="118"/>
      <c r="AH16" s="109"/>
      <c r="AI16" s="102" t="s">
        <v>114</v>
      </c>
      <c r="AJ16" s="115" t="s">
        <v>78</v>
      </c>
      <c r="AK16" s="107" t="s">
        <v>79</v>
      </c>
      <c r="AL16" s="107" t="s">
        <v>80</v>
      </c>
      <c r="AM16" s="115" t="s">
        <v>70</v>
      </c>
      <c r="AN16" s="105"/>
      <c r="AO16" s="110"/>
      <c r="AP16" s="111"/>
      <c r="AQ16" s="112"/>
      <c r="AR16" s="113"/>
      <c r="AS16" s="101"/>
      <c r="AT16" s="114"/>
    </row>
    <row r="17" spans="1:47" ht="15" customHeight="1" thickBot="1" x14ac:dyDescent="0.25">
      <c r="F17" s="1" t="s">
        <v>24</v>
      </c>
      <c r="G17" s="92">
        <f>+AO10</f>
        <v>0</v>
      </c>
      <c r="H17" s="5"/>
      <c r="I17" s="102" t="s">
        <v>115</v>
      </c>
      <c r="J17" s="115" t="s">
        <v>78</v>
      </c>
      <c r="K17" s="107" t="s">
        <v>79</v>
      </c>
      <c r="L17" s="107" t="s">
        <v>80</v>
      </c>
      <c r="M17" s="115" t="s">
        <v>71</v>
      </c>
      <c r="N17" s="88"/>
      <c r="O17" s="41"/>
      <c r="P17" s="40"/>
      <c r="Q17" s="39"/>
      <c r="R17" s="38"/>
      <c r="S17" s="69"/>
      <c r="T17" s="102" t="s">
        <v>115</v>
      </c>
      <c r="U17" s="115" t="s">
        <v>78</v>
      </c>
      <c r="V17" s="115" t="s">
        <v>71</v>
      </c>
      <c r="W17" s="105"/>
      <c r="X17" s="106"/>
      <c r="Y17" s="107"/>
      <c r="Z17" s="105"/>
      <c r="AA17" s="106"/>
      <c r="AB17" s="107"/>
      <c r="AC17" s="105"/>
      <c r="AD17" s="106"/>
      <c r="AE17" s="69"/>
      <c r="AF17" s="108"/>
      <c r="AG17" s="118"/>
      <c r="AH17" s="109"/>
      <c r="AI17" s="102" t="s">
        <v>115</v>
      </c>
      <c r="AJ17" s="115" t="s">
        <v>78</v>
      </c>
      <c r="AK17" s="107" t="s">
        <v>79</v>
      </c>
      <c r="AL17" s="107" t="s">
        <v>80</v>
      </c>
      <c r="AM17" s="115" t="s">
        <v>71</v>
      </c>
      <c r="AN17" s="105"/>
      <c r="AO17" s="110"/>
      <c r="AP17" s="111"/>
      <c r="AQ17" s="112"/>
      <c r="AR17" s="113"/>
      <c r="AS17" s="101"/>
      <c r="AT17" s="114"/>
      <c r="AU17" s="46"/>
    </row>
    <row r="18" spans="1:47" s="46" customFormat="1" ht="15" customHeight="1" thickBot="1" x14ac:dyDescent="0.25">
      <c r="A18" s="1" t="s">
        <v>23</v>
      </c>
      <c r="B18" s="3" t="str">
        <f>+M10</f>
        <v>Pool Deep</v>
      </c>
      <c r="C18" s="3"/>
      <c r="D18" s="3"/>
      <c r="E18" s="1"/>
      <c r="F18" s="1" t="s">
        <v>60</v>
      </c>
      <c r="G18" s="90">
        <f>+AT10</f>
        <v>0</v>
      </c>
      <c r="H18" s="5"/>
      <c r="I18" s="102" t="s">
        <v>116</v>
      </c>
      <c r="J18" s="115" t="s">
        <v>81</v>
      </c>
      <c r="K18" s="107" t="s">
        <v>143</v>
      </c>
      <c r="L18" s="115" t="s">
        <v>82</v>
      </c>
      <c r="M18" s="115" t="s">
        <v>70</v>
      </c>
      <c r="N18" s="88"/>
      <c r="O18" s="41"/>
      <c r="P18" s="40"/>
      <c r="Q18" s="39"/>
      <c r="R18" s="38"/>
      <c r="S18" s="69"/>
      <c r="T18" s="102" t="s">
        <v>116</v>
      </c>
      <c r="U18" s="115" t="s">
        <v>81</v>
      </c>
      <c r="V18" s="115" t="s">
        <v>70</v>
      </c>
      <c r="W18" s="105"/>
      <c r="X18" s="106"/>
      <c r="Y18" s="107"/>
      <c r="Z18" s="105"/>
      <c r="AA18" s="106"/>
      <c r="AB18" s="107"/>
      <c r="AC18" s="105"/>
      <c r="AD18" s="106"/>
      <c r="AE18" s="69"/>
      <c r="AF18" s="108"/>
      <c r="AG18" s="118"/>
      <c r="AH18" s="109"/>
      <c r="AI18" s="102" t="s">
        <v>116</v>
      </c>
      <c r="AJ18" s="115" t="s">
        <v>81</v>
      </c>
      <c r="AK18" s="107" t="s">
        <v>143</v>
      </c>
      <c r="AL18" s="115" t="s">
        <v>82</v>
      </c>
      <c r="AM18" s="115" t="s">
        <v>70</v>
      </c>
      <c r="AN18" s="105"/>
      <c r="AO18" s="110"/>
      <c r="AP18" s="111"/>
      <c r="AQ18" s="112"/>
      <c r="AR18" s="113"/>
      <c r="AS18" s="101"/>
      <c r="AT18" s="114"/>
      <c r="AU18" s="7"/>
    </row>
    <row r="19" spans="1:47" s="7" customFormat="1" ht="15" customHeight="1" thickBot="1" x14ac:dyDescent="0.25">
      <c r="A19" s="29"/>
      <c r="B19" s="3"/>
      <c r="C19" s="1"/>
      <c r="D19" s="1"/>
      <c r="E19" s="1"/>
      <c r="F19" s="1"/>
      <c r="G19" s="5"/>
      <c r="H19" s="5"/>
      <c r="I19" s="102" t="s">
        <v>117</v>
      </c>
      <c r="J19" s="115" t="s">
        <v>81</v>
      </c>
      <c r="K19" s="107" t="s">
        <v>83</v>
      </c>
      <c r="L19" s="115" t="s">
        <v>82</v>
      </c>
      <c r="M19" s="115" t="s">
        <v>71</v>
      </c>
      <c r="N19" s="88"/>
      <c r="O19" s="41"/>
      <c r="P19" s="40"/>
      <c r="Q19" s="39"/>
      <c r="R19" s="38"/>
      <c r="S19" s="69"/>
      <c r="T19" s="102" t="s">
        <v>117</v>
      </c>
      <c r="U19" s="115" t="s">
        <v>81</v>
      </c>
      <c r="V19" s="115" t="s">
        <v>71</v>
      </c>
      <c r="W19" s="105"/>
      <c r="X19" s="106"/>
      <c r="Y19" s="107"/>
      <c r="Z19" s="105"/>
      <c r="AA19" s="106"/>
      <c r="AB19" s="107"/>
      <c r="AC19" s="105"/>
      <c r="AD19" s="106"/>
      <c r="AE19" s="69"/>
      <c r="AF19" s="108"/>
      <c r="AG19" s="118"/>
      <c r="AH19" s="109"/>
      <c r="AI19" s="102" t="s">
        <v>117</v>
      </c>
      <c r="AJ19" s="115" t="s">
        <v>81</v>
      </c>
      <c r="AK19" s="107" t="s">
        <v>83</v>
      </c>
      <c r="AL19" s="115" t="s">
        <v>82</v>
      </c>
      <c r="AM19" s="115" t="s">
        <v>71</v>
      </c>
      <c r="AN19" s="105"/>
      <c r="AO19" s="110"/>
      <c r="AP19" s="111"/>
      <c r="AQ19" s="112"/>
      <c r="AR19" s="113"/>
      <c r="AS19" s="101"/>
      <c r="AT19" s="114"/>
      <c r="AU19" s="6"/>
    </row>
    <row r="20" spans="1:47" s="76" customFormat="1" ht="18" customHeight="1" thickBot="1" x14ac:dyDescent="0.3">
      <c r="A20" s="72" t="s">
        <v>22</v>
      </c>
      <c r="B20" s="73" t="s">
        <v>11</v>
      </c>
      <c r="C20" s="72" t="s">
        <v>10</v>
      </c>
      <c r="D20" s="72" t="s">
        <v>67</v>
      </c>
      <c r="E20" s="130" t="s">
        <v>64</v>
      </c>
      <c r="F20" s="130"/>
      <c r="G20" s="74" t="s">
        <v>9</v>
      </c>
      <c r="H20" s="75" t="s">
        <v>8</v>
      </c>
      <c r="I20" s="102" t="s">
        <v>118</v>
      </c>
      <c r="J20" s="115" t="s">
        <v>84</v>
      </c>
      <c r="K20" s="107" t="s">
        <v>85</v>
      </c>
      <c r="L20" s="115" t="s">
        <v>86</v>
      </c>
      <c r="M20" s="115" t="s">
        <v>70</v>
      </c>
      <c r="N20" s="88"/>
      <c r="O20" s="41"/>
      <c r="P20" s="40"/>
      <c r="Q20" s="39"/>
      <c r="R20" s="38"/>
      <c r="S20" s="69"/>
      <c r="T20" s="102" t="s">
        <v>118</v>
      </c>
      <c r="U20" s="115" t="s">
        <v>84</v>
      </c>
      <c r="V20" s="115" t="s">
        <v>70</v>
      </c>
      <c r="W20" s="105"/>
      <c r="X20" s="106"/>
      <c r="Y20" s="107"/>
      <c r="Z20" s="105"/>
      <c r="AA20" s="106"/>
      <c r="AB20" s="107"/>
      <c r="AC20" s="105"/>
      <c r="AD20" s="106"/>
      <c r="AE20" s="69"/>
      <c r="AF20" s="108"/>
      <c r="AG20" s="118"/>
      <c r="AH20" s="109"/>
      <c r="AI20" s="102" t="s">
        <v>118</v>
      </c>
      <c r="AJ20" s="115" t="s">
        <v>84</v>
      </c>
      <c r="AK20" s="107" t="s">
        <v>85</v>
      </c>
      <c r="AL20" s="115" t="s">
        <v>86</v>
      </c>
      <c r="AM20" s="115" t="s">
        <v>70</v>
      </c>
      <c r="AN20" s="105"/>
      <c r="AO20" s="110"/>
      <c r="AP20" s="111"/>
      <c r="AQ20" s="112"/>
      <c r="AR20" s="113"/>
      <c r="AS20" s="101"/>
      <c r="AT20" s="114"/>
    </row>
    <row r="21" spans="1:47" s="6" customFormat="1" ht="15" customHeight="1" x14ac:dyDescent="0.25">
      <c r="A21" s="28"/>
      <c r="B21" s="19"/>
      <c r="C21" s="28"/>
      <c r="D21" s="28"/>
      <c r="E21" s="28"/>
      <c r="F21" s="28"/>
      <c r="G21" s="27"/>
      <c r="H21" s="26"/>
      <c r="I21" s="102" t="s">
        <v>119</v>
      </c>
      <c r="J21" s="115" t="s">
        <v>84</v>
      </c>
      <c r="K21" s="107" t="s">
        <v>144</v>
      </c>
      <c r="L21" s="115" t="s">
        <v>86</v>
      </c>
      <c r="M21" s="115" t="s">
        <v>71</v>
      </c>
      <c r="N21" s="88"/>
      <c r="O21" s="41"/>
      <c r="P21" s="40"/>
      <c r="Q21" s="39"/>
      <c r="R21" s="38"/>
      <c r="S21" s="69"/>
      <c r="T21" s="102" t="s">
        <v>119</v>
      </c>
      <c r="U21" s="115" t="s">
        <v>84</v>
      </c>
      <c r="V21" s="115" t="s">
        <v>71</v>
      </c>
      <c r="W21" s="105"/>
      <c r="X21" s="106"/>
      <c r="Y21" s="107"/>
      <c r="Z21" s="105"/>
      <c r="AA21" s="106"/>
      <c r="AB21" s="107"/>
      <c r="AC21" s="105"/>
      <c r="AD21" s="106"/>
      <c r="AE21" s="69"/>
      <c r="AF21" s="108"/>
      <c r="AG21" s="118"/>
      <c r="AH21" s="109"/>
      <c r="AI21" s="102" t="s">
        <v>119</v>
      </c>
      <c r="AJ21" s="115" t="s">
        <v>84</v>
      </c>
      <c r="AK21" s="107" t="s">
        <v>144</v>
      </c>
      <c r="AL21" s="115" t="s">
        <v>86</v>
      </c>
      <c r="AM21" s="115" t="s">
        <v>71</v>
      </c>
      <c r="AN21" s="105"/>
      <c r="AO21" s="110"/>
      <c r="AP21" s="111"/>
      <c r="AQ21" s="112"/>
      <c r="AR21" s="113"/>
      <c r="AS21" s="101"/>
      <c r="AT21" s="114"/>
    </row>
    <row r="22" spans="1:47" s="6" customFormat="1" ht="15" customHeight="1" x14ac:dyDescent="0.2">
      <c r="A22" s="9" t="s">
        <v>21</v>
      </c>
      <c r="B22" s="25">
        <f>+AP10</f>
        <v>0</v>
      </c>
      <c r="C22" s="9" t="s">
        <v>20</v>
      </c>
      <c r="D22" s="9" t="str">
        <f>IF(AP10&lt;1,("A"),(IF(AP10&gt;0,"E")))</f>
        <v>A</v>
      </c>
      <c r="E22" s="81">
        <f>+W10</f>
        <v>0</v>
      </c>
      <c r="F22" s="93">
        <f>+X10</f>
        <v>0</v>
      </c>
      <c r="G22" s="13">
        <f>+Y10</f>
        <v>0</v>
      </c>
      <c r="H22" s="12" t="s">
        <v>19</v>
      </c>
      <c r="I22" s="102" t="s">
        <v>120</v>
      </c>
      <c r="J22" s="115" t="s">
        <v>87</v>
      </c>
      <c r="K22" s="107" t="s">
        <v>88</v>
      </c>
      <c r="L22" s="107" t="s">
        <v>69</v>
      </c>
      <c r="M22" s="115" t="s">
        <v>70</v>
      </c>
      <c r="N22" s="88"/>
      <c r="O22" s="41"/>
      <c r="P22" s="40"/>
      <c r="Q22" s="39"/>
      <c r="R22" s="38"/>
      <c r="S22" s="69"/>
      <c r="T22" s="102" t="s">
        <v>120</v>
      </c>
      <c r="U22" s="115" t="s">
        <v>87</v>
      </c>
      <c r="V22" s="115" t="s">
        <v>70</v>
      </c>
      <c r="W22" s="105"/>
      <c r="X22" s="106"/>
      <c r="Y22" s="107"/>
      <c r="Z22" s="105"/>
      <c r="AA22" s="106"/>
      <c r="AB22" s="107"/>
      <c r="AC22" s="105"/>
      <c r="AD22" s="106"/>
      <c r="AE22" s="69"/>
      <c r="AF22" s="108"/>
      <c r="AG22" s="118"/>
      <c r="AH22" s="109"/>
      <c r="AI22" s="102" t="s">
        <v>120</v>
      </c>
      <c r="AJ22" s="115" t="s">
        <v>87</v>
      </c>
      <c r="AK22" s="107" t="s">
        <v>88</v>
      </c>
      <c r="AL22" s="107" t="s">
        <v>69</v>
      </c>
      <c r="AM22" s="115" t="s">
        <v>70</v>
      </c>
      <c r="AN22" s="105"/>
      <c r="AO22" s="110"/>
      <c r="AP22" s="111"/>
      <c r="AQ22" s="112"/>
      <c r="AR22" s="113"/>
      <c r="AS22" s="101"/>
      <c r="AT22" s="114"/>
      <c r="AU22" s="1"/>
    </row>
    <row r="23" spans="1:47" s="6" customFormat="1" ht="15" customHeight="1" x14ac:dyDescent="0.3">
      <c r="A23" s="9"/>
      <c r="B23" s="24"/>
      <c r="C23" s="24"/>
      <c r="D23" s="9"/>
      <c r="E23" s="82"/>
      <c r="F23" s="23"/>
      <c r="G23" s="23"/>
      <c r="H23" s="22"/>
      <c r="I23" s="102" t="s">
        <v>121</v>
      </c>
      <c r="J23" s="115" t="s">
        <v>87</v>
      </c>
      <c r="K23" s="107" t="s">
        <v>88</v>
      </c>
      <c r="L23" s="107" t="s">
        <v>69</v>
      </c>
      <c r="M23" s="115" t="s">
        <v>71</v>
      </c>
      <c r="N23" s="88"/>
      <c r="O23" s="41"/>
      <c r="P23" s="40"/>
      <c r="Q23" s="39"/>
      <c r="R23" s="38"/>
      <c r="S23" s="69"/>
      <c r="T23" s="102" t="s">
        <v>121</v>
      </c>
      <c r="U23" s="115" t="s">
        <v>87</v>
      </c>
      <c r="V23" s="115" t="s">
        <v>71</v>
      </c>
      <c r="W23" s="105"/>
      <c r="X23" s="106"/>
      <c r="Y23" s="107"/>
      <c r="Z23" s="105"/>
      <c r="AA23" s="106"/>
      <c r="AB23" s="107"/>
      <c r="AC23" s="105"/>
      <c r="AD23" s="106"/>
      <c r="AE23" s="69"/>
      <c r="AF23" s="108"/>
      <c r="AG23" s="118"/>
      <c r="AH23" s="109"/>
      <c r="AI23" s="102" t="s">
        <v>121</v>
      </c>
      <c r="AJ23" s="115" t="s">
        <v>87</v>
      </c>
      <c r="AK23" s="107" t="s">
        <v>88</v>
      </c>
      <c r="AL23" s="107" t="s">
        <v>69</v>
      </c>
      <c r="AM23" s="115" t="s">
        <v>71</v>
      </c>
      <c r="AN23" s="105"/>
      <c r="AO23" s="110"/>
      <c r="AP23" s="111"/>
      <c r="AQ23" s="112"/>
      <c r="AR23" s="113"/>
      <c r="AS23" s="101"/>
      <c r="AT23" s="114"/>
    </row>
    <row r="24" spans="1:47" s="6" customFormat="1" ht="15" customHeight="1" x14ac:dyDescent="0.2">
      <c r="A24" s="9" t="s">
        <v>18</v>
      </c>
      <c r="B24" s="21">
        <f>+AQ10</f>
        <v>0</v>
      </c>
      <c r="C24" s="9" t="s">
        <v>17</v>
      </c>
      <c r="D24" s="9" t="str">
        <f>IF(AQ10=0,"A",IF(AQ10=1,"B",IF(AQ10=2,"C",IF(AQ10&gt;2,"E"))))</f>
        <v>A</v>
      </c>
      <c r="E24" s="81">
        <f>+Z10</f>
        <v>0</v>
      </c>
      <c r="F24" s="93">
        <f>+AA10</f>
        <v>0</v>
      </c>
      <c r="G24" s="13">
        <f>+AB10</f>
        <v>0</v>
      </c>
      <c r="H24" s="12" t="s">
        <v>16</v>
      </c>
      <c r="I24" s="102" t="s">
        <v>122</v>
      </c>
      <c r="J24" s="115" t="s">
        <v>89</v>
      </c>
      <c r="K24" s="103" t="s">
        <v>145</v>
      </c>
      <c r="L24" s="103" t="s">
        <v>146</v>
      </c>
      <c r="M24" s="103" t="s">
        <v>147</v>
      </c>
      <c r="N24" s="88"/>
      <c r="O24" s="41"/>
      <c r="P24" s="40"/>
      <c r="Q24" s="39"/>
      <c r="R24" s="38"/>
      <c r="S24" s="69"/>
      <c r="T24" s="102" t="s">
        <v>122</v>
      </c>
      <c r="U24" s="115" t="s">
        <v>89</v>
      </c>
      <c r="V24" s="103" t="s">
        <v>147</v>
      </c>
      <c r="W24" s="105"/>
      <c r="X24" s="106"/>
      <c r="Y24" s="107"/>
      <c r="Z24" s="105"/>
      <c r="AA24" s="106"/>
      <c r="AB24" s="107"/>
      <c r="AC24" s="105"/>
      <c r="AD24" s="106"/>
      <c r="AE24" s="69"/>
      <c r="AF24" s="108"/>
      <c r="AG24" s="118"/>
      <c r="AH24" s="109"/>
      <c r="AI24" s="102" t="s">
        <v>122</v>
      </c>
      <c r="AJ24" s="115" t="s">
        <v>89</v>
      </c>
      <c r="AK24" s="103" t="s">
        <v>145</v>
      </c>
      <c r="AL24" s="103" t="s">
        <v>146</v>
      </c>
      <c r="AM24" s="103" t="s">
        <v>147</v>
      </c>
      <c r="AN24" s="105"/>
      <c r="AO24" s="110"/>
      <c r="AP24" s="111"/>
      <c r="AQ24" s="112"/>
      <c r="AR24" s="113"/>
      <c r="AS24" s="101"/>
      <c r="AT24" s="114"/>
    </row>
    <row r="25" spans="1:47" s="6" customFormat="1" ht="15" customHeight="1" x14ac:dyDescent="0.2">
      <c r="A25" s="9"/>
      <c r="B25" s="9"/>
      <c r="C25" s="9"/>
      <c r="D25" s="9"/>
      <c r="E25" s="81"/>
      <c r="F25" s="13"/>
      <c r="G25" s="13"/>
      <c r="H25" s="12"/>
      <c r="I25" s="102" t="s">
        <v>123</v>
      </c>
      <c r="J25" s="115" t="s">
        <v>89</v>
      </c>
      <c r="K25" s="103" t="s">
        <v>145</v>
      </c>
      <c r="L25" s="103" t="s">
        <v>146</v>
      </c>
      <c r="M25" s="103" t="s">
        <v>148</v>
      </c>
      <c r="N25" s="88"/>
      <c r="O25" s="41"/>
      <c r="P25" s="40"/>
      <c r="Q25" s="39"/>
      <c r="R25" s="38"/>
      <c r="S25" s="69"/>
      <c r="T25" s="102" t="s">
        <v>123</v>
      </c>
      <c r="U25" s="115" t="s">
        <v>89</v>
      </c>
      <c r="V25" s="103" t="s">
        <v>148</v>
      </c>
      <c r="W25" s="105"/>
      <c r="X25" s="106"/>
      <c r="Y25" s="107"/>
      <c r="Z25" s="105"/>
      <c r="AA25" s="106"/>
      <c r="AB25" s="107"/>
      <c r="AC25" s="105"/>
      <c r="AD25" s="106"/>
      <c r="AE25" s="69"/>
      <c r="AF25" s="108"/>
      <c r="AG25" s="118"/>
      <c r="AH25" s="109"/>
      <c r="AI25" s="102" t="s">
        <v>123</v>
      </c>
      <c r="AJ25" s="115" t="s">
        <v>89</v>
      </c>
      <c r="AK25" s="103" t="s">
        <v>145</v>
      </c>
      <c r="AL25" s="103" t="s">
        <v>146</v>
      </c>
      <c r="AM25" s="103" t="s">
        <v>148</v>
      </c>
      <c r="AN25" s="105"/>
      <c r="AO25" s="110"/>
      <c r="AP25" s="111"/>
      <c r="AQ25" s="112"/>
      <c r="AR25" s="113"/>
      <c r="AS25" s="101"/>
      <c r="AT25" s="114"/>
    </row>
    <row r="26" spans="1:47" s="6" customFormat="1" ht="15" customHeight="1" x14ac:dyDescent="0.2">
      <c r="A26" s="9" t="s">
        <v>15</v>
      </c>
      <c r="B26" s="20">
        <f>+AR10</f>
        <v>0</v>
      </c>
      <c r="C26" s="9" t="s">
        <v>14</v>
      </c>
      <c r="D26" s="9" t="str">
        <f>IF(AR10=0,"A",IF(AR10&lt;30,"B",IF(AR10&lt;101,"C",IF(AR10&lt;200,"D",IF(AR10&gt;199,"E")))))</f>
        <v>A</v>
      </c>
      <c r="E26" s="81">
        <f>+AC10</f>
        <v>0</v>
      </c>
      <c r="F26" s="93">
        <f>+AD10</f>
        <v>0</v>
      </c>
      <c r="G26" s="13">
        <f>+AE10</f>
        <v>0</v>
      </c>
      <c r="H26" s="12" t="s">
        <v>13</v>
      </c>
      <c r="I26" s="102" t="s">
        <v>124</v>
      </c>
      <c r="J26" s="103" t="s">
        <v>149</v>
      </c>
      <c r="K26" s="104" t="s">
        <v>90</v>
      </c>
      <c r="L26" s="104" t="s">
        <v>146</v>
      </c>
      <c r="M26" s="103" t="s">
        <v>70</v>
      </c>
      <c r="N26" s="88"/>
      <c r="O26" s="41"/>
      <c r="P26" s="40"/>
      <c r="Q26" s="39"/>
      <c r="R26" s="38"/>
      <c r="S26" s="69"/>
      <c r="T26" s="102" t="s">
        <v>124</v>
      </c>
      <c r="U26" s="103" t="s">
        <v>149</v>
      </c>
      <c r="V26" s="103" t="s">
        <v>70</v>
      </c>
      <c r="W26" s="105"/>
      <c r="X26" s="106"/>
      <c r="Y26" s="107"/>
      <c r="Z26" s="105"/>
      <c r="AA26" s="106"/>
      <c r="AB26" s="107"/>
      <c r="AC26" s="105"/>
      <c r="AD26" s="106"/>
      <c r="AE26" s="69"/>
      <c r="AF26" s="108"/>
      <c r="AG26" s="118"/>
      <c r="AH26" s="109"/>
      <c r="AI26" s="102" t="s">
        <v>124</v>
      </c>
      <c r="AJ26" s="103" t="s">
        <v>149</v>
      </c>
      <c r="AK26" s="104" t="s">
        <v>90</v>
      </c>
      <c r="AL26" s="104" t="s">
        <v>146</v>
      </c>
      <c r="AM26" s="103" t="s">
        <v>70</v>
      </c>
      <c r="AN26" s="105"/>
      <c r="AO26" s="110"/>
      <c r="AP26" s="111"/>
      <c r="AQ26" s="112"/>
      <c r="AR26" s="113"/>
      <c r="AS26" s="101"/>
      <c r="AT26" s="114"/>
    </row>
    <row r="27" spans="1:47" s="6" customFormat="1" ht="15" customHeight="1" x14ac:dyDescent="0.2">
      <c r="A27" s="9"/>
      <c r="B27" s="20"/>
      <c r="C27" s="9"/>
      <c r="D27" s="9"/>
      <c r="E27" s="81"/>
      <c r="F27" s="30"/>
      <c r="G27" s="13"/>
      <c r="H27" s="12"/>
      <c r="I27" s="102" t="s">
        <v>125</v>
      </c>
      <c r="J27" s="103" t="s">
        <v>149</v>
      </c>
      <c r="K27" s="104" t="s">
        <v>150</v>
      </c>
      <c r="L27" s="104" t="s">
        <v>146</v>
      </c>
      <c r="M27" s="103" t="s">
        <v>71</v>
      </c>
      <c r="N27" s="88"/>
      <c r="O27" s="41"/>
      <c r="P27" s="40"/>
      <c r="Q27" s="39"/>
      <c r="R27" s="38"/>
      <c r="S27" s="69"/>
      <c r="T27" s="102" t="s">
        <v>125</v>
      </c>
      <c r="U27" s="103" t="s">
        <v>149</v>
      </c>
      <c r="V27" s="103" t="s">
        <v>71</v>
      </c>
      <c r="W27" s="105"/>
      <c r="X27" s="106"/>
      <c r="Y27" s="107"/>
      <c r="Z27" s="105"/>
      <c r="AA27" s="106"/>
      <c r="AB27" s="107"/>
      <c r="AC27" s="105"/>
      <c r="AD27" s="106"/>
      <c r="AE27" s="69"/>
      <c r="AF27" s="108"/>
      <c r="AG27" s="118"/>
      <c r="AH27" s="109"/>
      <c r="AI27" s="102" t="s">
        <v>125</v>
      </c>
      <c r="AJ27" s="103" t="s">
        <v>149</v>
      </c>
      <c r="AK27" s="104" t="s">
        <v>150</v>
      </c>
      <c r="AL27" s="104" t="s">
        <v>146</v>
      </c>
      <c r="AM27" s="103" t="s">
        <v>71</v>
      </c>
      <c r="AN27" s="105"/>
      <c r="AO27" s="110"/>
      <c r="AP27" s="111"/>
      <c r="AQ27" s="112"/>
      <c r="AR27" s="113"/>
      <c r="AS27" s="101"/>
      <c r="AT27" s="114"/>
    </row>
    <row r="28" spans="1:47" s="6" customFormat="1" ht="15" customHeight="1" x14ac:dyDescent="0.2">
      <c r="A28" s="9"/>
      <c r="B28" s="20"/>
      <c r="C28" s="9"/>
      <c r="D28" s="9"/>
      <c r="E28" s="81"/>
      <c r="F28" s="30"/>
      <c r="G28" s="13"/>
      <c r="H28" s="12"/>
      <c r="I28" s="102" t="s">
        <v>126</v>
      </c>
      <c r="J28" s="115" t="s">
        <v>91</v>
      </c>
      <c r="K28" s="107" t="s">
        <v>92</v>
      </c>
      <c r="L28" s="107" t="s">
        <v>93</v>
      </c>
      <c r="M28" s="115" t="s">
        <v>70</v>
      </c>
      <c r="N28" s="88"/>
      <c r="O28" s="41"/>
      <c r="P28" s="40"/>
      <c r="Q28" s="39"/>
      <c r="R28" s="38"/>
      <c r="S28" s="69"/>
      <c r="T28" s="102" t="s">
        <v>126</v>
      </c>
      <c r="U28" s="115" t="s">
        <v>91</v>
      </c>
      <c r="V28" s="115" t="s">
        <v>70</v>
      </c>
      <c r="W28" s="105"/>
      <c r="X28" s="106"/>
      <c r="Y28" s="107"/>
      <c r="Z28" s="105"/>
      <c r="AA28" s="106"/>
      <c r="AB28" s="107"/>
      <c r="AC28" s="105"/>
      <c r="AD28" s="106"/>
      <c r="AE28" s="69"/>
      <c r="AF28" s="108"/>
      <c r="AG28" s="118"/>
      <c r="AH28" s="109"/>
      <c r="AI28" s="102" t="s">
        <v>126</v>
      </c>
      <c r="AJ28" s="115" t="s">
        <v>91</v>
      </c>
      <c r="AK28" s="107" t="s">
        <v>92</v>
      </c>
      <c r="AL28" s="107" t="s">
        <v>93</v>
      </c>
      <c r="AM28" s="115" t="s">
        <v>70</v>
      </c>
      <c r="AN28" s="105"/>
      <c r="AO28" s="110"/>
      <c r="AP28" s="111"/>
      <c r="AQ28" s="112"/>
      <c r="AR28" s="113"/>
      <c r="AS28" s="101"/>
      <c r="AT28" s="114"/>
    </row>
    <row r="29" spans="1:47" s="6" customFormat="1" ht="15" customHeight="1" x14ac:dyDescent="0.2">
      <c r="A29" s="9"/>
      <c r="B29" s="9"/>
      <c r="C29" s="9"/>
      <c r="D29" s="9"/>
      <c r="E29" s="9"/>
      <c r="F29" s="9"/>
      <c r="G29" s="13"/>
      <c r="H29" s="12"/>
      <c r="I29" s="102" t="s">
        <v>127</v>
      </c>
      <c r="J29" s="115" t="s">
        <v>91</v>
      </c>
      <c r="K29" s="107" t="s">
        <v>92</v>
      </c>
      <c r="L29" s="107" t="s">
        <v>93</v>
      </c>
      <c r="M29" s="115" t="s">
        <v>71</v>
      </c>
      <c r="N29" s="88"/>
      <c r="O29" s="41"/>
      <c r="P29" s="40"/>
      <c r="Q29" s="39"/>
      <c r="R29" s="38"/>
      <c r="S29" s="69"/>
      <c r="T29" s="102" t="s">
        <v>127</v>
      </c>
      <c r="U29" s="115" t="s">
        <v>91</v>
      </c>
      <c r="V29" s="115" t="s">
        <v>71</v>
      </c>
      <c r="W29" s="105"/>
      <c r="X29" s="106"/>
      <c r="Y29" s="107"/>
      <c r="Z29" s="105"/>
      <c r="AA29" s="106"/>
      <c r="AB29" s="107"/>
      <c r="AC29" s="105"/>
      <c r="AD29" s="106"/>
      <c r="AE29" s="69"/>
      <c r="AF29" s="108"/>
      <c r="AG29" s="118"/>
      <c r="AH29" s="109"/>
      <c r="AI29" s="102" t="s">
        <v>127</v>
      </c>
      <c r="AJ29" s="115" t="s">
        <v>91</v>
      </c>
      <c r="AK29" s="107" t="s">
        <v>92</v>
      </c>
      <c r="AL29" s="107" t="s">
        <v>93</v>
      </c>
      <c r="AM29" s="115" t="s">
        <v>71</v>
      </c>
      <c r="AN29" s="105"/>
      <c r="AO29" s="110"/>
      <c r="AP29" s="111"/>
      <c r="AQ29" s="112"/>
      <c r="AR29" s="113"/>
      <c r="AS29" s="101"/>
      <c r="AT29" s="114"/>
    </row>
    <row r="30" spans="1:47" s="6" customFormat="1" ht="15" customHeight="1" thickBot="1" x14ac:dyDescent="0.3">
      <c r="A30" s="83" t="s">
        <v>12</v>
      </c>
      <c r="B30" s="84" t="s">
        <v>11</v>
      </c>
      <c r="C30" s="83" t="s">
        <v>10</v>
      </c>
      <c r="D30" s="83" t="s">
        <v>67</v>
      </c>
      <c r="E30" s="138" t="s">
        <v>65</v>
      </c>
      <c r="F30" s="138"/>
      <c r="G30" s="85" t="s">
        <v>9</v>
      </c>
      <c r="H30" s="86" t="s">
        <v>8</v>
      </c>
      <c r="I30" s="102" t="s">
        <v>128</v>
      </c>
      <c r="J30" s="115" t="s">
        <v>94</v>
      </c>
      <c r="K30" s="104" t="s">
        <v>95</v>
      </c>
      <c r="L30" s="104" t="s">
        <v>96</v>
      </c>
      <c r="M30" s="103" t="s">
        <v>70</v>
      </c>
      <c r="N30" s="88"/>
      <c r="O30" s="41"/>
      <c r="P30" s="40"/>
      <c r="Q30" s="39"/>
      <c r="R30" s="38"/>
      <c r="S30" s="69"/>
      <c r="T30" s="102" t="s">
        <v>128</v>
      </c>
      <c r="U30" s="115" t="s">
        <v>94</v>
      </c>
      <c r="V30" s="103" t="s">
        <v>70</v>
      </c>
      <c r="W30" s="105"/>
      <c r="X30" s="106"/>
      <c r="Y30" s="107"/>
      <c r="Z30" s="105"/>
      <c r="AA30" s="106"/>
      <c r="AB30" s="107"/>
      <c r="AC30" s="105"/>
      <c r="AD30" s="106"/>
      <c r="AE30" s="69"/>
      <c r="AF30" s="108"/>
      <c r="AG30" s="118"/>
      <c r="AH30" s="109"/>
      <c r="AI30" s="102" t="s">
        <v>128</v>
      </c>
      <c r="AJ30" s="115" t="s">
        <v>94</v>
      </c>
      <c r="AK30" s="104" t="s">
        <v>95</v>
      </c>
      <c r="AL30" s="104" t="s">
        <v>96</v>
      </c>
      <c r="AM30" s="103" t="s">
        <v>70</v>
      </c>
      <c r="AN30" s="105"/>
      <c r="AO30" s="110"/>
      <c r="AP30" s="111"/>
      <c r="AQ30" s="112"/>
      <c r="AR30" s="113"/>
      <c r="AS30" s="101"/>
      <c r="AT30" s="114"/>
    </row>
    <row r="31" spans="1:47" s="6" customFormat="1" ht="15" customHeight="1" x14ac:dyDescent="0.25">
      <c r="A31" s="19"/>
      <c r="B31" s="9"/>
      <c r="C31" s="9"/>
      <c r="D31" s="9"/>
      <c r="E31" s="9"/>
      <c r="F31" s="9"/>
      <c r="G31" s="9"/>
      <c r="H31" s="12"/>
      <c r="I31" s="102" t="s">
        <v>129</v>
      </c>
      <c r="J31" s="115" t="s">
        <v>94</v>
      </c>
      <c r="K31" s="104" t="s">
        <v>95</v>
      </c>
      <c r="L31" s="104" t="s">
        <v>96</v>
      </c>
      <c r="M31" s="103" t="s">
        <v>71</v>
      </c>
      <c r="N31" s="88"/>
      <c r="O31" s="41"/>
      <c r="P31" s="40"/>
      <c r="Q31" s="39"/>
      <c r="R31" s="38"/>
      <c r="S31" s="69"/>
      <c r="T31" s="102" t="s">
        <v>129</v>
      </c>
      <c r="U31" s="115" t="s">
        <v>94</v>
      </c>
      <c r="V31" s="103" t="s">
        <v>71</v>
      </c>
      <c r="W31" s="105"/>
      <c r="X31" s="106"/>
      <c r="Y31" s="107"/>
      <c r="Z31" s="105"/>
      <c r="AA31" s="106"/>
      <c r="AB31" s="107"/>
      <c r="AC31" s="105"/>
      <c r="AD31" s="106"/>
      <c r="AE31" s="69"/>
      <c r="AF31" s="108"/>
      <c r="AG31" s="118"/>
      <c r="AH31" s="109"/>
      <c r="AI31" s="102" t="s">
        <v>129</v>
      </c>
      <c r="AJ31" s="115" t="s">
        <v>94</v>
      </c>
      <c r="AK31" s="104" t="s">
        <v>95</v>
      </c>
      <c r="AL31" s="104" t="s">
        <v>96</v>
      </c>
      <c r="AM31" s="103" t="s">
        <v>71</v>
      </c>
      <c r="AN31" s="105"/>
      <c r="AO31" s="110"/>
      <c r="AP31" s="111"/>
      <c r="AQ31" s="112"/>
      <c r="AR31" s="113"/>
      <c r="AS31" s="101"/>
      <c r="AT31" s="114"/>
    </row>
    <row r="32" spans="1:47" s="6" customFormat="1" ht="15" customHeight="1" x14ac:dyDescent="0.2">
      <c r="A32" s="9" t="s">
        <v>7</v>
      </c>
      <c r="B32" s="18">
        <f>+P10</f>
        <v>0</v>
      </c>
      <c r="C32" s="9" t="s">
        <v>62</v>
      </c>
      <c r="D32" s="9" t="str">
        <f>IF(P10&lt;7.1,"E",IF(P10=7.1,"D",IF(P10=7.2,"C",IF(P10=7.3,"B",IF(P10=7.4,"A",IF(P10=7.5,"A",IF(P10=7.6,"A",IF(P10=7.7,"B",IF(P10=7.8,"C",IF(P10=7.9,"D",IF(P10&gt;7.9,"E")))))))))))</f>
        <v>E</v>
      </c>
      <c r="E32" s="81">
        <f>+N10</f>
        <v>0</v>
      </c>
      <c r="F32" s="93">
        <f>+O10</f>
        <v>0</v>
      </c>
      <c r="G32" s="13">
        <f>+S10</f>
        <v>0</v>
      </c>
      <c r="H32" s="12" t="s">
        <v>5</v>
      </c>
      <c r="I32" s="102" t="s">
        <v>130</v>
      </c>
      <c r="J32" s="103" t="s">
        <v>151</v>
      </c>
      <c r="K32" s="104" t="s">
        <v>152</v>
      </c>
      <c r="L32" s="104" t="s">
        <v>74</v>
      </c>
      <c r="M32" s="103" t="s">
        <v>70</v>
      </c>
      <c r="N32" s="88"/>
      <c r="O32" s="41"/>
      <c r="P32" s="40"/>
      <c r="Q32" s="39"/>
      <c r="R32" s="38"/>
      <c r="S32" s="69"/>
      <c r="T32" s="102" t="s">
        <v>130</v>
      </c>
      <c r="U32" s="103" t="s">
        <v>151</v>
      </c>
      <c r="V32" s="103" t="s">
        <v>70</v>
      </c>
      <c r="W32" s="105"/>
      <c r="X32" s="106"/>
      <c r="Y32" s="107"/>
      <c r="Z32" s="105"/>
      <c r="AA32" s="106"/>
      <c r="AB32" s="107"/>
      <c r="AC32" s="105"/>
      <c r="AD32" s="106"/>
      <c r="AE32" s="69"/>
      <c r="AF32" s="108"/>
      <c r="AG32" s="118"/>
      <c r="AH32" s="109"/>
      <c r="AI32" s="102" t="s">
        <v>130</v>
      </c>
      <c r="AJ32" s="103" t="s">
        <v>151</v>
      </c>
      <c r="AK32" s="104" t="s">
        <v>152</v>
      </c>
      <c r="AL32" s="104" t="s">
        <v>74</v>
      </c>
      <c r="AM32" s="103" t="s">
        <v>70</v>
      </c>
      <c r="AN32" s="105"/>
      <c r="AO32" s="110"/>
      <c r="AP32" s="111"/>
      <c r="AQ32" s="112"/>
      <c r="AR32" s="113"/>
      <c r="AS32" s="101"/>
      <c r="AT32" s="114"/>
    </row>
    <row r="33" spans="1:46" s="7" customFormat="1" ht="15" customHeight="1" thickBot="1" x14ac:dyDescent="0.25">
      <c r="A33" s="9"/>
      <c r="B33" s="9"/>
      <c r="C33" s="9"/>
      <c r="D33" s="9"/>
      <c r="E33" s="81"/>
      <c r="F33" s="13"/>
      <c r="G33" s="13"/>
      <c r="H33" s="12"/>
      <c r="I33" s="102" t="s">
        <v>131</v>
      </c>
      <c r="J33" s="103" t="s">
        <v>151</v>
      </c>
      <c r="K33" s="104" t="s">
        <v>153</v>
      </c>
      <c r="L33" s="104" t="s">
        <v>74</v>
      </c>
      <c r="M33" s="103" t="s">
        <v>71</v>
      </c>
      <c r="N33" s="88"/>
      <c r="O33" s="41"/>
      <c r="P33" s="40"/>
      <c r="Q33" s="39"/>
      <c r="R33" s="38"/>
      <c r="S33" s="69"/>
      <c r="T33" s="102" t="s">
        <v>131</v>
      </c>
      <c r="U33" s="103" t="s">
        <v>151</v>
      </c>
      <c r="V33" s="103" t="s">
        <v>71</v>
      </c>
      <c r="W33" s="105"/>
      <c r="X33" s="106"/>
      <c r="Y33" s="107"/>
      <c r="Z33" s="105"/>
      <c r="AA33" s="106"/>
      <c r="AB33" s="107"/>
      <c r="AC33" s="105"/>
      <c r="AD33" s="106"/>
      <c r="AE33" s="69"/>
      <c r="AF33" s="108"/>
      <c r="AG33" s="118"/>
      <c r="AH33" s="109"/>
      <c r="AI33" s="102" t="s">
        <v>131</v>
      </c>
      <c r="AJ33" s="103" t="s">
        <v>151</v>
      </c>
      <c r="AK33" s="104" t="s">
        <v>153</v>
      </c>
      <c r="AL33" s="104" t="s">
        <v>74</v>
      </c>
      <c r="AM33" s="103" t="s">
        <v>71</v>
      </c>
      <c r="AN33" s="105"/>
      <c r="AO33" s="110"/>
      <c r="AP33" s="111"/>
      <c r="AQ33" s="112"/>
      <c r="AR33" s="113"/>
      <c r="AS33" s="101"/>
      <c r="AT33" s="114"/>
    </row>
    <row r="34" spans="1:46" s="6" customFormat="1" ht="15" customHeight="1" x14ac:dyDescent="0.2">
      <c r="A34" s="9" t="s">
        <v>6</v>
      </c>
      <c r="B34" s="17">
        <f>+Q10</f>
        <v>0</v>
      </c>
      <c r="C34" s="9" t="s">
        <v>63</v>
      </c>
      <c r="D34" s="9" t="str">
        <f>IF(Q10&lt;1,"E",IF(Q10&lt;1.5,"D",IF(Q10&lt;2,"C",IF(Q10&lt;2.6,"B",IF(Q10&lt;3.5,"A",IF(Q10&gt;5,"E",IF(Q10&gt;4.5,"D",IF(Q10&gt;4,"C",IF(Q10&gt;3.4,"B")))))))))</f>
        <v>E</v>
      </c>
      <c r="E34" s="81">
        <f>+N10</f>
        <v>0</v>
      </c>
      <c r="F34" s="93">
        <f>+O10</f>
        <v>0</v>
      </c>
      <c r="G34" s="13">
        <f>+S10</f>
        <v>0</v>
      </c>
      <c r="H34" s="12" t="s">
        <v>5</v>
      </c>
      <c r="I34" s="102" t="s">
        <v>132</v>
      </c>
      <c r="J34" s="103" t="s">
        <v>154</v>
      </c>
      <c r="K34" s="104" t="s">
        <v>97</v>
      </c>
      <c r="L34" s="104" t="s">
        <v>98</v>
      </c>
      <c r="M34" s="103" t="s">
        <v>70</v>
      </c>
      <c r="N34" s="88"/>
      <c r="O34" s="41"/>
      <c r="P34" s="40"/>
      <c r="Q34" s="39"/>
      <c r="R34" s="38"/>
      <c r="S34" s="69"/>
      <c r="T34" s="102" t="s">
        <v>132</v>
      </c>
      <c r="U34" s="103" t="s">
        <v>154</v>
      </c>
      <c r="V34" s="103" t="s">
        <v>70</v>
      </c>
      <c r="W34" s="105"/>
      <c r="X34" s="106"/>
      <c r="Y34" s="107"/>
      <c r="Z34" s="105"/>
      <c r="AA34" s="106"/>
      <c r="AB34" s="107"/>
      <c r="AC34" s="105"/>
      <c r="AD34" s="106"/>
      <c r="AE34" s="69"/>
      <c r="AF34" s="108"/>
      <c r="AG34" s="118"/>
      <c r="AH34" s="109"/>
      <c r="AI34" s="102" t="s">
        <v>132</v>
      </c>
      <c r="AJ34" s="103" t="s">
        <v>154</v>
      </c>
      <c r="AK34" s="104" t="s">
        <v>97</v>
      </c>
      <c r="AL34" s="104" t="s">
        <v>98</v>
      </c>
      <c r="AM34" s="103" t="s">
        <v>70</v>
      </c>
      <c r="AN34" s="105"/>
      <c r="AO34" s="110"/>
      <c r="AP34" s="111"/>
      <c r="AQ34" s="112"/>
      <c r="AR34" s="113"/>
      <c r="AS34" s="101"/>
      <c r="AT34" s="114"/>
    </row>
    <row r="35" spans="1:46" s="6" customFormat="1" ht="15" customHeight="1" x14ac:dyDescent="0.2">
      <c r="A35" s="9"/>
      <c r="B35" s="9"/>
      <c r="C35" s="9"/>
      <c r="D35" s="9"/>
      <c r="E35" s="81"/>
      <c r="F35" s="13"/>
      <c r="G35" s="13"/>
      <c r="H35" s="12"/>
      <c r="I35" s="102" t="s">
        <v>133</v>
      </c>
      <c r="J35" s="103" t="s">
        <v>154</v>
      </c>
      <c r="K35" s="104" t="s">
        <v>155</v>
      </c>
      <c r="L35" s="104" t="s">
        <v>98</v>
      </c>
      <c r="M35" s="103" t="s">
        <v>71</v>
      </c>
      <c r="N35" s="88"/>
      <c r="O35" s="41"/>
      <c r="P35" s="40"/>
      <c r="Q35" s="39"/>
      <c r="R35" s="38"/>
      <c r="S35" s="69"/>
      <c r="T35" s="102" t="s">
        <v>133</v>
      </c>
      <c r="U35" s="103" t="s">
        <v>154</v>
      </c>
      <c r="V35" s="103" t="s">
        <v>71</v>
      </c>
      <c r="W35" s="105"/>
      <c r="X35" s="106"/>
      <c r="Y35" s="107"/>
      <c r="Z35" s="105"/>
      <c r="AA35" s="106"/>
      <c r="AB35" s="107"/>
      <c r="AC35" s="105"/>
      <c r="AD35" s="106"/>
      <c r="AE35" s="69"/>
      <c r="AF35" s="108"/>
      <c r="AG35" s="118"/>
      <c r="AH35" s="109"/>
      <c r="AI35" s="102" t="s">
        <v>133</v>
      </c>
      <c r="AJ35" s="103" t="s">
        <v>154</v>
      </c>
      <c r="AK35" s="104" t="s">
        <v>155</v>
      </c>
      <c r="AL35" s="104" t="s">
        <v>98</v>
      </c>
      <c r="AM35" s="103" t="s">
        <v>71</v>
      </c>
      <c r="AN35" s="105"/>
      <c r="AO35" s="110"/>
      <c r="AP35" s="111"/>
      <c r="AQ35" s="112"/>
      <c r="AR35" s="113"/>
      <c r="AS35" s="101"/>
      <c r="AT35" s="114"/>
    </row>
    <row r="36" spans="1:46" s="6" customFormat="1" ht="15" customHeight="1" x14ac:dyDescent="0.2">
      <c r="A36" s="9" t="s">
        <v>4</v>
      </c>
      <c r="B36" s="16">
        <f>+R10</f>
        <v>0</v>
      </c>
      <c r="C36" s="9" t="s">
        <v>3</v>
      </c>
      <c r="D36" s="9" t="str">
        <f>IF(R10&lt;1.1,"A",IF(R10=2,"C",IF(R10=3,"E")))</f>
        <v>A</v>
      </c>
      <c r="E36" s="81">
        <f>+N10</f>
        <v>0</v>
      </c>
      <c r="F36" s="93">
        <f>+O10</f>
        <v>0</v>
      </c>
      <c r="G36" s="13">
        <f>+S10</f>
        <v>0</v>
      </c>
      <c r="H36" s="12" t="s">
        <v>2</v>
      </c>
      <c r="I36" s="102" t="s">
        <v>158</v>
      </c>
      <c r="J36" s="103" t="s">
        <v>161</v>
      </c>
      <c r="K36" s="104" t="s">
        <v>162</v>
      </c>
      <c r="L36" s="104" t="s">
        <v>159</v>
      </c>
      <c r="M36" s="103" t="s">
        <v>70</v>
      </c>
      <c r="N36" s="105"/>
      <c r="O36" s="106"/>
      <c r="P36" s="123"/>
      <c r="Q36" s="124"/>
      <c r="R36" s="125"/>
      <c r="S36" s="126"/>
      <c r="T36" s="102" t="s">
        <v>158</v>
      </c>
      <c r="U36" s="103" t="s">
        <v>161</v>
      </c>
      <c r="V36" s="103" t="s">
        <v>70</v>
      </c>
      <c r="W36" s="105"/>
      <c r="X36" s="106"/>
      <c r="Y36" s="107"/>
      <c r="Z36" s="105"/>
      <c r="AA36" s="106"/>
      <c r="AB36" s="107"/>
      <c r="AC36" s="105"/>
      <c r="AD36" s="106"/>
      <c r="AE36" s="126"/>
      <c r="AF36" s="108"/>
      <c r="AG36" s="118"/>
      <c r="AH36" s="109"/>
      <c r="AI36" s="102" t="s">
        <v>158</v>
      </c>
      <c r="AJ36" s="103" t="s">
        <v>161</v>
      </c>
      <c r="AK36" s="104" t="s">
        <v>162</v>
      </c>
      <c r="AL36" s="104" t="s">
        <v>159</v>
      </c>
      <c r="AM36" s="103" t="s">
        <v>70</v>
      </c>
      <c r="AN36" s="127"/>
      <c r="AO36" s="110"/>
      <c r="AP36" s="111"/>
      <c r="AQ36" s="112"/>
      <c r="AR36" s="113"/>
      <c r="AS36" s="128"/>
      <c r="AT36" s="129"/>
    </row>
    <row r="37" spans="1:46" s="6" customFormat="1" ht="15" customHeight="1" x14ac:dyDescent="0.2">
      <c r="B37" s="9"/>
      <c r="G37" s="13"/>
      <c r="H37" s="12"/>
      <c r="I37" s="102" t="s">
        <v>160</v>
      </c>
      <c r="J37" s="103" t="s">
        <v>161</v>
      </c>
      <c r="K37" s="104" t="s">
        <v>162</v>
      </c>
      <c r="L37" s="104" t="s">
        <v>159</v>
      </c>
      <c r="M37" s="103" t="s">
        <v>71</v>
      </c>
      <c r="N37" s="105"/>
      <c r="O37" s="106"/>
      <c r="P37" s="123"/>
      <c r="Q37" s="124"/>
      <c r="R37" s="125"/>
      <c r="S37" s="126"/>
      <c r="T37" s="102" t="s">
        <v>160</v>
      </c>
      <c r="U37" s="103" t="s">
        <v>161</v>
      </c>
      <c r="V37" s="103" t="s">
        <v>71</v>
      </c>
      <c r="W37" s="105"/>
      <c r="X37" s="106"/>
      <c r="Y37" s="107"/>
      <c r="Z37" s="105"/>
      <c r="AA37" s="106"/>
      <c r="AB37" s="107"/>
      <c r="AC37" s="105"/>
      <c r="AD37" s="106"/>
      <c r="AE37" s="126"/>
      <c r="AF37" s="108"/>
      <c r="AG37" s="118"/>
      <c r="AH37" s="109"/>
      <c r="AI37" s="102" t="s">
        <v>160</v>
      </c>
      <c r="AJ37" s="103" t="s">
        <v>161</v>
      </c>
      <c r="AK37" s="104" t="s">
        <v>162</v>
      </c>
      <c r="AL37" s="104" t="s">
        <v>159</v>
      </c>
      <c r="AM37" s="103" t="s">
        <v>71</v>
      </c>
      <c r="AN37" s="127"/>
      <c r="AO37" s="110"/>
      <c r="AP37" s="111"/>
      <c r="AQ37" s="112"/>
      <c r="AR37" s="113"/>
      <c r="AS37" s="128"/>
      <c r="AT37" s="129"/>
    </row>
    <row r="38" spans="1:46" s="6" customFormat="1" ht="15" customHeight="1" x14ac:dyDescent="0.2">
      <c r="B38" s="9"/>
      <c r="G38" s="13"/>
      <c r="H38" s="12"/>
      <c r="I38" s="102" t="s">
        <v>134</v>
      </c>
      <c r="J38" s="116" t="s">
        <v>99</v>
      </c>
      <c r="K38" s="107" t="s">
        <v>100</v>
      </c>
      <c r="L38" s="107" t="s">
        <v>101</v>
      </c>
      <c r="M38" s="115" t="s">
        <v>70</v>
      </c>
      <c r="N38" s="88"/>
      <c r="O38" s="41"/>
      <c r="P38" s="40"/>
      <c r="Q38" s="39"/>
      <c r="R38" s="38"/>
      <c r="S38" s="69"/>
      <c r="T38" s="102" t="s">
        <v>134</v>
      </c>
      <c r="U38" s="116" t="s">
        <v>99</v>
      </c>
      <c r="V38" s="115" t="s">
        <v>70</v>
      </c>
      <c r="W38" s="105"/>
      <c r="X38" s="106"/>
      <c r="Y38" s="107"/>
      <c r="Z38" s="105"/>
      <c r="AA38" s="106"/>
      <c r="AB38" s="107"/>
      <c r="AC38" s="105"/>
      <c r="AD38" s="106"/>
      <c r="AE38" s="69"/>
      <c r="AF38" s="108"/>
      <c r="AG38" s="118"/>
      <c r="AH38" s="109"/>
      <c r="AI38" s="102" t="s">
        <v>134</v>
      </c>
      <c r="AJ38" s="116" t="s">
        <v>99</v>
      </c>
      <c r="AK38" s="107" t="s">
        <v>100</v>
      </c>
      <c r="AL38" s="107" t="s">
        <v>101</v>
      </c>
      <c r="AM38" s="115" t="s">
        <v>70</v>
      </c>
      <c r="AN38" s="105"/>
      <c r="AO38" s="110"/>
      <c r="AP38" s="111"/>
      <c r="AQ38" s="112"/>
      <c r="AR38" s="113"/>
      <c r="AS38" s="101"/>
      <c r="AT38" s="114"/>
    </row>
    <row r="39" spans="1:46" s="6" customFormat="1" ht="15" customHeight="1" x14ac:dyDescent="0.25">
      <c r="A39" s="15" t="s">
        <v>1</v>
      </c>
      <c r="B39" s="9"/>
      <c r="G39" s="13"/>
      <c r="H39" s="12"/>
      <c r="I39" s="102" t="s">
        <v>135</v>
      </c>
      <c r="J39" s="116" t="s">
        <v>99</v>
      </c>
      <c r="K39" s="107" t="s">
        <v>100</v>
      </c>
      <c r="L39" s="107" t="s">
        <v>101</v>
      </c>
      <c r="M39" s="115" t="s">
        <v>71</v>
      </c>
      <c r="N39" s="88"/>
      <c r="O39" s="41"/>
      <c r="P39" s="40"/>
      <c r="Q39" s="39"/>
      <c r="R39" s="38"/>
      <c r="S39" s="69"/>
      <c r="T39" s="102" t="s">
        <v>135</v>
      </c>
      <c r="U39" s="116" t="s">
        <v>99</v>
      </c>
      <c r="V39" s="115" t="s">
        <v>71</v>
      </c>
      <c r="W39" s="105"/>
      <c r="X39" s="106"/>
      <c r="Y39" s="107"/>
      <c r="Z39" s="105"/>
      <c r="AA39" s="106"/>
      <c r="AB39" s="107"/>
      <c r="AC39" s="105"/>
      <c r="AD39" s="106"/>
      <c r="AE39" s="69"/>
      <c r="AF39" s="108"/>
      <c r="AG39" s="118"/>
      <c r="AH39" s="109"/>
      <c r="AI39" s="102" t="s">
        <v>135</v>
      </c>
      <c r="AJ39" s="116" t="s">
        <v>99</v>
      </c>
      <c r="AK39" s="107" t="s">
        <v>100</v>
      </c>
      <c r="AL39" s="107" t="s">
        <v>101</v>
      </c>
      <c r="AM39" s="115" t="s">
        <v>71</v>
      </c>
      <c r="AN39" s="105"/>
      <c r="AO39" s="110"/>
      <c r="AP39" s="111"/>
      <c r="AQ39" s="112"/>
      <c r="AR39" s="113"/>
      <c r="AS39" s="101"/>
      <c r="AT39" s="114"/>
    </row>
    <row r="40" spans="1:46" s="6" customFormat="1" ht="15" customHeight="1" x14ac:dyDescent="0.2">
      <c r="A40" s="139"/>
      <c r="B40" s="139"/>
      <c r="G40" s="13"/>
      <c r="H40" s="12"/>
      <c r="I40" s="102" t="s">
        <v>136</v>
      </c>
      <c r="J40" s="115" t="s">
        <v>102</v>
      </c>
      <c r="K40" s="107" t="s">
        <v>103</v>
      </c>
      <c r="L40" s="107" t="s">
        <v>105</v>
      </c>
      <c r="M40" s="115" t="s">
        <v>70</v>
      </c>
      <c r="N40" s="88"/>
      <c r="O40" s="41"/>
      <c r="P40" s="40"/>
      <c r="Q40" s="39"/>
      <c r="R40" s="38"/>
      <c r="S40" s="69"/>
      <c r="T40" s="102" t="s">
        <v>136</v>
      </c>
      <c r="U40" s="115" t="s">
        <v>102</v>
      </c>
      <c r="V40" s="115" t="s">
        <v>70</v>
      </c>
      <c r="W40" s="105"/>
      <c r="X40" s="106"/>
      <c r="Y40" s="107"/>
      <c r="Z40" s="105"/>
      <c r="AA40" s="106"/>
      <c r="AB40" s="107"/>
      <c r="AC40" s="105"/>
      <c r="AD40" s="106"/>
      <c r="AE40" s="69"/>
      <c r="AF40" s="108"/>
      <c r="AG40" s="118"/>
      <c r="AH40" s="109"/>
      <c r="AI40" s="102" t="s">
        <v>136</v>
      </c>
      <c r="AJ40" s="115" t="s">
        <v>102</v>
      </c>
      <c r="AK40" s="107" t="s">
        <v>103</v>
      </c>
      <c r="AL40" s="107" t="s">
        <v>105</v>
      </c>
      <c r="AM40" s="115" t="s">
        <v>70</v>
      </c>
      <c r="AN40" s="105"/>
      <c r="AO40" s="110"/>
      <c r="AP40" s="111"/>
      <c r="AQ40" s="112"/>
      <c r="AR40" s="113"/>
      <c r="AS40" s="101"/>
      <c r="AT40" s="114"/>
    </row>
    <row r="41" spans="1:46" s="6" customFormat="1" ht="15" customHeight="1" x14ac:dyDescent="0.25">
      <c r="A41" s="139"/>
      <c r="B41" s="139"/>
      <c r="G41" s="13"/>
      <c r="H41" s="12"/>
      <c r="I41" s="102" t="s">
        <v>137</v>
      </c>
      <c r="J41" s="115" t="s">
        <v>102</v>
      </c>
      <c r="K41" s="107" t="s">
        <v>104</v>
      </c>
      <c r="L41" s="117" t="s">
        <v>105</v>
      </c>
      <c r="M41" s="115" t="s">
        <v>71</v>
      </c>
      <c r="N41" s="88"/>
      <c r="O41" s="41"/>
      <c r="P41" s="40"/>
      <c r="Q41" s="39"/>
      <c r="R41" s="38"/>
      <c r="S41" s="69"/>
      <c r="T41" s="102" t="s">
        <v>137</v>
      </c>
      <c r="U41" s="115" t="s">
        <v>102</v>
      </c>
      <c r="V41" s="115" t="s">
        <v>71</v>
      </c>
      <c r="W41" s="105"/>
      <c r="X41" s="106"/>
      <c r="Y41" s="107"/>
      <c r="Z41" s="105"/>
      <c r="AA41" s="106"/>
      <c r="AB41" s="107"/>
      <c r="AC41" s="105"/>
      <c r="AD41" s="106"/>
      <c r="AE41" s="69"/>
      <c r="AF41" s="108"/>
      <c r="AG41" s="118"/>
      <c r="AH41" s="109"/>
      <c r="AI41" s="102" t="s">
        <v>137</v>
      </c>
      <c r="AJ41" s="115" t="s">
        <v>102</v>
      </c>
      <c r="AK41" s="107" t="s">
        <v>104</v>
      </c>
      <c r="AL41" s="107" t="s">
        <v>105</v>
      </c>
      <c r="AM41" s="115" t="s">
        <v>71</v>
      </c>
      <c r="AN41" s="105"/>
      <c r="AO41" s="110"/>
      <c r="AP41" s="111"/>
      <c r="AQ41" s="112"/>
      <c r="AR41" s="113"/>
      <c r="AS41" s="101"/>
      <c r="AT41" s="114"/>
    </row>
    <row r="42" spans="1:46" s="6" customFormat="1" ht="15" customHeight="1" x14ac:dyDescent="0.2">
      <c r="A42" s="139"/>
      <c r="B42" s="139"/>
      <c r="G42" s="13"/>
      <c r="H42" s="12"/>
      <c r="I42" s="102" t="s">
        <v>138</v>
      </c>
      <c r="J42" s="103" t="s">
        <v>156</v>
      </c>
      <c r="K42" s="104" t="s">
        <v>106</v>
      </c>
      <c r="L42" s="104" t="s">
        <v>80</v>
      </c>
      <c r="M42" s="103" t="s">
        <v>70</v>
      </c>
      <c r="N42" s="88"/>
      <c r="O42" s="41"/>
      <c r="P42" s="40"/>
      <c r="Q42" s="39"/>
      <c r="R42" s="38"/>
      <c r="S42" s="69"/>
      <c r="T42" s="102" t="s">
        <v>138</v>
      </c>
      <c r="U42" s="103" t="s">
        <v>156</v>
      </c>
      <c r="V42" s="103" t="s">
        <v>70</v>
      </c>
      <c r="W42" s="105"/>
      <c r="X42" s="106"/>
      <c r="Y42" s="107"/>
      <c r="Z42" s="105"/>
      <c r="AA42" s="106"/>
      <c r="AB42" s="107"/>
      <c r="AC42" s="105"/>
      <c r="AD42" s="106"/>
      <c r="AE42" s="69"/>
      <c r="AF42" s="108"/>
      <c r="AG42" s="118"/>
      <c r="AH42" s="109"/>
      <c r="AI42" s="102" t="s">
        <v>138</v>
      </c>
      <c r="AJ42" s="103" t="s">
        <v>156</v>
      </c>
      <c r="AK42" s="104" t="s">
        <v>106</v>
      </c>
      <c r="AL42" s="104" t="s">
        <v>80</v>
      </c>
      <c r="AM42" s="103" t="s">
        <v>70</v>
      </c>
      <c r="AN42" s="105"/>
      <c r="AO42" s="110"/>
      <c r="AP42" s="111"/>
      <c r="AQ42" s="112"/>
      <c r="AR42" s="113"/>
      <c r="AS42" s="101"/>
      <c r="AT42" s="114"/>
    </row>
    <row r="43" spans="1:46" s="6" customFormat="1" ht="15" customHeight="1" x14ac:dyDescent="0.2">
      <c r="B43" s="9"/>
      <c r="G43" s="13"/>
      <c r="H43" s="12"/>
      <c r="I43" s="102" t="s">
        <v>139</v>
      </c>
      <c r="J43" s="103" t="s">
        <v>156</v>
      </c>
      <c r="K43" s="104" t="s">
        <v>106</v>
      </c>
      <c r="L43" s="104" t="s">
        <v>80</v>
      </c>
      <c r="M43" s="103" t="s">
        <v>71</v>
      </c>
      <c r="N43" s="88"/>
      <c r="O43" s="41"/>
      <c r="P43" s="40"/>
      <c r="Q43" s="39"/>
      <c r="R43" s="38"/>
      <c r="S43" s="69"/>
      <c r="T43" s="102" t="s">
        <v>139</v>
      </c>
      <c r="U43" s="103" t="s">
        <v>156</v>
      </c>
      <c r="V43" s="103" t="s">
        <v>71</v>
      </c>
      <c r="W43" s="105"/>
      <c r="X43" s="106"/>
      <c r="Y43" s="107"/>
      <c r="Z43" s="105"/>
      <c r="AA43" s="106"/>
      <c r="AB43" s="107"/>
      <c r="AC43" s="105"/>
      <c r="AD43" s="106"/>
      <c r="AE43" s="69"/>
      <c r="AF43" s="108"/>
      <c r="AG43" s="118"/>
      <c r="AH43" s="109"/>
      <c r="AI43" s="102" t="s">
        <v>139</v>
      </c>
      <c r="AJ43" s="103" t="s">
        <v>156</v>
      </c>
      <c r="AK43" s="104" t="s">
        <v>106</v>
      </c>
      <c r="AL43" s="104" t="s">
        <v>80</v>
      </c>
      <c r="AM43" s="103" t="s">
        <v>71</v>
      </c>
      <c r="AN43" s="105"/>
      <c r="AO43" s="110"/>
      <c r="AP43" s="111"/>
      <c r="AQ43" s="112"/>
      <c r="AR43" s="113"/>
      <c r="AS43" s="101"/>
      <c r="AT43" s="114"/>
    </row>
    <row r="44" spans="1:46" s="6" customFormat="1" ht="15" customHeight="1" x14ac:dyDescent="0.2">
      <c r="B44" s="9"/>
      <c r="G44" s="13"/>
      <c r="H44" s="12"/>
      <c r="I44" s="55"/>
      <c r="J44" s="67"/>
      <c r="K44" s="67"/>
      <c r="L44" s="67"/>
      <c r="M44" s="67"/>
      <c r="N44" s="88"/>
      <c r="O44" s="41"/>
      <c r="P44" s="40"/>
      <c r="Q44" s="39"/>
      <c r="R44" s="38"/>
      <c r="S44" s="69"/>
      <c r="T44" s="55"/>
      <c r="U44" s="67"/>
      <c r="V44" s="67"/>
      <c r="W44" s="88"/>
      <c r="X44" s="41"/>
      <c r="Y44" s="69"/>
      <c r="Z44" s="88"/>
      <c r="AA44" s="41"/>
      <c r="AB44" s="69"/>
      <c r="AC44" s="88"/>
      <c r="AD44" s="41"/>
      <c r="AE44" s="69"/>
      <c r="AH44" s="69"/>
      <c r="AI44" s="55"/>
      <c r="AJ44" s="67"/>
      <c r="AK44" s="67"/>
      <c r="AL44" s="67"/>
      <c r="AM44" s="67"/>
      <c r="AN44" s="88"/>
      <c r="AO44" s="41"/>
      <c r="AP44" s="44"/>
      <c r="AQ44" s="42"/>
      <c r="AR44" s="43"/>
      <c r="AS44" s="42"/>
      <c r="AT44" s="45"/>
    </row>
    <row r="45" spans="1:46" s="6" customFormat="1" x14ac:dyDescent="0.2">
      <c r="B45" s="9"/>
      <c r="E45" s="137" t="s">
        <v>61</v>
      </c>
      <c r="F45" s="137"/>
      <c r="G45" s="137"/>
      <c r="H45" s="12"/>
      <c r="L45" s="9"/>
      <c r="N45" s="59"/>
      <c r="AQ45" s="42"/>
      <c r="AR45" s="43"/>
      <c r="AS45" s="42"/>
      <c r="AT45" s="68"/>
    </row>
    <row r="46" spans="1:46" s="6" customFormat="1" x14ac:dyDescent="0.2">
      <c r="A46" s="1"/>
      <c r="B46" s="3"/>
      <c r="G46" s="13"/>
      <c r="H46" s="12"/>
      <c r="I46" s="1"/>
      <c r="J46" s="1"/>
      <c r="K46" s="1"/>
      <c r="L46" s="3"/>
      <c r="N46" s="59"/>
      <c r="AM46" s="1"/>
      <c r="AN46" s="1"/>
      <c r="AO46" s="1"/>
      <c r="AP46" s="1"/>
      <c r="AQ46" s="42"/>
      <c r="AR46" s="43"/>
      <c r="AS46" s="42"/>
      <c r="AT46" s="68"/>
    </row>
    <row r="47" spans="1:46" s="6" customFormat="1" x14ac:dyDescent="0.2">
      <c r="A47" s="1"/>
      <c r="B47" s="3"/>
      <c r="G47" s="13"/>
      <c r="H47" s="12"/>
      <c r="I47" s="1"/>
      <c r="J47" s="1"/>
      <c r="K47" s="1"/>
      <c r="L47" s="3"/>
      <c r="N47" s="59"/>
      <c r="AM47" s="1"/>
      <c r="AN47" s="1"/>
      <c r="AO47" s="1"/>
      <c r="AP47" s="1"/>
      <c r="AQ47" s="42"/>
      <c r="AR47" s="43"/>
      <c r="AS47" s="42"/>
      <c r="AT47" s="68"/>
    </row>
    <row r="48" spans="1:46" s="6" customFormat="1" x14ac:dyDescent="0.2">
      <c r="A48" s="1"/>
      <c r="B48" s="3"/>
      <c r="G48" s="13"/>
      <c r="H48" s="12"/>
      <c r="I48" s="1"/>
      <c r="J48" s="1"/>
      <c r="K48" s="1"/>
      <c r="L48" s="3"/>
      <c r="N48" s="59"/>
      <c r="AM48" s="1"/>
      <c r="AN48" s="1"/>
      <c r="AO48" s="1"/>
      <c r="AP48" s="1"/>
      <c r="AQ48" s="42"/>
      <c r="AR48" s="43"/>
      <c r="AS48" s="42"/>
      <c r="AT48" s="68"/>
    </row>
    <row r="49" spans="1:46" s="6" customFormat="1" x14ac:dyDescent="0.2">
      <c r="A49" s="1"/>
      <c r="B49" s="3"/>
      <c r="G49" s="13"/>
      <c r="H49" s="12"/>
      <c r="I49" s="1"/>
      <c r="J49" s="1"/>
      <c r="K49" s="1"/>
      <c r="L49" s="3"/>
      <c r="N49" s="59"/>
      <c r="AM49" s="1"/>
      <c r="AN49" s="1"/>
      <c r="AO49" s="1"/>
      <c r="AP49" s="1"/>
      <c r="AQ49" s="1"/>
    </row>
    <row r="50" spans="1:46" s="6" customFormat="1" x14ac:dyDescent="0.2">
      <c r="A50" s="14" t="s">
        <v>0</v>
      </c>
      <c r="B50" s="3"/>
      <c r="G50" s="13"/>
      <c r="H50" s="12"/>
      <c r="I50" s="1"/>
      <c r="J50" s="1"/>
      <c r="K50" s="1"/>
      <c r="L50" s="3"/>
      <c r="N50" s="59"/>
      <c r="AM50" s="1"/>
      <c r="AN50" s="1"/>
      <c r="AO50" s="1"/>
      <c r="AP50" s="1"/>
      <c r="AQ50" s="1"/>
    </row>
    <row r="51" spans="1:46" s="6" customFormat="1" x14ac:dyDescent="0.2">
      <c r="A51" s="1"/>
      <c r="B51" s="3"/>
      <c r="C51" s="1"/>
      <c r="D51" s="1"/>
      <c r="E51" s="1"/>
      <c r="F51" s="1"/>
      <c r="G51" s="5"/>
      <c r="H51" s="4"/>
      <c r="I51" s="1"/>
      <c r="J51" s="1"/>
      <c r="K51" s="1"/>
      <c r="L51" s="3"/>
      <c r="N51" s="59"/>
      <c r="AM51" s="1"/>
      <c r="AN51" s="1"/>
      <c r="AO51" s="1"/>
      <c r="AP51" s="1"/>
      <c r="AQ51" s="1"/>
    </row>
    <row r="52" spans="1:46" s="6" customFormat="1" x14ac:dyDescent="0.2">
      <c r="A52" s="1"/>
      <c r="B52" s="3"/>
      <c r="C52" s="1"/>
      <c r="D52" s="1"/>
      <c r="E52" s="1"/>
      <c r="F52" s="1"/>
      <c r="G52" s="5"/>
      <c r="H52" s="4"/>
      <c r="I52" s="1"/>
      <c r="J52" s="1"/>
      <c r="K52" s="1"/>
      <c r="L52" s="3"/>
      <c r="N52" s="59"/>
      <c r="AM52" s="1"/>
      <c r="AN52" s="1"/>
      <c r="AO52" s="1"/>
      <c r="AP52" s="1"/>
      <c r="AQ52" s="1"/>
    </row>
    <row r="53" spans="1:46" s="6" customFormat="1" x14ac:dyDescent="0.2">
      <c r="A53" s="1"/>
      <c r="B53" s="3"/>
      <c r="C53" s="1"/>
      <c r="D53" s="1"/>
      <c r="E53" s="1"/>
      <c r="F53" s="1"/>
      <c r="G53" s="5"/>
      <c r="H53" s="4"/>
      <c r="I53" s="1"/>
      <c r="J53" s="1"/>
      <c r="K53" s="1"/>
      <c r="L53" s="3"/>
      <c r="N53" s="59"/>
      <c r="AM53" s="1"/>
      <c r="AN53" s="1"/>
      <c r="AO53" s="1"/>
      <c r="AP53" s="1"/>
      <c r="AQ53" s="1"/>
    </row>
    <row r="54" spans="1:46" ht="15.75" customHeight="1" x14ac:dyDescent="0.2">
      <c r="M54" s="6"/>
      <c r="N54" s="59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P54" s="1"/>
      <c r="AR54" s="6"/>
      <c r="AS54" s="6"/>
      <c r="AT54" s="6"/>
    </row>
    <row r="55" spans="1:46" x14ac:dyDescent="0.2">
      <c r="M55" s="6"/>
      <c r="N55" s="59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P55" s="1"/>
      <c r="AR55" s="6"/>
      <c r="AS55" s="6"/>
      <c r="AT55" s="6"/>
    </row>
    <row r="56" spans="1:46" x14ac:dyDescent="0.2">
      <c r="M56" s="6"/>
      <c r="N56" s="59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P56" s="1"/>
      <c r="AR56" s="6"/>
      <c r="AS56" s="6"/>
      <c r="AT56" s="6"/>
    </row>
    <row r="57" spans="1:46" ht="18" customHeight="1" x14ac:dyDescent="0.2">
      <c r="A57" s="133"/>
      <c r="M57" s="6"/>
      <c r="N57" s="59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P57" s="1"/>
      <c r="AR57" s="6"/>
      <c r="AS57" s="6"/>
      <c r="AT57" s="6"/>
    </row>
    <row r="58" spans="1:46" ht="20.25" x14ac:dyDescent="0.3">
      <c r="A58" s="133"/>
      <c r="C58" s="37" t="s">
        <v>34</v>
      </c>
      <c r="D58" s="37"/>
      <c r="E58" s="37"/>
      <c r="F58" s="37"/>
      <c r="H58" s="22" t="str">
        <f>+I9</f>
        <v>P.P.S.</v>
      </c>
      <c r="AP58" s="1"/>
    </row>
    <row r="59" spans="1:46" ht="19.5" customHeight="1" x14ac:dyDescent="0.2">
      <c r="A59" s="133"/>
      <c r="AP59" s="1"/>
    </row>
    <row r="60" spans="1:46" ht="19.5" thickBot="1" x14ac:dyDescent="0.35">
      <c r="A60" s="133"/>
      <c r="E60" s="134" t="s">
        <v>33</v>
      </c>
      <c r="F60" s="134"/>
      <c r="G60" s="134"/>
      <c r="H60" s="91" t="str">
        <f>+I11</f>
        <v>004</v>
      </c>
      <c r="I60" s="7"/>
      <c r="J60" s="7"/>
      <c r="K60" s="7"/>
      <c r="L60" s="11"/>
      <c r="AM60" s="7"/>
      <c r="AN60" s="7"/>
      <c r="AO60" s="7"/>
      <c r="AP60" s="7"/>
      <c r="AQ60" s="7"/>
    </row>
    <row r="61" spans="1:46" ht="19.5" customHeight="1" x14ac:dyDescent="0.2">
      <c r="A61" s="133"/>
      <c r="E61" s="78"/>
      <c r="F61" s="78"/>
      <c r="G61" s="78"/>
      <c r="H61" s="77"/>
      <c r="I61" s="6"/>
      <c r="J61" s="6"/>
      <c r="K61" s="6"/>
      <c r="L61" s="9"/>
      <c r="AM61" s="6"/>
      <c r="AN61" s="6"/>
      <c r="AO61" s="6"/>
      <c r="AP61" s="6"/>
      <c r="AQ61" s="6"/>
    </row>
    <row r="62" spans="1:46" ht="15" customHeight="1" x14ac:dyDescent="0.2">
      <c r="A62" s="133"/>
      <c r="I62" s="6"/>
      <c r="J62" s="6"/>
      <c r="K62" s="6"/>
      <c r="L62" s="9"/>
      <c r="AM62" s="6"/>
      <c r="AN62" s="6"/>
      <c r="AO62" s="6"/>
      <c r="AP62" s="6"/>
      <c r="AQ62" s="6"/>
    </row>
    <row r="63" spans="1:46" ht="15" customHeight="1" x14ac:dyDescent="0.2">
      <c r="A63" s="133"/>
      <c r="I63" s="6"/>
      <c r="J63" s="6"/>
      <c r="K63" s="6"/>
      <c r="L63" s="9"/>
      <c r="AM63" s="6"/>
      <c r="AN63" s="6"/>
      <c r="AO63" s="6"/>
      <c r="AP63" s="6"/>
      <c r="AQ63" s="6"/>
    </row>
    <row r="64" spans="1:46" x14ac:dyDescent="0.2">
      <c r="A64" s="133"/>
      <c r="I64" s="6"/>
      <c r="J64" s="6"/>
      <c r="K64" s="6"/>
      <c r="L64" s="9"/>
      <c r="AM64" s="6"/>
      <c r="AN64" s="6"/>
      <c r="AO64" s="6"/>
      <c r="AP64" s="6"/>
      <c r="AQ64" s="6"/>
    </row>
    <row r="65" spans="1:46" x14ac:dyDescent="0.2">
      <c r="A65" s="34"/>
      <c r="B65" s="36"/>
      <c r="C65" s="35"/>
      <c r="D65" s="35"/>
      <c r="E65" s="35"/>
      <c r="F65" s="35"/>
      <c r="G65" s="34"/>
      <c r="H65" s="33"/>
      <c r="I65" s="6"/>
      <c r="J65" s="6"/>
      <c r="K65" s="6"/>
      <c r="L65" s="9"/>
      <c r="AM65" s="6"/>
      <c r="AN65" s="6"/>
      <c r="AO65" s="6"/>
      <c r="AP65" s="6"/>
      <c r="AQ65" s="6"/>
    </row>
    <row r="66" spans="1:46" x14ac:dyDescent="0.2">
      <c r="A66" s="31" t="s">
        <v>32</v>
      </c>
      <c r="F66" s="31" t="s">
        <v>31</v>
      </c>
      <c r="G66" s="31"/>
      <c r="I66" s="6"/>
      <c r="J66" s="6"/>
      <c r="K66" s="6"/>
      <c r="L66" s="9"/>
      <c r="AM66" s="6"/>
      <c r="AN66" s="6"/>
      <c r="AO66" s="6"/>
      <c r="AP66" s="6"/>
      <c r="AQ66" s="6"/>
    </row>
    <row r="67" spans="1:46" x14ac:dyDescent="0.2">
      <c r="A67" s="1" t="s">
        <v>30</v>
      </c>
      <c r="B67" s="3" t="str">
        <f>+J11</f>
        <v xml:space="preserve">Allderdice H.S. </v>
      </c>
      <c r="F67" s="1" t="s">
        <v>25</v>
      </c>
      <c r="G67" s="89">
        <f>+N11</f>
        <v>0</v>
      </c>
      <c r="I67" s="6"/>
      <c r="J67" s="6"/>
      <c r="K67" s="6"/>
      <c r="L67" s="9"/>
      <c r="AM67" s="6"/>
      <c r="AN67" s="6"/>
      <c r="AO67" s="6"/>
      <c r="AP67" s="6"/>
      <c r="AQ67" s="6"/>
    </row>
    <row r="68" spans="1:46" s="7" customFormat="1" ht="15.75" thickBot="1" x14ac:dyDescent="0.25">
      <c r="A68" s="1"/>
      <c r="B68" s="3"/>
      <c r="C68" s="1"/>
      <c r="D68" s="1"/>
      <c r="E68" s="1"/>
      <c r="F68" s="1" t="s">
        <v>24</v>
      </c>
      <c r="G68" s="30">
        <f>+O11</f>
        <v>0</v>
      </c>
      <c r="H68" s="4"/>
      <c r="I68" s="6"/>
      <c r="J68" s="6"/>
      <c r="K68" s="6"/>
      <c r="L68" s="9"/>
      <c r="M68" s="1"/>
      <c r="N68" s="5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6"/>
      <c r="AN68" s="6"/>
      <c r="AO68" s="6"/>
      <c r="AP68" s="6"/>
      <c r="AQ68" s="6"/>
      <c r="AR68" s="1"/>
      <c r="AS68" s="1"/>
      <c r="AT68" s="1"/>
    </row>
    <row r="69" spans="1:46" s="6" customFormat="1" x14ac:dyDescent="0.2">
      <c r="A69" s="1" t="s">
        <v>29</v>
      </c>
      <c r="B69" s="1" t="str">
        <f>+K11</f>
        <v xml:space="preserve">2409 Shady Ave.     </v>
      </c>
      <c r="C69" s="1"/>
      <c r="D69" s="1"/>
      <c r="E69" s="1"/>
      <c r="F69" s="1" t="s">
        <v>28</v>
      </c>
      <c r="G69" s="3" t="s">
        <v>27</v>
      </c>
      <c r="H69" s="4"/>
      <c r="L69" s="9"/>
      <c r="M69" s="1"/>
      <c r="N69" s="5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R69" s="1"/>
      <c r="AS69" s="1"/>
      <c r="AT69" s="1"/>
    </row>
    <row r="70" spans="1:46" s="6" customFormat="1" x14ac:dyDescent="0.2">
      <c r="A70" s="1"/>
      <c r="B70" s="1" t="str">
        <f>+L11</f>
        <v>Pittsburgh, PA 15217</v>
      </c>
      <c r="C70" s="29"/>
      <c r="D70" s="29"/>
      <c r="E70" s="1"/>
      <c r="F70" s="29"/>
      <c r="G70" s="1"/>
      <c r="H70" s="4"/>
      <c r="L70" s="9"/>
      <c r="M70" s="1"/>
      <c r="N70" s="5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R70" s="1"/>
      <c r="AS70" s="1"/>
      <c r="AT70" s="1"/>
    </row>
    <row r="71" spans="1:46" s="6" customFormat="1" ht="16.5" customHeight="1" thickBot="1" x14ac:dyDescent="0.25">
      <c r="A71" s="1"/>
      <c r="B71" s="32"/>
      <c r="C71" s="31"/>
      <c r="D71" s="31"/>
      <c r="E71" s="1"/>
      <c r="F71" s="31" t="s">
        <v>59</v>
      </c>
      <c r="G71" s="31"/>
      <c r="H71" s="4"/>
      <c r="L71" s="9"/>
      <c r="M71" s="7"/>
      <c r="N71" s="5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R71" s="7"/>
      <c r="AS71" s="7"/>
      <c r="AT71" s="7"/>
    </row>
    <row r="72" spans="1:46" s="6" customFormat="1" x14ac:dyDescent="0.2">
      <c r="A72" s="1" t="s">
        <v>26</v>
      </c>
      <c r="B72" s="3" t="str">
        <f>+J7</f>
        <v>Recreational Water</v>
      </c>
      <c r="C72" s="1"/>
      <c r="D72" s="1"/>
      <c r="E72" s="1"/>
      <c r="F72" s="1" t="s">
        <v>25</v>
      </c>
      <c r="G72" s="87">
        <f>+AN11</f>
        <v>0</v>
      </c>
      <c r="H72" s="4"/>
      <c r="L72" s="9"/>
      <c r="N72" s="59"/>
    </row>
    <row r="73" spans="1:46" s="6" customFormat="1" x14ac:dyDescent="0.2">
      <c r="A73" s="1"/>
      <c r="B73" s="3"/>
      <c r="C73" s="1"/>
      <c r="D73" s="1"/>
      <c r="E73" s="1"/>
      <c r="F73" s="1" t="s">
        <v>24</v>
      </c>
      <c r="G73" s="92">
        <f>+AO11</f>
        <v>0</v>
      </c>
      <c r="H73" s="5"/>
      <c r="L73" s="9"/>
      <c r="N73" s="59"/>
    </row>
    <row r="74" spans="1:46" s="6" customFormat="1" x14ac:dyDescent="0.2">
      <c r="A74" s="1" t="s">
        <v>23</v>
      </c>
      <c r="B74" s="3" t="str">
        <f>+M11</f>
        <v>Pool Shallow</v>
      </c>
      <c r="C74" s="3"/>
      <c r="D74" s="3"/>
      <c r="E74" s="1"/>
      <c r="F74" s="1" t="s">
        <v>60</v>
      </c>
      <c r="G74" s="90">
        <f>+AT11</f>
        <v>0</v>
      </c>
      <c r="H74" s="5"/>
      <c r="L74" s="9"/>
      <c r="N74" s="59"/>
    </row>
    <row r="75" spans="1:46" s="6" customFormat="1" x14ac:dyDescent="0.2">
      <c r="A75" s="29"/>
      <c r="B75" s="3"/>
      <c r="C75" s="1"/>
      <c r="D75" s="1"/>
      <c r="E75" s="1"/>
      <c r="F75" s="1"/>
      <c r="G75" s="5"/>
      <c r="H75" s="5"/>
      <c r="L75" s="9"/>
      <c r="N75" s="59"/>
    </row>
    <row r="76" spans="1:46" s="6" customFormat="1" ht="16.5" customHeight="1" thickBot="1" x14ac:dyDescent="0.3">
      <c r="A76" s="72" t="s">
        <v>22</v>
      </c>
      <c r="B76" s="73" t="s">
        <v>11</v>
      </c>
      <c r="C76" s="72" t="s">
        <v>10</v>
      </c>
      <c r="D76" s="72" t="s">
        <v>67</v>
      </c>
      <c r="E76" s="130" t="s">
        <v>64</v>
      </c>
      <c r="F76" s="130"/>
      <c r="G76" s="74" t="s">
        <v>9</v>
      </c>
      <c r="H76" s="75" t="s">
        <v>8</v>
      </c>
      <c r="L76" s="9"/>
      <c r="N76" s="59"/>
    </row>
    <row r="77" spans="1:46" s="6" customFormat="1" ht="15.75" x14ac:dyDescent="0.25">
      <c r="A77" s="28"/>
      <c r="B77" s="19"/>
      <c r="C77" s="28"/>
      <c r="D77" s="28"/>
      <c r="E77" s="28"/>
      <c r="F77" s="28"/>
      <c r="G77" s="27"/>
      <c r="H77" s="26"/>
      <c r="L77" s="9"/>
      <c r="N77" s="59"/>
    </row>
    <row r="78" spans="1:46" s="6" customFormat="1" x14ac:dyDescent="0.2">
      <c r="A78" s="9" t="s">
        <v>21</v>
      </c>
      <c r="B78" s="25">
        <f>+AP11</f>
        <v>0</v>
      </c>
      <c r="C78" s="9" t="s">
        <v>20</v>
      </c>
      <c r="D78" s="9" t="str">
        <f>IF(AP11&lt;1,("A"),(IF(AP11&gt;0,"E")))</f>
        <v>A</v>
      </c>
      <c r="E78" s="81">
        <f>+W11</f>
        <v>0</v>
      </c>
      <c r="F78" s="93">
        <f>+X11</f>
        <v>0</v>
      </c>
      <c r="G78" s="13">
        <f>+Y11</f>
        <v>0</v>
      </c>
      <c r="H78" s="12" t="s">
        <v>19</v>
      </c>
      <c r="L78" s="9"/>
      <c r="N78" s="59"/>
    </row>
    <row r="79" spans="1:46" s="6" customFormat="1" ht="20.25" x14ac:dyDescent="0.3">
      <c r="A79" s="9"/>
      <c r="B79" s="24"/>
      <c r="C79" s="24"/>
      <c r="D79" s="9"/>
      <c r="E79" s="82"/>
      <c r="F79" s="23"/>
      <c r="G79" s="23"/>
      <c r="H79" s="22"/>
      <c r="L79" s="9"/>
      <c r="N79" s="59"/>
    </row>
    <row r="80" spans="1:46" s="6" customFormat="1" x14ac:dyDescent="0.2">
      <c r="A80" s="9" t="s">
        <v>18</v>
      </c>
      <c r="B80" s="21">
        <f>+AQ11</f>
        <v>0</v>
      </c>
      <c r="C80" s="9" t="s">
        <v>17</v>
      </c>
      <c r="D80" s="9" t="str">
        <f>IF(AP11=0,"A",IF(AP11=1,"B",IF(AP11=2,"C",IF(AP11&gt;2,"E"))))</f>
        <v>A</v>
      </c>
      <c r="E80" s="81">
        <f>+Z11</f>
        <v>0</v>
      </c>
      <c r="F80" s="93">
        <f>+AA11</f>
        <v>0</v>
      </c>
      <c r="G80" s="13">
        <f>+AB11</f>
        <v>0</v>
      </c>
      <c r="H80" s="12" t="s">
        <v>16</v>
      </c>
      <c r="L80" s="9"/>
      <c r="N80" s="59"/>
    </row>
    <row r="81" spans="1:43" s="6" customFormat="1" x14ac:dyDescent="0.2">
      <c r="A81" s="9"/>
      <c r="B81" s="9"/>
      <c r="C81" s="9"/>
      <c r="D81" s="9"/>
      <c r="E81" s="81"/>
      <c r="F81" s="13"/>
      <c r="G81" s="13"/>
      <c r="H81" s="12"/>
      <c r="L81" s="9"/>
      <c r="N81" s="59"/>
    </row>
    <row r="82" spans="1:43" s="6" customFormat="1" x14ac:dyDescent="0.2">
      <c r="A82" s="9" t="s">
        <v>15</v>
      </c>
      <c r="B82" s="20">
        <f>+AR11</f>
        <v>0</v>
      </c>
      <c r="C82" s="9" t="s">
        <v>14</v>
      </c>
      <c r="D82" s="9" t="str">
        <f>IF(AR11=0,"A",IF(AR11&lt;30,"B",IF(AR11&lt;101,"C",IF(AR11&lt;200,"D",IF(AR11&gt;199,"E")))))</f>
        <v>A</v>
      </c>
      <c r="E82" s="81">
        <f>+AC11</f>
        <v>0</v>
      </c>
      <c r="F82" s="93">
        <f>+AD11</f>
        <v>0</v>
      </c>
      <c r="G82" s="13">
        <f>+AE11</f>
        <v>0</v>
      </c>
      <c r="H82" s="12" t="s">
        <v>13</v>
      </c>
      <c r="L82" s="9"/>
      <c r="N82" s="59"/>
    </row>
    <row r="83" spans="1:43" s="6" customFormat="1" x14ac:dyDescent="0.2">
      <c r="A83" s="9"/>
      <c r="B83" s="20"/>
      <c r="C83" s="9"/>
      <c r="D83" s="9"/>
      <c r="E83" s="81"/>
      <c r="F83" s="30"/>
      <c r="G83" s="13"/>
      <c r="H83" s="12"/>
      <c r="L83" s="9"/>
      <c r="N83" s="59"/>
    </row>
    <row r="84" spans="1:43" s="6" customFormat="1" x14ac:dyDescent="0.2">
      <c r="A84" s="9"/>
      <c r="B84" s="20"/>
      <c r="C84" s="9"/>
      <c r="D84" s="9"/>
      <c r="E84" s="81"/>
      <c r="F84" s="30"/>
      <c r="G84" s="13"/>
      <c r="H84" s="12"/>
      <c r="L84" s="9"/>
      <c r="N84" s="59"/>
    </row>
    <row r="85" spans="1:43" s="6" customFormat="1" x14ac:dyDescent="0.2">
      <c r="A85" s="9"/>
      <c r="B85" s="9"/>
      <c r="C85" s="9"/>
      <c r="D85" s="9"/>
      <c r="E85" s="9"/>
      <c r="F85" s="9"/>
      <c r="G85" s="13"/>
      <c r="H85" s="12"/>
      <c r="L85" s="9"/>
      <c r="N85" s="59"/>
    </row>
    <row r="86" spans="1:43" s="6" customFormat="1" ht="16.5" thickBot="1" x14ac:dyDescent="0.3">
      <c r="A86" s="83" t="s">
        <v>12</v>
      </c>
      <c r="B86" s="84" t="s">
        <v>11</v>
      </c>
      <c r="C86" s="83" t="s">
        <v>10</v>
      </c>
      <c r="D86" s="83" t="s">
        <v>67</v>
      </c>
      <c r="E86" s="138" t="s">
        <v>65</v>
      </c>
      <c r="F86" s="138"/>
      <c r="G86" s="85" t="s">
        <v>9</v>
      </c>
      <c r="H86" s="86" t="s">
        <v>8</v>
      </c>
      <c r="L86" s="9"/>
      <c r="N86" s="59"/>
    </row>
    <row r="87" spans="1:43" s="6" customFormat="1" ht="15.75" x14ac:dyDescent="0.25">
      <c r="A87" s="19"/>
      <c r="B87" s="9"/>
      <c r="C87" s="9"/>
      <c r="D87" s="9"/>
      <c r="E87" s="9"/>
      <c r="F87" s="9"/>
      <c r="G87" s="9"/>
      <c r="H87" s="12"/>
      <c r="L87" s="9"/>
      <c r="N87" s="59"/>
    </row>
    <row r="88" spans="1:43" s="6" customFormat="1" x14ac:dyDescent="0.2">
      <c r="A88" s="9" t="s">
        <v>7</v>
      </c>
      <c r="B88" s="18">
        <f>+P11</f>
        <v>0</v>
      </c>
      <c r="C88" s="9" t="s">
        <v>62</v>
      </c>
      <c r="D88" s="9" t="str">
        <f>IF(P11&lt;7.1,"E",IF(P11=7.1,"D",IF(P11=7.2,"C",IF(P11=7.3,"B",IF(P11=7.4,"A",IF(P11=7.5,"A",IF(P11=7.6,"A",IF(P11=7.7,"B",IF(P11=7.8,"C",IF(P11=7.9,"D",IF(P11&gt;7.9,"E")))))))))))</f>
        <v>E</v>
      </c>
      <c r="E88" s="81">
        <f>+N11</f>
        <v>0</v>
      </c>
      <c r="F88" s="93">
        <f>+O11</f>
        <v>0</v>
      </c>
      <c r="G88" s="13">
        <f>+S11</f>
        <v>0</v>
      </c>
      <c r="H88" s="12" t="s">
        <v>5</v>
      </c>
      <c r="L88" s="9"/>
      <c r="N88" s="59"/>
    </row>
    <row r="89" spans="1:43" s="6" customFormat="1" x14ac:dyDescent="0.2">
      <c r="A89" s="9"/>
      <c r="B89" s="9"/>
      <c r="C89" s="9"/>
      <c r="D89" s="9"/>
      <c r="E89" s="81"/>
      <c r="F89" s="13"/>
      <c r="G89" s="13"/>
      <c r="H89" s="12"/>
      <c r="L89" s="9"/>
      <c r="N89" s="59"/>
    </row>
    <row r="90" spans="1:43" s="6" customFormat="1" x14ac:dyDescent="0.2">
      <c r="A90" s="9" t="s">
        <v>6</v>
      </c>
      <c r="B90" s="17">
        <f>+Q11</f>
        <v>0</v>
      </c>
      <c r="C90" s="9" t="s">
        <v>63</v>
      </c>
      <c r="D90" s="9" t="str">
        <f>IF(Q11&lt;1,"E",IF(Q11&lt;1.5,"D",IF(Q11&lt;2,"C",IF(Q11&lt;2.6,"B",IF(Q11&lt;3.5,"A",IF(Q11&gt;5,"E",IF(Q11&gt;4.5,"D",IF(Q11&gt;4,"C",IF(Q11&gt;3.4,"B")))))))))</f>
        <v>E</v>
      </c>
      <c r="E90" s="81">
        <f>+N11</f>
        <v>0</v>
      </c>
      <c r="F90" s="93">
        <f>+O11</f>
        <v>0</v>
      </c>
      <c r="G90" s="13">
        <f>+S11</f>
        <v>0</v>
      </c>
      <c r="H90" s="12" t="s">
        <v>5</v>
      </c>
      <c r="L90" s="9"/>
      <c r="N90" s="59"/>
    </row>
    <row r="91" spans="1:43" s="6" customFormat="1" x14ac:dyDescent="0.2">
      <c r="A91" s="9"/>
      <c r="B91" s="9"/>
      <c r="C91" s="9"/>
      <c r="D91" s="9"/>
      <c r="E91" s="81"/>
      <c r="F91" s="13"/>
      <c r="G91" s="13"/>
      <c r="H91" s="12"/>
      <c r="L91" s="9"/>
      <c r="N91" s="59"/>
    </row>
    <row r="92" spans="1:43" s="6" customFormat="1" x14ac:dyDescent="0.2">
      <c r="A92" s="9" t="s">
        <v>4</v>
      </c>
      <c r="B92" s="16">
        <f>+R11</f>
        <v>0</v>
      </c>
      <c r="C92" s="9" t="s">
        <v>3</v>
      </c>
      <c r="D92" s="9" t="str">
        <f>IF(R11&lt;1.1,"A",IF(R11=2,"C",IF(R11=3,"E")))</f>
        <v>A</v>
      </c>
      <c r="E92" s="81">
        <f>+N11</f>
        <v>0</v>
      </c>
      <c r="F92" s="93">
        <f>+O11</f>
        <v>0</v>
      </c>
      <c r="G92" s="13">
        <f>+S11</f>
        <v>0</v>
      </c>
      <c r="H92" s="12" t="s">
        <v>2</v>
      </c>
      <c r="I92" s="1"/>
      <c r="J92" s="1"/>
      <c r="K92" s="1"/>
      <c r="L92" s="3"/>
      <c r="N92" s="59"/>
      <c r="AM92" s="1"/>
      <c r="AN92" s="1"/>
      <c r="AO92" s="1"/>
      <c r="AP92" s="1"/>
      <c r="AQ92" s="1"/>
    </row>
    <row r="93" spans="1:43" s="6" customFormat="1" x14ac:dyDescent="0.2">
      <c r="B93" s="9"/>
      <c r="G93" s="13"/>
      <c r="H93" s="12"/>
      <c r="I93" s="1"/>
      <c r="J93" s="1"/>
      <c r="K93" s="1"/>
      <c r="L93" s="3"/>
      <c r="N93" s="59"/>
      <c r="AM93" s="1"/>
      <c r="AN93" s="1"/>
      <c r="AO93" s="1"/>
      <c r="AP93" s="1"/>
      <c r="AQ93" s="1"/>
    </row>
    <row r="94" spans="1:43" s="6" customFormat="1" x14ac:dyDescent="0.2">
      <c r="B94" s="9"/>
      <c r="G94" s="13"/>
      <c r="H94" s="12"/>
      <c r="I94" s="1"/>
      <c r="J94" s="1"/>
      <c r="K94" s="1"/>
      <c r="L94" s="3"/>
      <c r="N94" s="59"/>
      <c r="AM94" s="1"/>
      <c r="AN94" s="1"/>
      <c r="AO94" s="1"/>
      <c r="AP94" s="1"/>
      <c r="AQ94" s="1"/>
    </row>
    <row r="95" spans="1:43" s="6" customFormat="1" ht="15.75" x14ac:dyDescent="0.25">
      <c r="A95" s="15" t="s">
        <v>1</v>
      </c>
      <c r="B95" s="9"/>
      <c r="G95" s="13"/>
      <c r="H95" s="12"/>
      <c r="I95" s="1"/>
      <c r="J95" s="1"/>
      <c r="K95" s="1"/>
      <c r="L95" s="3"/>
      <c r="N95" s="59"/>
      <c r="AM95" s="1"/>
      <c r="AN95" s="1"/>
      <c r="AO95" s="1"/>
      <c r="AP95" s="1"/>
      <c r="AQ95" s="1"/>
    </row>
    <row r="96" spans="1:43" s="6" customFormat="1" x14ac:dyDescent="0.2">
      <c r="A96" s="139"/>
      <c r="B96" s="139"/>
      <c r="G96" s="13"/>
      <c r="H96" s="12"/>
      <c r="I96" s="1"/>
      <c r="J96" s="1"/>
      <c r="K96" s="1"/>
      <c r="L96" s="3"/>
      <c r="N96" s="59"/>
      <c r="AM96" s="1"/>
      <c r="AN96" s="1"/>
      <c r="AO96" s="1"/>
      <c r="AP96" s="1"/>
      <c r="AQ96" s="1"/>
    </row>
    <row r="97" spans="1:46" s="6" customFormat="1" x14ac:dyDescent="0.2">
      <c r="A97" s="139"/>
      <c r="B97" s="139"/>
      <c r="G97" s="13"/>
      <c r="H97" s="12"/>
      <c r="I97" s="1"/>
      <c r="J97" s="1"/>
      <c r="K97" s="1"/>
      <c r="L97" s="3"/>
      <c r="N97" s="59"/>
      <c r="AM97" s="1"/>
      <c r="AN97" s="1"/>
      <c r="AO97" s="1"/>
      <c r="AP97" s="1"/>
      <c r="AQ97" s="1"/>
    </row>
    <row r="98" spans="1:46" s="6" customFormat="1" x14ac:dyDescent="0.2">
      <c r="A98" s="139"/>
      <c r="B98" s="139"/>
      <c r="G98" s="13"/>
      <c r="H98" s="12"/>
      <c r="I98" s="1"/>
      <c r="J98" s="1"/>
      <c r="K98" s="1"/>
      <c r="L98" s="3"/>
      <c r="N98" s="59"/>
      <c r="AM98" s="1"/>
      <c r="AN98" s="1"/>
      <c r="AO98" s="1"/>
      <c r="AP98" s="1"/>
      <c r="AQ98" s="1"/>
    </row>
    <row r="99" spans="1:46" s="6" customFormat="1" x14ac:dyDescent="0.2">
      <c r="B99" s="9"/>
      <c r="G99" s="13"/>
      <c r="H99" s="12"/>
      <c r="I99" s="1"/>
      <c r="J99" s="1"/>
      <c r="K99" s="1"/>
      <c r="L99" s="3"/>
      <c r="M99" s="1"/>
      <c r="N99" s="5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">
      <c r="A100" s="6"/>
      <c r="B100" s="9"/>
      <c r="C100" s="6"/>
      <c r="D100" s="6"/>
      <c r="E100" s="6"/>
      <c r="F100" s="6"/>
      <c r="G100" s="13"/>
      <c r="H100" s="12"/>
      <c r="AP100" s="1"/>
    </row>
    <row r="101" spans="1:46" x14ac:dyDescent="0.2">
      <c r="A101" s="6"/>
      <c r="B101" s="9"/>
      <c r="C101" s="6"/>
      <c r="D101" s="6"/>
      <c r="E101" s="137" t="s">
        <v>61</v>
      </c>
      <c r="F101" s="137"/>
      <c r="G101" s="137"/>
      <c r="H101" s="12"/>
      <c r="M101" s="6"/>
      <c r="N101" s="59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P101" s="1"/>
      <c r="AR101" s="6"/>
      <c r="AS101" s="6"/>
      <c r="AT101" s="6"/>
    </row>
    <row r="102" spans="1:46" x14ac:dyDescent="0.2">
      <c r="C102" s="6"/>
      <c r="D102" s="6"/>
      <c r="E102" s="6"/>
      <c r="F102" s="6"/>
      <c r="G102" s="13"/>
      <c r="H102" s="12"/>
      <c r="M102" s="6"/>
      <c r="N102" s="59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P102" s="1"/>
      <c r="AR102" s="6"/>
      <c r="AS102" s="6"/>
      <c r="AT102" s="6"/>
    </row>
    <row r="103" spans="1:46" x14ac:dyDescent="0.2">
      <c r="C103" s="6"/>
      <c r="D103" s="6"/>
      <c r="E103" s="6"/>
      <c r="F103" s="6"/>
      <c r="G103" s="13"/>
      <c r="H103" s="12"/>
      <c r="M103" s="6"/>
      <c r="N103" s="59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P103" s="1"/>
      <c r="AR103" s="6"/>
      <c r="AS103" s="6"/>
      <c r="AT103" s="6"/>
    </row>
    <row r="104" spans="1:46" x14ac:dyDescent="0.2">
      <c r="C104" s="6"/>
      <c r="D104" s="6"/>
      <c r="E104" s="6"/>
      <c r="F104" s="6"/>
      <c r="G104" s="13"/>
      <c r="H104" s="12"/>
      <c r="M104" s="6"/>
      <c r="N104" s="5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P104" s="1"/>
      <c r="AR104" s="6"/>
      <c r="AS104" s="6"/>
      <c r="AT104" s="6"/>
    </row>
    <row r="105" spans="1:46" x14ac:dyDescent="0.2">
      <c r="C105" s="6"/>
      <c r="D105" s="6"/>
      <c r="E105" s="6"/>
      <c r="F105" s="6"/>
      <c r="G105" s="13"/>
      <c r="H105" s="12"/>
      <c r="AP105" s="1"/>
    </row>
    <row r="106" spans="1:46" x14ac:dyDescent="0.2">
      <c r="A106" s="14" t="s">
        <v>0</v>
      </c>
      <c r="C106" s="6"/>
      <c r="D106" s="6"/>
      <c r="E106" s="6"/>
      <c r="F106" s="6"/>
      <c r="G106" s="13"/>
      <c r="H106" s="12"/>
      <c r="AP106" s="1"/>
    </row>
    <row r="107" spans="1:46" ht="15.75" thickBot="1" x14ac:dyDescent="0.25">
      <c r="I107" s="7"/>
      <c r="J107" s="7"/>
      <c r="K107" s="7"/>
      <c r="L107" s="11"/>
      <c r="AM107" s="7"/>
      <c r="AN107" s="7"/>
      <c r="AO107" s="7"/>
      <c r="AP107" s="7"/>
      <c r="AQ107" s="7"/>
    </row>
    <row r="108" spans="1:46" x14ac:dyDescent="0.2">
      <c r="I108" s="6"/>
      <c r="J108" s="6"/>
      <c r="K108" s="6"/>
      <c r="L108" s="9"/>
      <c r="AM108" s="6"/>
      <c r="AN108" s="6"/>
      <c r="AO108" s="6"/>
      <c r="AP108" s="6"/>
      <c r="AQ108" s="6"/>
    </row>
    <row r="109" spans="1:46" x14ac:dyDescent="0.2">
      <c r="I109" s="6"/>
      <c r="J109" s="6"/>
      <c r="K109" s="6"/>
      <c r="L109" s="9"/>
      <c r="AM109" s="6"/>
      <c r="AN109" s="6"/>
      <c r="AO109" s="6"/>
      <c r="AP109" s="6"/>
      <c r="AQ109" s="6"/>
    </row>
    <row r="110" spans="1:46" x14ac:dyDescent="0.2">
      <c r="I110" s="6"/>
      <c r="J110" s="6"/>
      <c r="K110" s="6"/>
      <c r="L110" s="9"/>
      <c r="AM110" s="6"/>
      <c r="AN110" s="6"/>
      <c r="AO110" s="6"/>
      <c r="AP110" s="6"/>
      <c r="AQ110" s="6"/>
    </row>
    <row r="111" spans="1:46" x14ac:dyDescent="0.2">
      <c r="I111" s="6"/>
      <c r="J111" s="6"/>
      <c r="K111" s="6"/>
      <c r="L111" s="9"/>
      <c r="AM111" s="6"/>
      <c r="AN111" s="6"/>
      <c r="AO111" s="6"/>
      <c r="AP111" s="6"/>
      <c r="AQ111" s="6"/>
    </row>
    <row r="112" spans="1:46" x14ac:dyDescent="0.2">
      <c r="A112" s="133"/>
      <c r="I112" s="6"/>
      <c r="J112" s="6"/>
      <c r="K112" s="6"/>
      <c r="L112" s="9"/>
      <c r="AM112" s="6"/>
      <c r="AN112" s="6"/>
      <c r="AO112" s="6"/>
      <c r="AP112" s="6"/>
      <c r="AQ112" s="6"/>
    </row>
    <row r="113" spans="1:46" ht="15" customHeight="1" x14ac:dyDescent="0.2">
      <c r="A113" s="133"/>
      <c r="I113" s="6"/>
      <c r="J113" s="6"/>
      <c r="K113" s="6"/>
      <c r="L113" s="9"/>
      <c r="AM113" s="6"/>
      <c r="AN113" s="6"/>
      <c r="AO113" s="6"/>
      <c r="AP113" s="6"/>
      <c r="AQ113" s="6"/>
    </row>
    <row r="114" spans="1:46" ht="20.25" x14ac:dyDescent="0.3">
      <c r="A114" s="133"/>
      <c r="C114" s="37" t="s">
        <v>34</v>
      </c>
      <c r="D114" s="37"/>
      <c r="E114" s="37"/>
      <c r="F114" s="37"/>
      <c r="H114" s="22" t="str">
        <f>+I9</f>
        <v>P.P.S.</v>
      </c>
      <c r="I114" s="6"/>
      <c r="J114" s="6"/>
      <c r="K114" s="6"/>
      <c r="L114" s="9"/>
      <c r="AM114" s="6"/>
      <c r="AN114" s="6"/>
      <c r="AO114" s="6"/>
      <c r="AP114" s="6"/>
      <c r="AQ114" s="6"/>
    </row>
    <row r="115" spans="1:46" s="7" customFormat="1" ht="15.75" thickBot="1" x14ac:dyDescent="0.25">
      <c r="A115" s="133"/>
      <c r="B115" s="3"/>
      <c r="C115" s="1"/>
      <c r="D115" s="1"/>
      <c r="E115" s="1"/>
      <c r="F115" s="1"/>
      <c r="G115" s="5"/>
      <c r="H115" s="4"/>
      <c r="I115" s="6"/>
      <c r="J115" s="6"/>
      <c r="K115" s="6"/>
      <c r="L115" s="9"/>
      <c r="M115" s="1"/>
      <c r="N115" s="5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6"/>
      <c r="AN115" s="6"/>
      <c r="AO115" s="6"/>
      <c r="AP115" s="6"/>
      <c r="AQ115" s="6"/>
      <c r="AR115" s="1"/>
      <c r="AS115" s="1"/>
      <c r="AT115" s="1"/>
    </row>
    <row r="116" spans="1:46" s="6" customFormat="1" ht="18.75" x14ac:dyDescent="0.3">
      <c r="A116" s="133"/>
      <c r="B116" s="3"/>
      <c r="C116" s="1"/>
      <c r="D116" s="1"/>
      <c r="E116" s="134" t="s">
        <v>33</v>
      </c>
      <c r="F116" s="134"/>
      <c r="G116" s="134"/>
      <c r="H116" s="91" t="str">
        <f>+I12</f>
        <v>005</v>
      </c>
      <c r="L116" s="9"/>
      <c r="M116" s="1"/>
      <c r="N116" s="5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R116" s="1"/>
      <c r="AS116" s="1"/>
      <c r="AT116" s="1"/>
    </row>
    <row r="117" spans="1:46" s="6" customFormat="1" x14ac:dyDescent="0.2">
      <c r="A117" s="133"/>
      <c r="B117" s="3"/>
      <c r="C117" s="1"/>
      <c r="D117" s="1"/>
      <c r="E117" s="78"/>
      <c r="F117" s="78"/>
      <c r="G117" s="78"/>
      <c r="H117" s="77"/>
      <c r="L117" s="9"/>
      <c r="M117" s="1"/>
      <c r="N117" s="5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R117" s="1"/>
      <c r="AS117" s="1"/>
      <c r="AT117" s="1"/>
    </row>
    <row r="118" spans="1:46" s="6" customFormat="1" ht="15.75" thickBot="1" x14ac:dyDescent="0.25">
      <c r="A118" s="133"/>
      <c r="B118" s="3"/>
      <c r="C118" s="1"/>
      <c r="D118" s="1"/>
      <c r="E118" s="1"/>
      <c r="F118" s="1"/>
      <c r="G118" s="5"/>
      <c r="H118" s="4"/>
      <c r="L118" s="9"/>
      <c r="M118" s="7"/>
      <c r="N118" s="5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R118" s="7"/>
      <c r="AS118" s="7"/>
      <c r="AT118" s="7"/>
    </row>
    <row r="119" spans="1:46" s="6" customFormat="1" x14ac:dyDescent="0.2">
      <c r="A119" s="5"/>
      <c r="B119" s="3"/>
      <c r="C119" s="1"/>
      <c r="D119" s="1"/>
      <c r="E119" s="1"/>
      <c r="F119" s="1"/>
      <c r="G119" s="5"/>
      <c r="H119" s="4"/>
      <c r="L119" s="9"/>
      <c r="N119" s="59"/>
    </row>
    <row r="120" spans="1:46" s="6" customFormat="1" x14ac:dyDescent="0.2">
      <c r="A120" s="34"/>
      <c r="B120" s="36"/>
      <c r="C120" s="35"/>
      <c r="D120" s="35"/>
      <c r="E120" s="35"/>
      <c r="F120" s="35"/>
      <c r="G120" s="34"/>
      <c r="H120" s="33"/>
      <c r="L120" s="9"/>
      <c r="N120" s="59"/>
    </row>
    <row r="121" spans="1:46" s="6" customFormat="1" x14ac:dyDescent="0.2">
      <c r="A121" s="31" t="s">
        <v>32</v>
      </c>
      <c r="B121" s="3"/>
      <c r="C121" s="1"/>
      <c r="D121" s="1"/>
      <c r="E121" s="1"/>
      <c r="F121" s="31" t="s">
        <v>31</v>
      </c>
      <c r="G121" s="31"/>
      <c r="H121" s="4"/>
      <c r="L121" s="9"/>
      <c r="N121" s="59"/>
    </row>
    <row r="122" spans="1:46" s="6" customFormat="1" x14ac:dyDescent="0.2">
      <c r="A122" s="1" t="s">
        <v>30</v>
      </c>
      <c r="B122" s="3" t="str">
        <f>+J12</f>
        <v>Allegheny Middle</v>
      </c>
      <c r="C122" s="1"/>
      <c r="D122" s="1"/>
      <c r="E122" s="1"/>
      <c r="F122" s="1" t="s">
        <v>25</v>
      </c>
      <c r="G122" s="89">
        <f>+N12</f>
        <v>0</v>
      </c>
      <c r="H122" s="4"/>
      <c r="L122" s="9"/>
      <c r="N122" s="59"/>
    </row>
    <row r="123" spans="1:46" s="6" customFormat="1" x14ac:dyDescent="0.2">
      <c r="A123" s="1"/>
      <c r="B123" s="3"/>
      <c r="C123" s="1"/>
      <c r="D123" s="1"/>
      <c r="E123" s="1"/>
      <c r="F123" s="1" t="s">
        <v>24</v>
      </c>
      <c r="G123" s="30">
        <f>+O12</f>
        <v>0</v>
      </c>
      <c r="H123" s="4"/>
      <c r="L123" s="9"/>
      <c r="N123" s="59"/>
    </row>
    <row r="124" spans="1:46" s="6" customFormat="1" x14ac:dyDescent="0.2">
      <c r="A124" s="1" t="s">
        <v>29</v>
      </c>
      <c r="B124" s="1" t="str">
        <f>+K12</f>
        <v xml:space="preserve">810 Arch St.           </v>
      </c>
      <c r="C124" s="1"/>
      <c r="D124" s="1"/>
      <c r="E124" s="1"/>
      <c r="F124" s="1" t="s">
        <v>28</v>
      </c>
      <c r="G124" s="3" t="s">
        <v>27</v>
      </c>
      <c r="H124" s="4"/>
      <c r="L124" s="9"/>
      <c r="N124" s="59"/>
    </row>
    <row r="125" spans="1:46" s="6" customFormat="1" x14ac:dyDescent="0.2">
      <c r="A125" s="1"/>
      <c r="B125" s="1" t="str">
        <f>+L12</f>
        <v>Pittsburgh, PA 15212</v>
      </c>
      <c r="C125" s="29"/>
      <c r="D125" s="29"/>
      <c r="E125" s="1"/>
      <c r="F125" s="29"/>
      <c r="G125" s="1"/>
      <c r="H125" s="4"/>
      <c r="L125" s="9"/>
      <c r="N125" s="59"/>
    </row>
    <row r="126" spans="1:46" s="6" customFormat="1" x14ac:dyDescent="0.2">
      <c r="A126" s="1"/>
      <c r="B126" s="32"/>
      <c r="C126" s="31"/>
      <c r="D126" s="31"/>
      <c r="E126" s="1"/>
      <c r="F126" s="31" t="s">
        <v>59</v>
      </c>
      <c r="G126" s="31"/>
      <c r="H126" s="4"/>
      <c r="L126" s="9"/>
      <c r="N126" s="59"/>
    </row>
    <row r="127" spans="1:46" s="6" customFormat="1" x14ac:dyDescent="0.2">
      <c r="A127" s="1" t="s">
        <v>26</v>
      </c>
      <c r="B127" s="3" t="str">
        <f>+J7</f>
        <v>Recreational Water</v>
      </c>
      <c r="C127" s="1"/>
      <c r="D127" s="1"/>
      <c r="E127" s="1"/>
      <c r="F127" s="1" t="s">
        <v>25</v>
      </c>
      <c r="G127" s="87">
        <f>+AN12</f>
        <v>0</v>
      </c>
      <c r="H127" s="4"/>
      <c r="L127" s="9"/>
      <c r="N127" s="59"/>
    </row>
    <row r="128" spans="1:46" s="6" customFormat="1" x14ac:dyDescent="0.2">
      <c r="A128" s="1"/>
      <c r="B128" s="3"/>
      <c r="C128" s="1"/>
      <c r="D128" s="1"/>
      <c r="E128" s="1"/>
      <c r="F128" s="1" t="s">
        <v>24</v>
      </c>
      <c r="G128" s="92">
        <f>+AO12</f>
        <v>0</v>
      </c>
      <c r="H128" s="5"/>
      <c r="L128" s="9"/>
      <c r="N128" s="59"/>
    </row>
    <row r="129" spans="1:43" s="6" customFormat="1" x14ac:dyDescent="0.2">
      <c r="A129" s="1" t="s">
        <v>23</v>
      </c>
      <c r="B129" s="3" t="str">
        <f>+M12</f>
        <v>Pool Deep</v>
      </c>
      <c r="C129" s="3"/>
      <c r="D129" s="3"/>
      <c r="E129" s="1"/>
      <c r="F129" s="1" t="s">
        <v>60</v>
      </c>
      <c r="G129" s="90">
        <f>+AT12</f>
        <v>0</v>
      </c>
      <c r="H129" s="5"/>
      <c r="L129" s="9"/>
      <c r="N129" s="59"/>
    </row>
    <row r="130" spans="1:43" s="6" customFormat="1" x14ac:dyDescent="0.2">
      <c r="A130" s="29"/>
      <c r="B130" s="3"/>
      <c r="C130" s="1"/>
      <c r="D130" s="1"/>
      <c r="E130" s="1"/>
      <c r="F130" s="1"/>
      <c r="G130" s="5"/>
      <c r="H130" s="5"/>
      <c r="L130" s="9"/>
      <c r="N130" s="59"/>
    </row>
    <row r="131" spans="1:43" s="6" customFormat="1" ht="16.5" customHeight="1" thickBot="1" x14ac:dyDescent="0.3">
      <c r="A131" s="72" t="s">
        <v>22</v>
      </c>
      <c r="B131" s="73" t="s">
        <v>11</v>
      </c>
      <c r="C131" s="72" t="s">
        <v>10</v>
      </c>
      <c r="D131" s="72" t="s">
        <v>67</v>
      </c>
      <c r="E131" s="130" t="s">
        <v>64</v>
      </c>
      <c r="F131" s="130"/>
      <c r="G131" s="74" t="s">
        <v>9</v>
      </c>
      <c r="H131" s="75" t="s">
        <v>8</v>
      </c>
      <c r="L131" s="9"/>
      <c r="N131" s="59"/>
    </row>
    <row r="132" spans="1:43" s="6" customFormat="1" ht="15.75" x14ac:dyDescent="0.25">
      <c r="A132" s="28"/>
      <c r="B132" s="19"/>
      <c r="C132" s="28"/>
      <c r="D132" s="28"/>
      <c r="E132" s="28"/>
      <c r="F132" s="28"/>
      <c r="G132" s="27"/>
      <c r="H132" s="26"/>
      <c r="L132" s="9"/>
      <c r="N132" s="59"/>
    </row>
    <row r="133" spans="1:43" s="6" customFormat="1" x14ac:dyDescent="0.2">
      <c r="A133" s="9" t="s">
        <v>21</v>
      </c>
      <c r="B133" s="25">
        <f>+AP12</f>
        <v>0</v>
      </c>
      <c r="C133" s="9" t="s">
        <v>20</v>
      </c>
      <c r="D133" s="9" t="str">
        <f>IF(AP12&lt;1,("A"),(IF(AP130&gt;0,"E")))</f>
        <v>A</v>
      </c>
      <c r="E133" s="81">
        <f>+W12</f>
        <v>0</v>
      </c>
      <c r="F133" s="93">
        <f>+X12</f>
        <v>0</v>
      </c>
      <c r="G133" s="13">
        <f>+Y12</f>
        <v>0</v>
      </c>
      <c r="H133" s="12" t="s">
        <v>19</v>
      </c>
      <c r="L133" s="9"/>
      <c r="N133" s="59"/>
    </row>
    <row r="134" spans="1:43" s="6" customFormat="1" ht="20.25" x14ac:dyDescent="0.3">
      <c r="A134" s="9"/>
      <c r="B134" s="24"/>
      <c r="C134" s="24"/>
      <c r="D134" s="9"/>
      <c r="E134" s="82"/>
      <c r="F134" s="23"/>
      <c r="G134" s="23"/>
      <c r="H134" s="22"/>
      <c r="L134" s="9"/>
      <c r="N134" s="59"/>
    </row>
    <row r="135" spans="1:43" s="6" customFormat="1" x14ac:dyDescent="0.2">
      <c r="A135" s="9" t="s">
        <v>18</v>
      </c>
      <c r="B135" s="21">
        <f>+AQ12</f>
        <v>0</v>
      </c>
      <c r="C135" s="9" t="s">
        <v>17</v>
      </c>
      <c r="D135" s="9" t="str">
        <f>IF(AQ12=0,"A",IF(AQ12=1,"B",IF(AQ12=2,"C",IF(AQ12&gt;2,"E"))))</f>
        <v>A</v>
      </c>
      <c r="E135" s="81">
        <f>+Z12</f>
        <v>0</v>
      </c>
      <c r="F135" s="93">
        <f>+AA12</f>
        <v>0</v>
      </c>
      <c r="G135" s="13">
        <f>+AB12</f>
        <v>0</v>
      </c>
      <c r="H135" s="12" t="s">
        <v>16</v>
      </c>
      <c r="L135" s="9"/>
      <c r="N135" s="59"/>
    </row>
    <row r="136" spans="1:43" s="6" customFormat="1" x14ac:dyDescent="0.2">
      <c r="A136" s="9"/>
      <c r="B136" s="9"/>
      <c r="C136" s="9"/>
      <c r="D136" s="9"/>
      <c r="E136" s="81"/>
      <c r="F136" s="13"/>
      <c r="G136" s="13"/>
      <c r="H136" s="12"/>
      <c r="L136" s="9"/>
      <c r="N136" s="59"/>
    </row>
    <row r="137" spans="1:43" s="6" customFormat="1" x14ac:dyDescent="0.2">
      <c r="A137" s="9" t="s">
        <v>15</v>
      </c>
      <c r="B137" s="20">
        <f>+AR12</f>
        <v>0</v>
      </c>
      <c r="C137" s="9" t="s">
        <v>14</v>
      </c>
      <c r="D137" s="9" t="str">
        <f>IF(AR12=0,"A",IF(AR12&lt;30,"B",IF(AR12&lt;101,"C",IF(AR12&lt;200,"D",IF(AR12&gt;199,"E")))))</f>
        <v>A</v>
      </c>
      <c r="E137" s="81">
        <f>+AC12</f>
        <v>0</v>
      </c>
      <c r="F137" s="93">
        <f>+AD12</f>
        <v>0</v>
      </c>
      <c r="G137" s="13">
        <f>+AE12</f>
        <v>0</v>
      </c>
      <c r="H137" s="12" t="s">
        <v>13</v>
      </c>
      <c r="L137" s="9"/>
      <c r="N137" s="59"/>
    </row>
    <row r="138" spans="1:43" s="6" customFormat="1" x14ac:dyDescent="0.2">
      <c r="A138" s="9"/>
      <c r="B138" s="20"/>
      <c r="C138" s="9"/>
      <c r="D138" s="9"/>
      <c r="E138" s="81"/>
      <c r="F138" s="30"/>
      <c r="G138" s="13"/>
      <c r="H138" s="12"/>
      <c r="L138" s="9"/>
      <c r="N138" s="59"/>
    </row>
    <row r="139" spans="1:43" s="6" customFormat="1" x14ac:dyDescent="0.2">
      <c r="A139" s="9"/>
      <c r="B139" s="20"/>
      <c r="C139" s="9"/>
      <c r="D139" s="9"/>
      <c r="E139" s="81"/>
      <c r="F139" s="30"/>
      <c r="G139" s="13"/>
      <c r="H139" s="12"/>
      <c r="I139" s="1"/>
      <c r="J139" s="1"/>
      <c r="K139" s="1"/>
      <c r="L139" s="3"/>
      <c r="N139" s="59"/>
      <c r="AM139" s="1"/>
      <c r="AN139" s="1"/>
      <c r="AO139" s="1"/>
      <c r="AP139" s="1"/>
      <c r="AQ139" s="1"/>
    </row>
    <row r="140" spans="1:43" s="6" customFormat="1" x14ac:dyDescent="0.2">
      <c r="A140" s="9"/>
      <c r="B140" s="9"/>
      <c r="C140" s="9"/>
      <c r="D140" s="9"/>
      <c r="E140" s="9"/>
      <c r="F140" s="9"/>
      <c r="G140" s="13"/>
      <c r="H140" s="12"/>
      <c r="I140" s="1"/>
      <c r="J140" s="1"/>
      <c r="K140" s="1"/>
      <c r="L140" s="3"/>
      <c r="N140" s="59"/>
      <c r="AM140" s="1"/>
      <c r="AN140" s="1"/>
      <c r="AO140" s="1"/>
      <c r="AP140" s="1"/>
      <c r="AQ140" s="1"/>
    </row>
    <row r="141" spans="1:43" s="6" customFormat="1" ht="16.5" thickBot="1" x14ac:dyDescent="0.3">
      <c r="A141" s="83" t="s">
        <v>12</v>
      </c>
      <c r="B141" s="84" t="s">
        <v>11</v>
      </c>
      <c r="C141" s="83" t="s">
        <v>10</v>
      </c>
      <c r="D141" s="83" t="s">
        <v>67</v>
      </c>
      <c r="E141" s="138" t="s">
        <v>65</v>
      </c>
      <c r="F141" s="138"/>
      <c r="G141" s="85" t="s">
        <v>9</v>
      </c>
      <c r="H141" s="86" t="s">
        <v>8</v>
      </c>
      <c r="I141" s="1"/>
      <c r="J141" s="1"/>
      <c r="K141" s="1"/>
      <c r="L141" s="3"/>
      <c r="N141" s="59"/>
      <c r="AM141" s="1"/>
      <c r="AN141" s="1"/>
      <c r="AO141" s="1"/>
      <c r="AP141" s="1"/>
      <c r="AQ141" s="1"/>
    </row>
    <row r="142" spans="1:43" s="6" customFormat="1" ht="15.75" x14ac:dyDescent="0.25">
      <c r="A142" s="19"/>
      <c r="B142" s="9"/>
      <c r="C142" s="9"/>
      <c r="D142" s="9"/>
      <c r="E142" s="9"/>
      <c r="F142" s="9"/>
      <c r="G142" s="9"/>
      <c r="H142" s="12"/>
      <c r="I142" s="1"/>
      <c r="J142" s="1"/>
      <c r="K142" s="1"/>
      <c r="L142" s="3"/>
      <c r="N142" s="59"/>
      <c r="AM142" s="1"/>
      <c r="AN142" s="1"/>
      <c r="AO142" s="1"/>
      <c r="AP142" s="1"/>
      <c r="AQ142" s="1"/>
    </row>
    <row r="143" spans="1:43" s="6" customFormat="1" x14ac:dyDescent="0.2">
      <c r="A143" s="9" t="s">
        <v>7</v>
      </c>
      <c r="B143" s="18">
        <f>+P12</f>
        <v>0</v>
      </c>
      <c r="C143" s="9" t="s">
        <v>62</v>
      </c>
      <c r="D143" s="9" t="str">
        <f>IF(P12&lt;7.1,"E",IF(P12=7.1,"D",IF(P12=7.2,"C",IF(P12=7.3,"B",IF(P12=7.4,"A",IF(P12=7.5,"A",IF(P12=7.6,"A",IF(P12=7.7,"B",IF(P12=7.8,"C",IF(P12=7.9,"D",IF(P12&gt;7.9,"E")))))))))))</f>
        <v>E</v>
      </c>
      <c r="E143" s="81">
        <f>+N12</f>
        <v>0</v>
      </c>
      <c r="F143" s="93">
        <f>+O12</f>
        <v>0</v>
      </c>
      <c r="G143" s="13">
        <f>+S12</f>
        <v>0</v>
      </c>
      <c r="H143" s="12" t="s">
        <v>5</v>
      </c>
      <c r="I143" s="1"/>
      <c r="J143" s="1"/>
      <c r="K143" s="1"/>
      <c r="L143" s="3"/>
      <c r="N143" s="59"/>
      <c r="AM143" s="1"/>
      <c r="AN143" s="1"/>
      <c r="AO143" s="1"/>
      <c r="AP143" s="1"/>
      <c r="AQ143" s="1"/>
    </row>
    <row r="144" spans="1:43" s="6" customFormat="1" x14ac:dyDescent="0.2">
      <c r="A144" s="9"/>
      <c r="B144" s="9"/>
      <c r="C144" s="9"/>
      <c r="D144" s="9"/>
      <c r="E144" s="81"/>
      <c r="F144" s="13"/>
      <c r="G144" s="13"/>
      <c r="H144" s="12"/>
      <c r="I144" s="1"/>
      <c r="J144" s="1"/>
      <c r="K144" s="1"/>
      <c r="L144" s="3"/>
      <c r="N144" s="59"/>
      <c r="AM144" s="1"/>
      <c r="AN144" s="1"/>
      <c r="AO144" s="1"/>
      <c r="AP144" s="1"/>
      <c r="AQ144" s="1"/>
    </row>
    <row r="145" spans="1:46" s="6" customFormat="1" x14ac:dyDescent="0.2">
      <c r="A145" s="9" t="s">
        <v>6</v>
      </c>
      <c r="B145" s="17">
        <f>+Q12</f>
        <v>0</v>
      </c>
      <c r="C145" s="9" t="s">
        <v>63</v>
      </c>
      <c r="D145" s="9" t="str">
        <f>IF(Q12&lt;1,"E",IF(Q12&lt;1.5,"D",IF(Q12&lt;2,"C",IF(Q12&lt;2.6,"B",IF(Q12&lt;3.5,"A",IF(Q12&gt;5,"E",IF(Q12&gt;4.5,"D",IF(Q12&gt;4,"C",IF(Q12&gt;3.4,"B")))))))))</f>
        <v>E</v>
      </c>
      <c r="E145" s="81">
        <f>+N12</f>
        <v>0</v>
      </c>
      <c r="F145" s="93">
        <f>+O12</f>
        <v>0</v>
      </c>
      <c r="G145" s="13">
        <f>+S12</f>
        <v>0</v>
      </c>
      <c r="H145" s="12" t="s">
        <v>5</v>
      </c>
      <c r="I145" s="1"/>
      <c r="J145" s="1"/>
      <c r="K145" s="1"/>
      <c r="L145" s="3"/>
      <c r="N145" s="59"/>
      <c r="AM145" s="1"/>
      <c r="AN145" s="1"/>
      <c r="AO145" s="1"/>
      <c r="AP145" s="1"/>
      <c r="AQ145" s="1"/>
    </row>
    <row r="146" spans="1:46" s="6" customFormat="1" x14ac:dyDescent="0.2">
      <c r="A146" s="9"/>
      <c r="B146" s="9"/>
      <c r="C146" s="9"/>
      <c r="D146" s="9"/>
      <c r="E146" s="81"/>
      <c r="F146" s="13"/>
      <c r="G146" s="13"/>
      <c r="H146" s="12"/>
      <c r="I146" s="1"/>
      <c r="J146" s="1"/>
      <c r="K146" s="1"/>
      <c r="L146" s="3"/>
      <c r="N146" s="59"/>
      <c r="AM146" s="1"/>
      <c r="AN146" s="1"/>
      <c r="AO146" s="1"/>
      <c r="AP146" s="1"/>
      <c r="AQ146" s="1"/>
    </row>
    <row r="147" spans="1:46" s="6" customFormat="1" x14ac:dyDescent="0.2">
      <c r="A147" s="9" t="s">
        <v>4</v>
      </c>
      <c r="B147" s="16">
        <f>+R12</f>
        <v>0</v>
      </c>
      <c r="C147" s="9" t="s">
        <v>3</v>
      </c>
      <c r="D147" s="9" t="str">
        <f>IF(R12&lt;1.1,"A",IF(R12=2,"C",IF(R12=3,"E")))</f>
        <v>A</v>
      </c>
      <c r="E147" s="81">
        <f>+N12</f>
        <v>0</v>
      </c>
      <c r="F147" s="93">
        <f>+O12</f>
        <v>0</v>
      </c>
      <c r="G147" s="13">
        <f>+S12</f>
        <v>0</v>
      </c>
      <c r="H147" s="12" t="s">
        <v>2</v>
      </c>
      <c r="I147" s="1"/>
      <c r="J147" s="1"/>
      <c r="K147" s="1"/>
      <c r="L147" s="3"/>
      <c r="N147" s="59"/>
      <c r="AM147" s="1"/>
      <c r="AN147" s="1"/>
      <c r="AO147" s="1"/>
      <c r="AP147" s="1"/>
      <c r="AQ147" s="1"/>
    </row>
    <row r="148" spans="1:46" s="6" customFormat="1" x14ac:dyDescent="0.2">
      <c r="B148" s="9"/>
      <c r="G148" s="13"/>
      <c r="H148" s="12"/>
      <c r="I148" s="1"/>
      <c r="J148" s="1"/>
      <c r="K148" s="1"/>
      <c r="L148" s="3"/>
      <c r="N148" s="59"/>
      <c r="AM148" s="1"/>
      <c r="AN148" s="1"/>
      <c r="AO148" s="1"/>
      <c r="AP148" s="1"/>
      <c r="AQ148" s="1"/>
    </row>
    <row r="149" spans="1:46" x14ac:dyDescent="0.2">
      <c r="A149" s="6"/>
      <c r="B149" s="9"/>
      <c r="C149" s="6"/>
      <c r="D149" s="6"/>
      <c r="E149" s="6"/>
      <c r="F149" s="6"/>
      <c r="G149" s="13"/>
      <c r="H149" s="12"/>
      <c r="M149" s="6"/>
      <c r="N149" s="59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P149" s="1"/>
      <c r="AR149" s="6"/>
      <c r="AS149" s="6"/>
      <c r="AT149" s="6"/>
    </row>
    <row r="150" spans="1:46" ht="15.75" x14ac:dyDescent="0.25">
      <c r="A150" s="15" t="s">
        <v>1</v>
      </c>
      <c r="B150" s="9"/>
      <c r="C150" s="6"/>
      <c r="D150" s="6"/>
      <c r="E150" s="6"/>
      <c r="F150" s="6"/>
      <c r="G150" s="13"/>
      <c r="H150" s="12"/>
      <c r="AP150" s="1"/>
    </row>
    <row r="151" spans="1:46" ht="15.75" thickBot="1" x14ac:dyDescent="0.25">
      <c r="A151" s="139"/>
      <c r="B151" s="139"/>
      <c r="C151" s="6"/>
      <c r="D151" s="6"/>
      <c r="E151" s="6"/>
      <c r="F151" s="6"/>
      <c r="G151" s="13"/>
      <c r="H151" s="12"/>
      <c r="I151" s="7"/>
      <c r="J151" s="7"/>
      <c r="K151" s="7"/>
      <c r="L151" s="11"/>
      <c r="AM151" s="7"/>
      <c r="AN151" s="7"/>
      <c r="AO151" s="7"/>
      <c r="AP151" s="7"/>
      <c r="AQ151" s="7"/>
    </row>
    <row r="152" spans="1:46" x14ac:dyDescent="0.2">
      <c r="A152" s="139"/>
      <c r="B152" s="139"/>
      <c r="C152" s="6"/>
      <c r="D152" s="6"/>
      <c r="E152" s="6"/>
      <c r="F152" s="6"/>
      <c r="G152" s="13"/>
      <c r="H152" s="12"/>
      <c r="I152" s="6"/>
      <c r="J152" s="6"/>
      <c r="K152" s="6"/>
      <c r="L152" s="9"/>
      <c r="AM152" s="6"/>
      <c r="AN152" s="6"/>
      <c r="AO152" s="6"/>
      <c r="AP152" s="6"/>
      <c r="AQ152" s="6"/>
    </row>
    <row r="153" spans="1:46" x14ac:dyDescent="0.2">
      <c r="A153" s="139"/>
      <c r="B153" s="139"/>
      <c r="C153" s="6"/>
      <c r="D153" s="6"/>
      <c r="E153" s="6"/>
      <c r="F153" s="6"/>
      <c r="G153" s="13"/>
      <c r="H153" s="12"/>
      <c r="I153" s="6"/>
      <c r="J153" s="6"/>
      <c r="K153" s="6"/>
      <c r="L153" s="9"/>
      <c r="AM153" s="6"/>
      <c r="AN153" s="6"/>
      <c r="AO153" s="6"/>
      <c r="AP153" s="6"/>
      <c r="AQ153" s="6"/>
    </row>
    <row r="154" spans="1:46" x14ac:dyDescent="0.2">
      <c r="A154" s="6"/>
      <c r="B154" s="9"/>
      <c r="C154" s="6"/>
      <c r="D154" s="6"/>
      <c r="E154" s="6"/>
      <c r="F154" s="6"/>
      <c r="G154" s="13"/>
      <c r="H154" s="12"/>
      <c r="I154" s="6"/>
      <c r="J154" s="6"/>
      <c r="K154" s="6"/>
      <c r="L154" s="9"/>
      <c r="AM154" s="6"/>
      <c r="AN154" s="6"/>
      <c r="AO154" s="6"/>
      <c r="AP154" s="6"/>
      <c r="AQ154" s="6"/>
    </row>
    <row r="155" spans="1:46" x14ac:dyDescent="0.2">
      <c r="A155" s="6"/>
      <c r="B155" s="9"/>
      <c r="C155" s="6"/>
      <c r="D155" s="6"/>
      <c r="E155" s="6"/>
      <c r="F155" s="6"/>
      <c r="G155" s="13"/>
      <c r="H155" s="12"/>
      <c r="I155" s="6"/>
      <c r="J155" s="6"/>
      <c r="K155" s="6"/>
      <c r="L155" s="9"/>
      <c r="AM155" s="6"/>
      <c r="AN155" s="6"/>
      <c r="AO155" s="6"/>
      <c r="AP155" s="6"/>
      <c r="AQ155" s="6"/>
    </row>
    <row r="156" spans="1:46" x14ac:dyDescent="0.2">
      <c r="A156" s="6"/>
      <c r="B156" s="9"/>
      <c r="C156" s="6"/>
      <c r="D156" s="6"/>
      <c r="E156" s="137" t="s">
        <v>61</v>
      </c>
      <c r="F156" s="137"/>
      <c r="G156" s="137"/>
      <c r="H156" s="12"/>
      <c r="I156" s="6"/>
      <c r="J156" s="6"/>
      <c r="K156" s="6"/>
      <c r="L156" s="9"/>
      <c r="AM156" s="6"/>
      <c r="AN156" s="6"/>
      <c r="AO156" s="6"/>
      <c r="AP156" s="6"/>
      <c r="AQ156" s="6"/>
    </row>
    <row r="157" spans="1:46" x14ac:dyDescent="0.2">
      <c r="C157" s="6"/>
      <c r="D157" s="6"/>
      <c r="E157" s="6"/>
      <c r="F157" s="6"/>
      <c r="G157" s="13"/>
      <c r="H157" s="12"/>
      <c r="I157" s="6"/>
      <c r="J157" s="6"/>
      <c r="K157" s="6"/>
      <c r="L157" s="9"/>
      <c r="AM157" s="6"/>
      <c r="AN157" s="6"/>
      <c r="AO157" s="6"/>
      <c r="AP157" s="6"/>
      <c r="AQ157" s="6"/>
    </row>
    <row r="158" spans="1:46" x14ac:dyDescent="0.2">
      <c r="C158" s="6"/>
      <c r="D158" s="6"/>
      <c r="E158" s="6"/>
      <c r="F158" s="6"/>
      <c r="G158" s="13"/>
      <c r="H158" s="12"/>
      <c r="I158" s="6"/>
      <c r="J158" s="6"/>
      <c r="K158" s="6"/>
      <c r="L158" s="9"/>
      <c r="AM158" s="6"/>
      <c r="AN158" s="6"/>
      <c r="AO158" s="6"/>
      <c r="AP158" s="6"/>
      <c r="AQ158" s="6"/>
    </row>
    <row r="159" spans="1:46" x14ac:dyDescent="0.2">
      <c r="C159" s="6"/>
      <c r="D159" s="6"/>
      <c r="E159" s="6"/>
      <c r="F159" s="6"/>
      <c r="G159" s="13"/>
      <c r="H159" s="12"/>
      <c r="I159" s="6"/>
      <c r="J159" s="6"/>
      <c r="K159" s="6"/>
      <c r="L159" s="9"/>
      <c r="AM159" s="6"/>
      <c r="AN159" s="6"/>
      <c r="AO159" s="6"/>
      <c r="AP159" s="6"/>
      <c r="AQ159" s="6"/>
    </row>
    <row r="160" spans="1:46" x14ac:dyDescent="0.2">
      <c r="C160" s="6"/>
      <c r="D160" s="6"/>
      <c r="E160" s="6"/>
      <c r="F160" s="6"/>
      <c r="G160" s="13"/>
      <c r="H160" s="12"/>
      <c r="I160" s="6"/>
      <c r="J160" s="6"/>
      <c r="K160" s="6"/>
      <c r="L160" s="9"/>
      <c r="AM160" s="6"/>
      <c r="AN160" s="6"/>
      <c r="AO160" s="6"/>
      <c r="AP160" s="6"/>
      <c r="AQ160" s="6"/>
    </row>
    <row r="161" spans="1:43" x14ac:dyDescent="0.2">
      <c r="A161" s="14" t="s">
        <v>0</v>
      </c>
      <c r="C161" s="6"/>
      <c r="D161" s="6"/>
      <c r="E161" s="6"/>
      <c r="F161" s="6"/>
      <c r="G161" s="13"/>
      <c r="H161" s="12"/>
      <c r="I161" s="6"/>
      <c r="J161" s="6"/>
      <c r="K161" s="6"/>
      <c r="L161" s="9"/>
      <c r="AM161" s="6"/>
      <c r="AN161" s="6"/>
      <c r="AO161" s="6"/>
      <c r="AP161" s="6"/>
      <c r="AQ161" s="6"/>
    </row>
    <row r="162" spans="1:43" s="7" customFormat="1" ht="15.75" thickBot="1" x14ac:dyDescent="0.25">
      <c r="A162" s="1"/>
      <c r="B162" s="3"/>
      <c r="C162" s="1"/>
      <c r="D162" s="1"/>
      <c r="E162" s="1"/>
      <c r="F162" s="1"/>
      <c r="G162" s="5"/>
      <c r="H162" s="4"/>
      <c r="I162" s="6"/>
      <c r="J162" s="6"/>
      <c r="K162" s="6"/>
      <c r="L162" s="9"/>
      <c r="N162" s="58"/>
      <c r="AM162" s="6"/>
      <c r="AN162" s="6"/>
      <c r="AO162" s="6"/>
      <c r="AP162" s="6"/>
      <c r="AQ162" s="6"/>
    </row>
    <row r="163" spans="1:43" s="6" customFormat="1" x14ac:dyDescent="0.2">
      <c r="A163" s="1"/>
      <c r="B163" s="3"/>
      <c r="C163" s="1"/>
      <c r="D163" s="1"/>
      <c r="E163" s="1"/>
      <c r="F163" s="1"/>
      <c r="G163" s="5"/>
      <c r="H163" s="4"/>
      <c r="L163" s="9"/>
      <c r="N163" s="59"/>
    </row>
    <row r="164" spans="1:43" s="6" customFormat="1" x14ac:dyDescent="0.2">
      <c r="A164" s="1"/>
      <c r="B164" s="3"/>
      <c r="C164" s="1"/>
      <c r="D164" s="1"/>
      <c r="E164" s="1"/>
      <c r="F164" s="1"/>
      <c r="G164" s="5"/>
      <c r="H164" s="4"/>
      <c r="L164" s="9"/>
      <c r="N164" s="59"/>
    </row>
    <row r="165" spans="1:43" s="6" customFormat="1" x14ac:dyDescent="0.2">
      <c r="A165" s="1"/>
      <c r="B165" s="3"/>
      <c r="C165" s="1"/>
      <c r="D165" s="1"/>
      <c r="E165" s="1"/>
      <c r="F165" s="1"/>
      <c r="G165" s="5"/>
      <c r="H165" s="4"/>
      <c r="L165" s="9"/>
      <c r="N165" s="59"/>
    </row>
    <row r="166" spans="1:43" s="6" customFormat="1" x14ac:dyDescent="0.2">
      <c r="A166" s="1"/>
      <c r="B166" s="3"/>
      <c r="C166" s="1"/>
      <c r="D166" s="1"/>
      <c r="E166" s="1"/>
      <c r="F166" s="1"/>
      <c r="G166" s="5"/>
      <c r="H166" s="4"/>
      <c r="L166" s="9"/>
      <c r="N166" s="59"/>
    </row>
    <row r="167" spans="1:43" s="6" customFormat="1" x14ac:dyDescent="0.2">
      <c r="A167" s="1"/>
      <c r="B167" s="3"/>
      <c r="C167" s="1"/>
      <c r="D167" s="1"/>
      <c r="E167" s="1"/>
      <c r="F167" s="1"/>
      <c r="G167" s="5"/>
      <c r="H167" s="4"/>
      <c r="L167" s="9"/>
      <c r="N167" s="59"/>
    </row>
    <row r="168" spans="1:43" s="6" customFormat="1" x14ac:dyDescent="0.2">
      <c r="A168" s="133"/>
      <c r="B168" s="3"/>
      <c r="C168" s="1"/>
      <c r="D168" s="1"/>
      <c r="E168" s="1"/>
      <c r="F168" s="1"/>
      <c r="G168" s="5"/>
      <c r="H168" s="4"/>
      <c r="L168" s="9"/>
      <c r="N168" s="59"/>
    </row>
    <row r="169" spans="1:43" s="6" customFormat="1" ht="20.25" x14ac:dyDescent="0.3">
      <c r="A169" s="133"/>
      <c r="B169" s="3"/>
      <c r="C169" s="37" t="s">
        <v>34</v>
      </c>
      <c r="D169" s="37"/>
      <c r="E169" s="37"/>
      <c r="F169" s="37"/>
      <c r="G169" s="5"/>
      <c r="H169" s="22" t="str">
        <f>+I9</f>
        <v>P.P.S.</v>
      </c>
      <c r="L169" s="9"/>
      <c r="N169" s="59"/>
    </row>
    <row r="170" spans="1:43" s="6" customFormat="1" x14ac:dyDescent="0.2">
      <c r="A170" s="133"/>
      <c r="B170" s="3"/>
      <c r="C170" s="1"/>
      <c r="D170" s="1"/>
      <c r="E170" s="1"/>
      <c r="F170" s="1"/>
      <c r="G170" s="5"/>
      <c r="H170" s="4"/>
      <c r="L170" s="9"/>
      <c r="N170" s="59"/>
    </row>
    <row r="171" spans="1:43" s="6" customFormat="1" ht="18.75" x14ac:dyDescent="0.3">
      <c r="A171" s="133"/>
      <c r="B171" s="3"/>
      <c r="C171" s="1"/>
      <c r="D171" s="1"/>
      <c r="E171" s="134" t="s">
        <v>33</v>
      </c>
      <c r="F171" s="134"/>
      <c r="G171" s="134"/>
      <c r="H171" s="91" t="str">
        <f>+I13</f>
        <v>006</v>
      </c>
      <c r="L171" s="9"/>
      <c r="N171" s="59"/>
    </row>
    <row r="172" spans="1:43" s="6" customFormat="1" x14ac:dyDescent="0.2">
      <c r="A172" s="133"/>
      <c r="B172" s="3"/>
      <c r="C172" s="1"/>
      <c r="D172" s="1"/>
      <c r="E172" s="78"/>
      <c r="F172" s="78"/>
      <c r="G172" s="78"/>
      <c r="H172" s="77"/>
      <c r="L172" s="9"/>
      <c r="N172" s="59"/>
    </row>
    <row r="173" spans="1:43" s="6" customFormat="1" x14ac:dyDescent="0.2">
      <c r="A173" s="133"/>
      <c r="B173" s="3"/>
      <c r="C173" s="1"/>
      <c r="D173" s="1"/>
      <c r="E173" s="1"/>
      <c r="F173" s="1"/>
      <c r="G173" s="5"/>
      <c r="H173" s="4"/>
      <c r="L173" s="9"/>
      <c r="N173" s="59"/>
    </row>
    <row r="174" spans="1:43" s="6" customFormat="1" x14ac:dyDescent="0.2">
      <c r="A174" s="133"/>
      <c r="B174" s="3"/>
      <c r="C174" s="1"/>
      <c r="D174" s="1"/>
      <c r="E174" s="1"/>
      <c r="F174" s="1"/>
      <c r="G174" s="5"/>
      <c r="H174" s="4"/>
      <c r="L174" s="9"/>
      <c r="N174" s="59"/>
    </row>
    <row r="175" spans="1:43" s="6" customFormat="1" x14ac:dyDescent="0.2">
      <c r="A175" s="133"/>
      <c r="B175" s="3"/>
      <c r="C175" s="1"/>
      <c r="D175" s="1"/>
      <c r="E175" s="1"/>
      <c r="F175" s="1"/>
      <c r="G175" s="5"/>
      <c r="H175" s="4"/>
      <c r="L175" s="9"/>
      <c r="N175" s="59"/>
    </row>
    <row r="176" spans="1:43" s="6" customFormat="1" x14ac:dyDescent="0.2">
      <c r="A176" s="34"/>
      <c r="B176" s="36"/>
      <c r="C176" s="35"/>
      <c r="D176" s="35"/>
      <c r="E176" s="35"/>
      <c r="F176" s="35"/>
      <c r="G176" s="34"/>
      <c r="H176" s="33"/>
      <c r="L176" s="9"/>
      <c r="N176" s="59"/>
    </row>
    <row r="177" spans="1:43" s="6" customFormat="1" x14ac:dyDescent="0.2">
      <c r="A177" s="31" t="s">
        <v>32</v>
      </c>
      <c r="B177" s="3"/>
      <c r="C177" s="1"/>
      <c r="D177" s="1"/>
      <c r="E177" s="1"/>
      <c r="F177" s="31" t="s">
        <v>31</v>
      </c>
      <c r="G177" s="31"/>
      <c r="H177" s="4"/>
      <c r="L177" s="9"/>
      <c r="N177" s="59"/>
    </row>
    <row r="178" spans="1:43" s="6" customFormat="1" x14ac:dyDescent="0.2">
      <c r="A178" s="1" t="s">
        <v>30</v>
      </c>
      <c r="B178" s="3" t="str">
        <f>+J13</f>
        <v>Allegheny Middle</v>
      </c>
      <c r="C178" s="1"/>
      <c r="D178" s="1"/>
      <c r="E178" s="1"/>
      <c r="F178" s="1" t="s">
        <v>25</v>
      </c>
      <c r="G178" s="89">
        <f>+N13</f>
        <v>0</v>
      </c>
      <c r="H178" s="4"/>
      <c r="L178" s="9"/>
      <c r="N178" s="59"/>
    </row>
    <row r="179" spans="1:43" s="6" customFormat="1" x14ac:dyDescent="0.2">
      <c r="A179" s="1"/>
      <c r="B179" s="3"/>
      <c r="C179" s="1"/>
      <c r="D179" s="1"/>
      <c r="E179" s="1"/>
      <c r="F179" s="1" t="s">
        <v>24</v>
      </c>
      <c r="G179" s="30">
        <f>+O3</f>
        <v>0</v>
      </c>
      <c r="H179" s="4"/>
      <c r="L179" s="9"/>
      <c r="N179" s="59"/>
    </row>
    <row r="180" spans="1:43" s="6" customFormat="1" x14ac:dyDescent="0.2">
      <c r="A180" s="1" t="s">
        <v>29</v>
      </c>
      <c r="B180" s="1" t="str">
        <f>+K13</f>
        <v xml:space="preserve">810 Arch St.            </v>
      </c>
      <c r="C180" s="1"/>
      <c r="D180" s="1"/>
      <c r="E180" s="1"/>
      <c r="F180" s="1" t="s">
        <v>28</v>
      </c>
      <c r="G180" s="3" t="s">
        <v>27</v>
      </c>
      <c r="H180" s="4"/>
      <c r="L180" s="9"/>
      <c r="N180" s="59"/>
    </row>
    <row r="181" spans="1:43" s="6" customFormat="1" x14ac:dyDescent="0.2">
      <c r="A181" s="1"/>
      <c r="B181" s="1" t="str">
        <f>+L13</f>
        <v>Pittsburgh, PA 15212</v>
      </c>
      <c r="C181" s="29"/>
      <c r="D181" s="29"/>
      <c r="E181" s="1"/>
      <c r="F181" s="29"/>
      <c r="G181" s="1"/>
      <c r="H181" s="4"/>
      <c r="L181" s="9"/>
      <c r="N181" s="59"/>
    </row>
    <row r="182" spans="1:43" s="6" customFormat="1" x14ac:dyDescent="0.2">
      <c r="A182" s="1"/>
      <c r="B182" s="32"/>
      <c r="C182" s="31"/>
      <c r="D182" s="31"/>
      <c r="E182" s="1"/>
      <c r="F182" s="31" t="s">
        <v>59</v>
      </c>
      <c r="G182" s="31"/>
      <c r="H182" s="4"/>
      <c r="L182" s="9"/>
      <c r="N182" s="59"/>
    </row>
    <row r="183" spans="1:43" s="6" customFormat="1" x14ac:dyDescent="0.2">
      <c r="A183" s="1" t="s">
        <v>26</v>
      </c>
      <c r="B183" s="3" t="str">
        <f>+J7</f>
        <v>Recreational Water</v>
      </c>
      <c r="C183" s="1"/>
      <c r="D183" s="1"/>
      <c r="E183" s="1"/>
      <c r="F183" s="1" t="s">
        <v>25</v>
      </c>
      <c r="G183" s="87">
        <f>+AN13</f>
        <v>0</v>
      </c>
      <c r="H183" s="4"/>
      <c r="I183" s="1"/>
      <c r="J183" s="1"/>
      <c r="K183" s="1"/>
      <c r="L183" s="3"/>
      <c r="N183" s="59"/>
      <c r="AM183" s="1"/>
      <c r="AN183" s="1"/>
      <c r="AO183" s="1"/>
      <c r="AP183" s="1"/>
      <c r="AQ183" s="1"/>
    </row>
    <row r="184" spans="1:43" s="6" customFormat="1" x14ac:dyDescent="0.2">
      <c r="A184" s="1"/>
      <c r="B184" s="3"/>
      <c r="C184" s="1"/>
      <c r="D184" s="1"/>
      <c r="E184" s="1"/>
      <c r="F184" s="1" t="s">
        <v>24</v>
      </c>
      <c r="G184" s="92">
        <f>+AO13</f>
        <v>0</v>
      </c>
      <c r="H184" s="5"/>
      <c r="I184" s="1"/>
      <c r="J184" s="1"/>
      <c r="K184" s="1"/>
      <c r="L184" s="3"/>
      <c r="N184" s="59"/>
      <c r="AM184" s="1"/>
      <c r="AN184" s="1"/>
      <c r="AO184" s="1"/>
      <c r="AP184" s="1"/>
      <c r="AQ184" s="1"/>
    </row>
    <row r="185" spans="1:43" s="6" customFormat="1" x14ac:dyDescent="0.2">
      <c r="A185" s="1" t="s">
        <v>23</v>
      </c>
      <c r="B185" s="3" t="str">
        <f>+M13</f>
        <v>Pool Shallow</v>
      </c>
      <c r="C185" s="3"/>
      <c r="D185" s="3"/>
      <c r="E185" s="1"/>
      <c r="F185" s="1" t="s">
        <v>60</v>
      </c>
      <c r="G185" s="90">
        <f>+AT13</f>
        <v>0</v>
      </c>
      <c r="H185" s="5"/>
      <c r="I185" s="1"/>
      <c r="J185" s="1"/>
      <c r="K185" s="1"/>
      <c r="L185" s="3"/>
      <c r="N185" s="59"/>
      <c r="AM185" s="1"/>
      <c r="AN185" s="1"/>
      <c r="AO185" s="1"/>
      <c r="AP185" s="1"/>
      <c r="AQ185" s="1"/>
    </row>
    <row r="186" spans="1:43" s="6" customFormat="1" x14ac:dyDescent="0.2">
      <c r="A186" s="29"/>
      <c r="B186" s="3"/>
      <c r="C186" s="1"/>
      <c r="D186" s="1"/>
      <c r="E186" s="1"/>
      <c r="F186" s="1"/>
      <c r="G186" s="5"/>
      <c r="H186" s="5"/>
      <c r="I186" s="1"/>
      <c r="J186" s="1"/>
      <c r="K186" s="1"/>
      <c r="L186" s="3"/>
      <c r="N186" s="59"/>
      <c r="AM186" s="1"/>
      <c r="AN186" s="1"/>
      <c r="AO186" s="1"/>
      <c r="AP186" s="1"/>
      <c r="AQ186" s="1"/>
    </row>
    <row r="187" spans="1:43" s="6" customFormat="1" ht="16.5" customHeight="1" thickBot="1" x14ac:dyDescent="0.3">
      <c r="A187" s="72" t="s">
        <v>22</v>
      </c>
      <c r="B187" s="73" t="s">
        <v>11</v>
      </c>
      <c r="C187" s="72" t="s">
        <v>10</v>
      </c>
      <c r="D187" s="72" t="s">
        <v>67</v>
      </c>
      <c r="E187" s="130" t="s">
        <v>64</v>
      </c>
      <c r="F187" s="130"/>
      <c r="G187" s="74" t="s">
        <v>9</v>
      </c>
      <c r="H187" s="75" t="s">
        <v>8</v>
      </c>
      <c r="I187" s="1"/>
      <c r="J187" s="1"/>
      <c r="K187" s="1"/>
      <c r="L187" s="3"/>
      <c r="N187" s="59"/>
      <c r="AM187" s="1"/>
      <c r="AN187" s="1"/>
      <c r="AO187" s="1"/>
      <c r="AP187" s="1"/>
      <c r="AQ187" s="1"/>
    </row>
    <row r="188" spans="1:43" s="6" customFormat="1" ht="15.75" x14ac:dyDescent="0.25">
      <c r="A188" s="28"/>
      <c r="B188" s="19"/>
      <c r="C188" s="28"/>
      <c r="D188" s="28"/>
      <c r="E188" s="28"/>
      <c r="F188" s="28"/>
      <c r="G188" s="27"/>
      <c r="H188" s="26"/>
      <c r="I188" s="1"/>
      <c r="J188" s="1"/>
      <c r="K188" s="1"/>
      <c r="L188" s="3"/>
      <c r="N188" s="59"/>
      <c r="AM188" s="1"/>
      <c r="AN188" s="1"/>
      <c r="AO188" s="1"/>
      <c r="AP188" s="1"/>
      <c r="AQ188" s="1"/>
    </row>
    <row r="189" spans="1:43" s="6" customFormat="1" x14ac:dyDescent="0.2">
      <c r="A189" s="9" t="s">
        <v>21</v>
      </c>
      <c r="B189" s="25">
        <f>+AP13</f>
        <v>0</v>
      </c>
      <c r="C189" s="9" t="s">
        <v>20</v>
      </c>
      <c r="D189" s="9" t="str">
        <f>IF(AP13&lt;1,("A"),(IF(AP13&gt;0,"E")))</f>
        <v>A</v>
      </c>
      <c r="E189" s="81">
        <f>+W13</f>
        <v>0</v>
      </c>
      <c r="F189" s="93">
        <f>+X13</f>
        <v>0</v>
      </c>
      <c r="G189" s="13">
        <f>+Y13</f>
        <v>0</v>
      </c>
      <c r="H189" s="12" t="s">
        <v>19</v>
      </c>
      <c r="I189" s="1"/>
      <c r="J189" s="1"/>
      <c r="K189" s="1"/>
      <c r="L189" s="3"/>
      <c r="N189" s="59"/>
      <c r="AM189" s="1"/>
      <c r="AN189" s="1"/>
      <c r="AO189" s="1"/>
      <c r="AP189" s="1"/>
      <c r="AQ189" s="1"/>
    </row>
    <row r="190" spans="1:43" s="6" customFormat="1" ht="20.25" x14ac:dyDescent="0.3">
      <c r="A190" s="9"/>
      <c r="B190" s="24"/>
      <c r="C190" s="24"/>
      <c r="D190" s="9"/>
      <c r="E190" s="82"/>
      <c r="F190" s="23"/>
      <c r="G190" s="23"/>
      <c r="H190" s="22"/>
      <c r="I190" s="1"/>
      <c r="J190" s="1"/>
      <c r="K190" s="1"/>
      <c r="L190" s="3"/>
      <c r="N190" s="59"/>
      <c r="AM190" s="1"/>
      <c r="AN190" s="1"/>
      <c r="AO190" s="1"/>
      <c r="AP190" s="1"/>
      <c r="AQ190" s="1"/>
    </row>
    <row r="191" spans="1:43" s="6" customFormat="1" x14ac:dyDescent="0.2">
      <c r="A191" s="9" t="s">
        <v>18</v>
      </c>
      <c r="B191" s="21">
        <f>+AQ13</f>
        <v>0</v>
      </c>
      <c r="C191" s="9" t="s">
        <v>17</v>
      </c>
      <c r="D191" s="9" t="str">
        <f>IF(AQ13=0,"A",IF(AQ136=1,"B",IF(AQ13=2,"C",IF(AQ13&gt;2,"E"))))</f>
        <v>A</v>
      </c>
      <c r="E191" s="81">
        <f>+Z13</f>
        <v>0</v>
      </c>
      <c r="F191" s="93">
        <f>+AA13</f>
        <v>0</v>
      </c>
      <c r="G191" s="13">
        <f>+AB13</f>
        <v>0</v>
      </c>
      <c r="H191" s="12" t="s">
        <v>16</v>
      </c>
      <c r="I191" s="1"/>
      <c r="J191" s="1"/>
      <c r="K191" s="1"/>
      <c r="L191" s="3"/>
      <c r="N191" s="59"/>
      <c r="AM191" s="1"/>
      <c r="AN191" s="1"/>
      <c r="AO191" s="1"/>
      <c r="AP191" s="1"/>
      <c r="AQ191" s="1"/>
    </row>
    <row r="192" spans="1:43" s="6" customFormat="1" x14ac:dyDescent="0.2">
      <c r="A192" s="9"/>
      <c r="B192" s="9"/>
      <c r="C192" s="9"/>
      <c r="D192" s="9"/>
      <c r="E192" s="81"/>
      <c r="F192" s="13"/>
      <c r="G192" s="13"/>
      <c r="H192" s="12"/>
      <c r="I192" s="1"/>
      <c r="J192" s="1"/>
      <c r="K192" s="1"/>
      <c r="L192" s="3"/>
      <c r="N192" s="59"/>
      <c r="AM192" s="1"/>
      <c r="AN192" s="1"/>
      <c r="AO192" s="1"/>
      <c r="AP192" s="1"/>
      <c r="AQ192" s="1"/>
    </row>
    <row r="193" spans="1:46" x14ac:dyDescent="0.2">
      <c r="A193" s="9" t="s">
        <v>15</v>
      </c>
      <c r="B193" s="20">
        <f>+AR13</f>
        <v>0</v>
      </c>
      <c r="C193" s="9" t="s">
        <v>14</v>
      </c>
      <c r="D193" s="9" t="str">
        <f>IF(AR13=0,"A",IF(AR13&lt;30,"B",IF(AR13&lt;101,"C",IF(AR13&lt;200,"D",IF(AR13&gt;199,"E")))))</f>
        <v>A</v>
      </c>
      <c r="E193" s="81">
        <f>+AC13</f>
        <v>0</v>
      </c>
      <c r="F193" s="93">
        <f>+AD13</f>
        <v>0</v>
      </c>
      <c r="G193" s="13">
        <f>+AE13</f>
        <v>0</v>
      </c>
      <c r="H193" s="12" t="s">
        <v>13</v>
      </c>
      <c r="M193" s="6"/>
      <c r="N193" s="59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P193" s="1"/>
      <c r="AR193" s="6"/>
      <c r="AS193" s="6"/>
      <c r="AT193" s="6"/>
    </row>
    <row r="194" spans="1:46" x14ac:dyDescent="0.2">
      <c r="A194" s="9"/>
      <c r="B194" s="20"/>
      <c r="C194" s="9"/>
      <c r="D194" s="9"/>
      <c r="E194" s="81"/>
      <c r="F194" s="30"/>
      <c r="G194" s="13"/>
      <c r="H194" s="12"/>
      <c r="AP194" s="1"/>
    </row>
    <row r="195" spans="1:46" x14ac:dyDescent="0.2">
      <c r="A195" s="9"/>
      <c r="B195" s="20"/>
      <c r="C195" s="9"/>
      <c r="D195" s="9"/>
      <c r="E195" s="81"/>
      <c r="F195" s="30"/>
      <c r="G195" s="13"/>
      <c r="H195" s="12"/>
      <c r="AP195" s="1"/>
    </row>
    <row r="196" spans="1:46" ht="15.75" thickBot="1" x14ac:dyDescent="0.25">
      <c r="A196" s="9"/>
      <c r="B196" s="9"/>
      <c r="C196" s="9"/>
      <c r="D196" s="9"/>
      <c r="E196" s="9"/>
      <c r="F196" s="9"/>
      <c r="G196" s="13"/>
      <c r="H196" s="12"/>
      <c r="I196" s="7"/>
      <c r="J196" s="7"/>
      <c r="K196" s="7"/>
      <c r="L196" s="11"/>
      <c r="AM196" s="7"/>
      <c r="AN196" s="7"/>
      <c r="AO196" s="7"/>
      <c r="AP196" s="7"/>
      <c r="AQ196" s="7"/>
    </row>
    <row r="197" spans="1:46" ht="16.5" thickBot="1" x14ac:dyDescent="0.3">
      <c r="A197" s="83" t="s">
        <v>12</v>
      </c>
      <c r="B197" s="84" t="s">
        <v>11</v>
      </c>
      <c r="C197" s="83" t="s">
        <v>10</v>
      </c>
      <c r="D197" s="83" t="s">
        <v>67</v>
      </c>
      <c r="E197" s="138" t="s">
        <v>65</v>
      </c>
      <c r="F197" s="138"/>
      <c r="G197" s="85" t="s">
        <v>9</v>
      </c>
      <c r="H197" s="86" t="s">
        <v>8</v>
      </c>
      <c r="I197" s="6"/>
      <c r="J197" s="6"/>
      <c r="K197" s="6"/>
      <c r="L197" s="9"/>
      <c r="AM197" s="6"/>
      <c r="AN197" s="6"/>
      <c r="AO197" s="6"/>
      <c r="AP197" s="6"/>
      <c r="AQ197" s="6"/>
    </row>
    <row r="198" spans="1:46" ht="15.75" x14ac:dyDescent="0.25">
      <c r="A198" s="19"/>
      <c r="B198" s="9"/>
      <c r="C198" s="9"/>
      <c r="D198" s="9"/>
      <c r="E198" s="9"/>
      <c r="F198" s="9"/>
      <c r="G198" s="9"/>
      <c r="H198" s="12"/>
      <c r="I198" s="6"/>
      <c r="J198" s="6"/>
      <c r="K198" s="6"/>
      <c r="L198" s="9"/>
      <c r="AM198" s="6"/>
      <c r="AN198" s="6"/>
      <c r="AO198" s="6"/>
      <c r="AP198" s="6"/>
      <c r="AQ198" s="6"/>
    </row>
    <row r="199" spans="1:46" x14ac:dyDescent="0.2">
      <c r="A199" s="9" t="s">
        <v>7</v>
      </c>
      <c r="B199" s="18">
        <f>+P13</f>
        <v>0</v>
      </c>
      <c r="C199" s="9" t="s">
        <v>62</v>
      </c>
      <c r="D199" s="9" t="str">
        <f>IF(P13&lt;7.1,"E",IF(P13=7.1,"D",IF(P13=7.2,"C",IF(P13=7.3,"B",IF(P13=7.4,"A",IF(P13=7.5,"A",IF(P13=7.6,"A",IF(P13=7.7,"B",IF(P13=7.8,"C",IF(P13=7.9,"D",IF(P13&gt;7.9,"E")))))))))))</f>
        <v>E</v>
      </c>
      <c r="E199" s="81">
        <f>+N13</f>
        <v>0</v>
      </c>
      <c r="F199" s="93">
        <f>+O13</f>
        <v>0</v>
      </c>
      <c r="G199" s="13">
        <f>+S13</f>
        <v>0</v>
      </c>
      <c r="H199" s="12" t="s">
        <v>5</v>
      </c>
      <c r="I199" s="6"/>
      <c r="J199" s="6"/>
      <c r="K199" s="6"/>
      <c r="L199" s="9"/>
      <c r="AM199" s="6"/>
      <c r="AN199" s="6"/>
      <c r="AO199" s="6"/>
      <c r="AP199" s="6"/>
      <c r="AQ199" s="6"/>
    </row>
    <row r="200" spans="1:46" x14ac:dyDescent="0.2">
      <c r="A200" s="9"/>
      <c r="B200" s="9"/>
      <c r="C200" s="9"/>
      <c r="D200" s="9"/>
      <c r="E200" s="81"/>
      <c r="F200" s="13"/>
      <c r="G200" s="13"/>
      <c r="H200" s="12"/>
      <c r="I200" s="6"/>
      <c r="J200" s="6"/>
      <c r="K200" s="6"/>
      <c r="L200" s="9"/>
      <c r="AM200" s="6"/>
      <c r="AN200" s="6"/>
      <c r="AO200" s="6"/>
      <c r="AP200" s="6"/>
      <c r="AQ200" s="6"/>
    </row>
    <row r="201" spans="1:46" x14ac:dyDescent="0.2">
      <c r="A201" s="9" t="s">
        <v>6</v>
      </c>
      <c r="B201" s="17">
        <f>+Q13</f>
        <v>0</v>
      </c>
      <c r="C201" s="9" t="s">
        <v>63</v>
      </c>
      <c r="D201" s="9" t="str">
        <f>IF(Q13&lt;1,"E",IF(Q13&lt;1.5,"D",IF(Q13&lt;2,"C",IF(Q13&lt;2.6,"B",IF(Q13&lt;3.5,"A",IF(Q13&gt;5,"E",IF(Q13&gt;4.5,"D",IF(Q13&gt;4,"C",IF(Q13&gt;3.4,"B")))))))))</f>
        <v>E</v>
      </c>
      <c r="E201" s="81">
        <f>+N13</f>
        <v>0</v>
      </c>
      <c r="F201" s="93">
        <f>+O13</f>
        <v>0</v>
      </c>
      <c r="G201" s="13">
        <f>+S13</f>
        <v>0</v>
      </c>
      <c r="H201" s="12" t="s">
        <v>5</v>
      </c>
      <c r="I201" s="6"/>
      <c r="J201" s="6"/>
      <c r="K201" s="6"/>
      <c r="L201" s="9"/>
      <c r="AM201" s="6"/>
      <c r="AN201" s="6"/>
      <c r="AO201" s="6"/>
      <c r="AP201" s="6"/>
      <c r="AQ201" s="6"/>
    </row>
    <row r="202" spans="1:46" x14ac:dyDescent="0.2">
      <c r="A202" s="9"/>
      <c r="B202" s="9"/>
      <c r="C202" s="9"/>
      <c r="D202" s="9"/>
      <c r="E202" s="81"/>
      <c r="F202" s="13"/>
      <c r="G202" s="13"/>
      <c r="H202" s="12"/>
      <c r="I202" s="6"/>
      <c r="J202" s="6"/>
      <c r="K202" s="6"/>
      <c r="L202" s="9"/>
      <c r="AM202" s="6"/>
      <c r="AN202" s="6"/>
      <c r="AO202" s="6"/>
      <c r="AP202" s="6"/>
      <c r="AQ202" s="6"/>
    </row>
    <row r="203" spans="1:46" x14ac:dyDescent="0.2">
      <c r="A203" s="9" t="s">
        <v>4</v>
      </c>
      <c r="B203" s="16">
        <f>+R13</f>
        <v>0</v>
      </c>
      <c r="C203" s="9" t="s">
        <v>3</v>
      </c>
      <c r="D203" s="9" t="str">
        <f>IF(R13&lt;1.1,"A",IF(R13=2,"C",IF(R13=3,"E")))</f>
        <v>A</v>
      </c>
      <c r="E203" s="81">
        <f>+N13</f>
        <v>0</v>
      </c>
      <c r="F203" s="93">
        <f>+O13</f>
        <v>0</v>
      </c>
      <c r="G203" s="13">
        <f>+S13</f>
        <v>0</v>
      </c>
      <c r="H203" s="12" t="s">
        <v>2</v>
      </c>
      <c r="I203" s="6"/>
      <c r="J203" s="6"/>
      <c r="K203" s="6"/>
      <c r="L203" s="9"/>
      <c r="AM203" s="6"/>
      <c r="AN203" s="6"/>
      <c r="AO203" s="6"/>
      <c r="AP203" s="6"/>
      <c r="AQ203" s="6"/>
    </row>
    <row r="204" spans="1:46" x14ac:dyDescent="0.2">
      <c r="A204" s="6"/>
      <c r="B204" s="9"/>
      <c r="C204" s="6"/>
      <c r="D204" s="6"/>
      <c r="E204" s="6"/>
      <c r="F204" s="6"/>
      <c r="G204" s="13"/>
      <c r="H204" s="12"/>
      <c r="I204" s="6"/>
      <c r="J204" s="6"/>
      <c r="K204" s="6"/>
      <c r="L204" s="9"/>
      <c r="AM204" s="6"/>
      <c r="AN204" s="6"/>
      <c r="AO204" s="6"/>
      <c r="AP204" s="6"/>
      <c r="AQ204" s="6"/>
    </row>
    <row r="205" spans="1:46" x14ac:dyDescent="0.2">
      <c r="A205" s="6"/>
      <c r="B205" s="9"/>
      <c r="C205" s="6"/>
      <c r="D205" s="6"/>
      <c r="E205" s="6"/>
      <c r="F205" s="6"/>
      <c r="G205" s="13"/>
      <c r="H205" s="12"/>
      <c r="I205" s="6"/>
      <c r="J205" s="6"/>
      <c r="K205" s="6"/>
      <c r="L205" s="9"/>
      <c r="AM205" s="6"/>
      <c r="AN205" s="6"/>
      <c r="AO205" s="6"/>
      <c r="AP205" s="6"/>
      <c r="AQ205" s="6"/>
    </row>
    <row r="206" spans="1:46" s="7" customFormat="1" ht="16.5" thickBot="1" x14ac:dyDescent="0.3">
      <c r="A206" s="15" t="s">
        <v>1</v>
      </c>
      <c r="B206" s="9"/>
      <c r="C206" s="6"/>
      <c r="D206" s="6"/>
      <c r="E206" s="6"/>
      <c r="F206" s="6"/>
      <c r="G206" s="13"/>
      <c r="H206" s="12"/>
      <c r="I206" s="6"/>
      <c r="J206" s="6"/>
      <c r="K206" s="6"/>
      <c r="L206" s="9"/>
      <c r="M206" s="1"/>
      <c r="N206" s="5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6"/>
      <c r="AN206" s="6"/>
      <c r="AO206" s="6"/>
      <c r="AP206" s="6"/>
      <c r="AQ206" s="6"/>
      <c r="AR206" s="1"/>
      <c r="AS206" s="1"/>
      <c r="AT206" s="1"/>
    </row>
    <row r="207" spans="1:46" s="6" customFormat="1" ht="15.75" thickBot="1" x14ac:dyDescent="0.25">
      <c r="A207" s="139"/>
      <c r="B207" s="139"/>
      <c r="G207" s="13"/>
      <c r="H207" s="12"/>
      <c r="L207" s="9"/>
      <c r="M207" s="7"/>
      <c r="N207" s="5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R207" s="7"/>
      <c r="AS207" s="7"/>
      <c r="AT207" s="7"/>
    </row>
    <row r="208" spans="1:46" s="6" customFormat="1" x14ac:dyDescent="0.2">
      <c r="A208" s="139"/>
      <c r="B208" s="139"/>
      <c r="G208" s="13"/>
      <c r="H208" s="12"/>
      <c r="L208" s="9"/>
      <c r="N208" s="59"/>
    </row>
    <row r="209" spans="1:14" s="6" customFormat="1" x14ac:dyDescent="0.2">
      <c r="A209" s="139"/>
      <c r="B209" s="139"/>
      <c r="G209" s="13"/>
      <c r="H209" s="12"/>
      <c r="L209" s="9"/>
      <c r="N209" s="59"/>
    </row>
    <row r="210" spans="1:14" s="6" customFormat="1" x14ac:dyDescent="0.2">
      <c r="B210" s="9"/>
      <c r="G210" s="13"/>
      <c r="H210" s="12"/>
      <c r="L210" s="9"/>
      <c r="N210" s="59"/>
    </row>
    <row r="211" spans="1:14" s="6" customFormat="1" x14ac:dyDescent="0.2">
      <c r="B211" s="9"/>
      <c r="G211" s="13"/>
      <c r="H211" s="12"/>
      <c r="L211" s="9"/>
      <c r="N211" s="59"/>
    </row>
    <row r="212" spans="1:14" s="6" customFormat="1" x14ac:dyDescent="0.2">
      <c r="B212" s="9"/>
      <c r="E212" s="137" t="s">
        <v>61</v>
      </c>
      <c r="F212" s="137"/>
      <c r="G212" s="137"/>
      <c r="H212" s="12"/>
      <c r="L212" s="9"/>
      <c r="N212" s="59"/>
    </row>
    <row r="213" spans="1:14" s="6" customFormat="1" x14ac:dyDescent="0.2">
      <c r="A213" s="1"/>
      <c r="B213" s="3"/>
      <c r="G213" s="13"/>
      <c r="H213" s="12"/>
      <c r="L213" s="9"/>
      <c r="N213" s="59"/>
    </row>
    <row r="214" spans="1:14" s="6" customFormat="1" ht="15" customHeight="1" x14ac:dyDescent="0.2">
      <c r="A214" s="1"/>
      <c r="B214" s="3"/>
      <c r="G214" s="13"/>
      <c r="H214" s="12"/>
      <c r="L214" s="9"/>
      <c r="N214" s="59"/>
    </row>
    <row r="215" spans="1:14" s="6" customFormat="1" x14ac:dyDescent="0.2">
      <c r="A215" s="1"/>
      <c r="B215" s="3"/>
      <c r="G215" s="13"/>
      <c r="H215" s="12"/>
      <c r="L215" s="9"/>
      <c r="N215" s="59"/>
    </row>
    <row r="216" spans="1:14" s="6" customFormat="1" x14ac:dyDescent="0.2">
      <c r="A216" s="1"/>
      <c r="B216" s="3"/>
      <c r="G216" s="13"/>
      <c r="H216" s="12"/>
      <c r="L216" s="9"/>
      <c r="N216" s="59"/>
    </row>
    <row r="217" spans="1:14" s="6" customFormat="1" x14ac:dyDescent="0.2">
      <c r="A217" s="14" t="s">
        <v>0</v>
      </c>
      <c r="B217" s="3"/>
      <c r="G217" s="13"/>
      <c r="H217" s="12"/>
      <c r="L217" s="9"/>
      <c r="N217" s="59"/>
    </row>
    <row r="218" spans="1:14" s="6" customFormat="1" x14ac:dyDescent="0.2">
      <c r="A218" s="1"/>
      <c r="B218" s="3"/>
      <c r="C218" s="1"/>
      <c r="D218" s="1"/>
      <c r="E218" s="1"/>
      <c r="F218" s="1"/>
      <c r="G218" s="5"/>
      <c r="H218" s="4"/>
      <c r="L218" s="9"/>
      <c r="N218" s="59"/>
    </row>
    <row r="219" spans="1:14" s="6" customFormat="1" x14ac:dyDescent="0.2">
      <c r="A219" s="1"/>
      <c r="B219" s="3"/>
      <c r="C219" s="1"/>
      <c r="D219" s="1"/>
      <c r="E219" s="1"/>
      <c r="F219" s="1"/>
      <c r="G219" s="5"/>
      <c r="H219" s="4"/>
      <c r="L219" s="9"/>
      <c r="N219" s="59"/>
    </row>
    <row r="220" spans="1:14" s="6" customFormat="1" x14ac:dyDescent="0.2">
      <c r="A220" s="1"/>
      <c r="B220" s="3"/>
      <c r="C220" s="1"/>
      <c r="D220" s="1"/>
      <c r="E220" s="1"/>
      <c r="F220" s="1"/>
      <c r="G220" s="5"/>
      <c r="H220" s="4"/>
      <c r="L220" s="9"/>
      <c r="N220" s="59"/>
    </row>
    <row r="221" spans="1:14" s="6" customFormat="1" x14ac:dyDescent="0.2">
      <c r="A221" s="1"/>
      <c r="B221" s="3"/>
      <c r="C221" s="1"/>
      <c r="D221" s="1"/>
      <c r="E221" s="1"/>
      <c r="F221" s="1"/>
      <c r="G221" s="5"/>
      <c r="H221" s="4"/>
      <c r="L221" s="9"/>
      <c r="N221" s="59"/>
    </row>
    <row r="222" spans="1:14" s="6" customFormat="1" x14ac:dyDescent="0.2">
      <c r="A222" s="1"/>
      <c r="B222" s="3"/>
      <c r="C222" s="1"/>
      <c r="D222" s="1"/>
      <c r="E222" s="1"/>
      <c r="F222" s="1"/>
      <c r="G222" s="5"/>
      <c r="H222" s="4"/>
      <c r="L222" s="9"/>
      <c r="N222" s="59"/>
    </row>
    <row r="223" spans="1:14" s="6" customFormat="1" x14ac:dyDescent="0.2">
      <c r="A223" s="133"/>
      <c r="B223" s="3"/>
      <c r="C223" s="1"/>
      <c r="D223" s="1"/>
      <c r="E223" s="1"/>
      <c r="F223" s="1"/>
      <c r="G223" s="5"/>
      <c r="H223" s="4"/>
      <c r="L223" s="9"/>
      <c r="N223" s="59"/>
    </row>
    <row r="224" spans="1:14" s="6" customFormat="1" x14ac:dyDescent="0.2">
      <c r="A224" s="133"/>
      <c r="B224" s="3"/>
      <c r="C224" s="1"/>
      <c r="D224" s="1"/>
      <c r="E224" s="1"/>
      <c r="F224" s="1"/>
      <c r="G224" s="5"/>
      <c r="H224" s="4"/>
      <c r="L224" s="9"/>
      <c r="N224" s="59"/>
    </row>
    <row r="225" spans="1:46" s="6" customFormat="1" ht="20.25" x14ac:dyDescent="0.3">
      <c r="A225" s="133"/>
      <c r="B225" s="3"/>
      <c r="C225" s="37" t="s">
        <v>34</v>
      </c>
      <c r="D225" s="37"/>
      <c r="E225" s="37"/>
      <c r="F225" s="37"/>
      <c r="G225" s="5"/>
      <c r="H225" s="22" t="str">
        <f>+I9</f>
        <v>P.P.S.</v>
      </c>
      <c r="L225" s="9"/>
      <c r="N225" s="59"/>
    </row>
    <row r="226" spans="1:46" s="6" customFormat="1" x14ac:dyDescent="0.2">
      <c r="A226" s="133"/>
      <c r="B226" s="3"/>
      <c r="C226" s="1"/>
      <c r="D226" s="1"/>
      <c r="E226" s="1"/>
      <c r="F226" s="1"/>
      <c r="G226" s="5"/>
      <c r="H226" s="4"/>
      <c r="L226" s="9"/>
      <c r="N226" s="59"/>
    </row>
    <row r="227" spans="1:46" s="6" customFormat="1" ht="25.5" customHeight="1" x14ac:dyDescent="0.3">
      <c r="A227" s="133"/>
      <c r="B227" s="3"/>
      <c r="C227" s="1"/>
      <c r="D227" s="1"/>
      <c r="E227" s="134" t="s">
        <v>33</v>
      </c>
      <c r="F227" s="134"/>
      <c r="G227" s="134"/>
      <c r="H227" s="91" t="str">
        <f>+I14</f>
        <v>009</v>
      </c>
      <c r="L227" s="9"/>
      <c r="N227" s="59"/>
    </row>
    <row r="228" spans="1:46" s="6" customFormat="1" x14ac:dyDescent="0.2">
      <c r="A228" s="133"/>
      <c r="B228" s="3"/>
      <c r="C228" s="1"/>
      <c r="D228" s="1"/>
      <c r="E228" s="78"/>
      <c r="F228" s="78"/>
      <c r="G228" s="78"/>
      <c r="H228" s="77"/>
      <c r="I228" s="1"/>
      <c r="J228" s="1"/>
      <c r="K228" s="1"/>
      <c r="L228" s="3"/>
      <c r="N228" s="59"/>
      <c r="AM228" s="1"/>
      <c r="AN228" s="1"/>
      <c r="AO228" s="1"/>
      <c r="AP228" s="1"/>
      <c r="AQ228" s="1"/>
    </row>
    <row r="229" spans="1:46" s="6" customFormat="1" x14ac:dyDescent="0.2">
      <c r="A229" s="133"/>
      <c r="B229" s="3"/>
      <c r="C229" s="1"/>
      <c r="D229" s="1"/>
      <c r="E229" s="1"/>
      <c r="F229" s="1"/>
      <c r="G229" s="5"/>
      <c r="H229" s="4"/>
      <c r="I229" s="1"/>
      <c r="J229" s="1"/>
      <c r="K229" s="1"/>
      <c r="L229" s="3"/>
      <c r="N229" s="59"/>
      <c r="AM229" s="1"/>
      <c r="AN229" s="1"/>
      <c r="AO229" s="1"/>
      <c r="AP229" s="1"/>
      <c r="AQ229" s="1"/>
    </row>
    <row r="230" spans="1:46" s="6" customFormat="1" x14ac:dyDescent="0.2">
      <c r="A230" s="5"/>
      <c r="B230" s="3"/>
      <c r="C230" s="1"/>
      <c r="D230" s="1"/>
      <c r="E230" s="1"/>
      <c r="F230" s="1"/>
      <c r="G230" s="5"/>
      <c r="H230" s="4"/>
      <c r="I230" s="1"/>
      <c r="J230" s="1"/>
      <c r="K230" s="1"/>
      <c r="L230" s="3"/>
      <c r="N230" s="59"/>
      <c r="AM230" s="1"/>
      <c r="AN230" s="1"/>
      <c r="AO230" s="1"/>
      <c r="AP230" s="1"/>
      <c r="AQ230" s="1"/>
    </row>
    <row r="231" spans="1:46" s="6" customFormat="1" x14ac:dyDescent="0.2">
      <c r="A231" s="34"/>
      <c r="B231" s="36"/>
      <c r="C231" s="35"/>
      <c r="D231" s="35"/>
      <c r="E231" s="35"/>
      <c r="F231" s="35"/>
      <c r="G231" s="34"/>
      <c r="H231" s="33"/>
      <c r="I231" s="1"/>
      <c r="J231" s="1"/>
      <c r="K231" s="1"/>
      <c r="L231" s="3"/>
      <c r="N231" s="59"/>
      <c r="AM231" s="1"/>
      <c r="AN231" s="1"/>
      <c r="AO231" s="1"/>
      <c r="AP231" s="1"/>
      <c r="AQ231" s="1"/>
    </row>
    <row r="232" spans="1:46" s="6" customFormat="1" x14ac:dyDescent="0.2">
      <c r="A232" s="31" t="s">
        <v>32</v>
      </c>
      <c r="B232" s="3"/>
      <c r="C232" s="1"/>
      <c r="D232" s="1"/>
      <c r="E232" s="1"/>
      <c r="F232" s="31" t="s">
        <v>31</v>
      </c>
      <c r="G232" s="31"/>
      <c r="H232" s="4"/>
      <c r="I232" s="1"/>
      <c r="J232" s="1"/>
      <c r="K232" s="1"/>
      <c r="L232" s="3"/>
      <c r="N232" s="59"/>
      <c r="AM232" s="1"/>
      <c r="AN232" s="1"/>
      <c r="AO232" s="1"/>
      <c r="AP232" s="1"/>
      <c r="AQ232" s="1"/>
    </row>
    <row r="233" spans="1:46" s="6" customFormat="1" x14ac:dyDescent="0.2">
      <c r="A233" s="1" t="s">
        <v>30</v>
      </c>
      <c r="B233" s="3" t="str">
        <f>+J14</f>
        <v>Arsenal Middle</v>
      </c>
      <c r="C233" s="1"/>
      <c r="D233" s="1"/>
      <c r="E233" s="1"/>
      <c r="F233" s="1" t="s">
        <v>25</v>
      </c>
      <c r="G233" s="89">
        <f>+N14</f>
        <v>0</v>
      </c>
      <c r="H233" s="4"/>
      <c r="I233" s="1"/>
      <c r="J233" s="1"/>
      <c r="K233" s="1"/>
      <c r="L233" s="3"/>
      <c r="N233" s="59"/>
      <c r="AM233" s="1"/>
      <c r="AN233" s="1"/>
      <c r="AO233" s="1"/>
      <c r="AP233" s="1"/>
      <c r="AQ233" s="1"/>
    </row>
    <row r="234" spans="1:46" s="6" customFormat="1" x14ac:dyDescent="0.2">
      <c r="A234" s="1"/>
      <c r="B234" s="3"/>
      <c r="C234" s="1"/>
      <c r="D234" s="1"/>
      <c r="E234" s="1"/>
      <c r="F234" s="1" t="s">
        <v>24</v>
      </c>
      <c r="G234" s="30">
        <f>+O14</f>
        <v>0</v>
      </c>
      <c r="H234" s="4"/>
      <c r="I234" s="1"/>
      <c r="J234" s="1"/>
      <c r="K234" s="1"/>
      <c r="L234" s="3"/>
      <c r="N234" s="59"/>
      <c r="AM234" s="1"/>
      <c r="AN234" s="1"/>
      <c r="AO234" s="1"/>
      <c r="AP234" s="1"/>
      <c r="AQ234" s="1"/>
    </row>
    <row r="235" spans="1:46" s="6" customFormat="1" x14ac:dyDescent="0.2">
      <c r="A235" s="1" t="s">
        <v>29</v>
      </c>
      <c r="B235" s="1" t="str">
        <f>+K14</f>
        <v>220 40th St.</v>
      </c>
      <c r="C235" s="1"/>
      <c r="D235" s="1"/>
      <c r="E235" s="1"/>
      <c r="F235" s="1" t="s">
        <v>28</v>
      </c>
      <c r="G235" s="3" t="s">
        <v>27</v>
      </c>
      <c r="H235" s="4"/>
      <c r="I235" s="1"/>
      <c r="J235" s="1"/>
      <c r="K235" s="1"/>
      <c r="L235" s="3"/>
      <c r="N235" s="59"/>
      <c r="AM235" s="1"/>
      <c r="AN235" s="1"/>
      <c r="AO235" s="1"/>
      <c r="AP235" s="1"/>
      <c r="AQ235" s="1"/>
    </row>
    <row r="236" spans="1:46" s="6" customFormat="1" x14ac:dyDescent="0.2">
      <c r="A236" s="1"/>
      <c r="B236" s="1" t="str">
        <f>+L14</f>
        <v>Pittsburgh, PA 15201</v>
      </c>
      <c r="C236" s="29"/>
      <c r="D236" s="29"/>
      <c r="E236" s="1"/>
      <c r="F236" s="29"/>
      <c r="G236" s="1"/>
      <c r="H236" s="4"/>
      <c r="I236" s="1"/>
      <c r="J236" s="1"/>
      <c r="K236" s="1"/>
      <c r="L236" s="3"/>
      <c r="N236" s="59"/>
      <c r="AM236" s="1"/>
      <c r="AN236" s="1"/>
      <c r="AO236" s="1"/>
      <c r="AP236" s="1"/>
      <c r="AQ236" s="1"/>
    </row>
    <row r="237" spans="1:46" s="6" customFormat="1" x14ac:dyDescent="0.2">
      <c r="A237" s="1"/>
      <c r="B237" s="32"/>
      <c r="C237" s="31"/>
      <c r="D237" s="31"/>
      <c r="E237" s="1"/>
      <c r="F237" s="31" t="s">
        <v>59</v>
      </c>
      <c r="G237" s="31"/>
      <c r="H237" s="4"/>
      <c r="I237" s="1"/>
      <c r="J237" s="1"/>
      <c r="K237" s="1"/>
      <c r="L237" s="3"/>
      <c r="N237" s="59"/>
      <c r="AM237" s="1"/>
      <c r="AN237" s="1"/>
      <c r="AO237" s="1"/>
      <c r="AP237" s="1"/>
      <c r="AQ237" s="1"/>
    </row>
    <row r="238" spans="1:46" x14ac:dyDescent="0.2">
      <c r="A238" s="1" t="s">
        <v>26</v>
      </c>
      <c r="B238" s="3" t="str">
        <f>+J7</f>
        <v>Recreational Water</v>
      </c>
      <c r="F238" s="1" t="s">
        <v>25</v>
      </c>
      <c r="G238" s="87">
        <f>+AN14</f>
        <v>0</v>
      </c>
      <c r="M238" s="6"/>
      <c r="N238" s="59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P238" s="1"/>
      <c r="AR238" s="6"/>
      <c r="AS238" s="6"/>
      <c r="AT238" s="6"/>
    </row>
    <row r="239" spans="1:46" x14ac:dyDescent="0.2">
      <c r="F239" s="1" t="s">
        <v>24</v>
      </c>
      <c r="G239" s="92">
        <f>+AO14</f>
        <v>0</v>
      </c>
      <c r="H239" s="5"/>
      <c r="AP239" s="1"/>
    </row>
    <row r="240" spans="1:46" x14ac:dyDescent="0.2">
      <c r="A240" s="1" t="s">
        <v>23</v>
      </c>
      <c r="B240" s="3" t="str">
        <f>+M14</f>
        <v>Pool Deep</v>
      </c>
      <c r="C240" s="3"/>
      <c r="D240" s="3"/>
      <c r="F240" s="1" t="s">
        <v>60</v>
      </c>
      <c r="G240" s="90">
        <f>+AT14</f>
        <v>0</v>
      </c>
      <c r="H240" s="5"/>
      <c r="AP240" s="1"/>
    </row>
    <row r="241" spans="1:46" ht="15.75" thickBot="1" x14ac:dyDescent="0.25">
      <c r="A241" s="29"/>
      <c r="H241" s="5"/>
      <c r="I241" s="7"/>
      <c r="J241" s="7"/>
      <c r="K241" s="7"/>
      <c r="L241" s="11"/>
      <c r="AM241" s="7"/>
      <c r="AN241" s="7"/>
      <c r="AO241" s="7"/>
      <c r="AP241" s="7"/>
      <c r="AQ241" s="7"/>
    </row>
    <row r="242" spans="1:46" ht="16.5" thickBot="1" x14ac:dyDescent="0.3">
      <c r="A242" s="72" t="s">
        <v>22</v>
      </c>
      <c r="B242" s="73" t="s">
        <v>11</v>
      </c>
      <c r="C242" s="72" t="s">
        <v>10</v>
      </c>
      <c r="D242" s="72" t="s">
        <v>67</v>
      </c>
      <c r="E242" s="130" t="s">
        <v>64</v>
      </c>
      <c r="F242" s="130"/>
      <c r="G242" s="74" t="s">
        <v>9</v>
      </c>
      <c r="H242" s="75" t="s">
        <v>8</v>
      </c>
      <c r="I242" s="6"/>
      <c r="J242" s="6"/>
      <c r="K242" s="6"/>
      <c r="L242" s="9"/>
      <c r="AM242" s="6"/>
      <c r="AN242" s="6"/>
      <c r="AO242" s="6"/>
      <c r="AP242" s="6"/>
      <c r="AQ242" s="6"/>
    </row>
    <row r="243" spans="1:46" ht="15.75" x14ac:dyDescent="0.25">
      <c r="A243" s="28"/>
      <c r="B243" s="19"/>
      <c r="C243" s="28"/>
      <c r="D243" s="28"/>
      <c r="E243" s="28"/>
      <c r="F243" s="28"/>
      <c r="G243" s="27"/>
      <c r="H243" s="26"/>
      <c r="I243" s="6"/>
      <c r="J243" s="6"/>
      <c r="K243" s="6"/>
      <c r="L243" s="9"/>
      <c r="AM243" s="6"/>
      <c r="AN243" s="6"/>
      <c r="AO243" s="6"/>
      <c r="AP243" s="6"/>
      <c r="AQ243" s="6"/>
    </row>
    <row r="244" spans="1:46" x14ac:dyDescent="0.2">
      <c r="A244" s="9" t="s">
        <v>21</v>
      </c>
      <c r="B244" s="25">
        <f>+AP14</f>
        <v>0</v>
      </c>
      <c r="C244" s="9" t="s">
        <v>20</v>
      </c>
      <c r="D244" s="9" t="str">
        <f>IF(AP14&lt;1,("A"),(IF(AP14&gt;0,"E")))</f>
        <v>A</v>
      </c>
      <c r="E244" s="81">
        <f>+W14</f>
        <v>0</v>
      </c>
      <c r="F244" s="93">
        <f>+X14</f>
        <v>0</v>
      </c>
      <c r="G244" s="13">
        <f>+Y14</f>
        <v>0</v>
      </c>
      <c r="H244" s="12" t="s">
        <v>19</v>
      </c>
      <c r="I244" s="6"/>
      <c r="J244" s="6"/>
      <c r="K244" s="6"/>
      <c r="L244" s="9"/>
      <c r="AM244" s="6"/>
      <c r="AN244" s="6"/>
      <c r="AO244" s="6"/>
      <c r="AP244" s="6"/>
      <c r="AQ244" s="6"/>
    </row>
    <row r="245" spans="1:46" ht="20.25" x14ac:dyDescent="0.3">
      <c r="A245" s="9"/>
      <c r="B245" s="24"/>
      <c r="C245" s="24"/>
      <c r="D245" s="9"/>
      <c r="E245" s="82"/>
      <c r="F245" s="23"/>
      <c r="G245" s="23"/>
      <c r="H245" s="22"/>
      <c r="I245" s="6"/>
      <c r="J245" s="6"/>
      <c r="K245" s="6"/>
      <c r="L245" s="9"/>
      <c r="AM245" s="6"/>
      <c r="AN245" s="6"/>
      <c r="AO245" s="6"/>
      <c r="AP245" s="6"/>
      <c r="AQ245" s="6"/>
    </row>
    <row r="246" spans="1:46" x14ac:dyDescent="0.2">
      <c r="A246" s="9" t="s">
        <v>18</v>
      </c>
      <c r="B246" s="21">
        <f>+AQ14</f>
        <v>0</v>
      </c>
      <c r="C246" s="9" t="s">
        <v>17</v>
      </c>
      <c r="D246" s="9" t="str">
        <f>IF(AQ14=0,"A",IF(AQ14=1,"B",IF(AQ14=2,"C",IF(AQ14&gt;2,"E"))))</f>
        <v>A</v>
      </c>
      <c r="E246" s="81">
        <f>+Z14</f>
        <v>0</v>
      </c>
      <c r="F246" s="93">
        <f>+AA14</f>
        <v>0</v>
      </c>
      <c r="G246" s="13">
        <f>+AB14</f>
        <v>0</v>
      </c>
      <c r="H246" s="12" t="s">
        <v>16</v>
      </c>
      <c r="I246" s="6"/>
      <c r="J246" s="6"/>
      <c r="K246" s="6"/>
      <c r="L246" s="9"/>
      <c r="AM246" s="6"/>
      <c r="AN246" s="6"/>
      <c r="AO246" s="6"/>
      <c r="AP246" s="6"/>
      <c r="AQ246" s="6"/>
    </row>
    <row r="247" spans="1:46" x14ac:dyDescent="0.2">
      <c r="A247" s="9"/>
      <c r="B247" s="9"/>
      <c r="C247" s="9"/>
      <c r="D247" s="9"/>
      <c r="E247" s="81"/>
      <c r="F247" s="13"/>
      <c r="G247" s="13"/>
      <c r="H247" s="12"/>
      <c r="I247" s="6"/>
      <c r="J247" s="6"/>
      <c r="K247" s="6"/>
      <c r="L247" s="9"/>
      <c r="AM247" s="6"/>
      <c r="AN247" s="6"/>
      <c r="AO247" s="6"/>
      <c r="AP247" s="6"/>
      <c r="AQ247" s="6"/>
    </row>
    <row r="248" spans="1:46" x14ac:dyDescent="0.2">
      <c r="A248" s="9" t="s">
        <v>15</v>
      </c>
      <c r="B248" s="20">
        <f>+AR14</f>
        <v>0</v>
      </c>
      <c r="C248" s="9" t="s">
        <v>14</v>
      </c>
      <c r="D248" s="9" t="str">
        <f>IF(AR14=0,"A",IF(AR14&lt;30,"B",IF(AR14&lt;101,"C",IF(AR14&lt;200,"D",IF(AR14&gt;199,"E")))))</f>
        <v>A</v>
      </c>
      <c r="E248" s="81">
        <f>+AC14</f>
        <v>0</v>
      </c>
      <c r="F248" s="93">
        <f>+AD14</f>
        <v>0</v>
      </c>
      <c r="G248" s="13">
        <f>+AE14</f>
        <v>0</v>
      </c>
      <c r="H248" s="12" t="s">
        <v>13</v>
      </c>
      <c r="I248" s="6"/>
      <c r="J248" s="6"/>
      <c r="K248" s="6"/>
      <c r="L248" s="9"/>
      <c r="AM248" s="6"/>
      <c r="AN248" s="6"/>
      <c r="AO248" s="6"/>
      <c r="AP248" s="6"/>
      <c r="AQ248" s="6"/>
    </row>
    <row r="249" spans="1:46" x14ac:dyDescent="0.2">
      <c r="A249" s="9"/>
      <c r="B249" s="20"/>
      <c r="C249" s="9"/>
      <c r="D249" s="9"/>
      <c r="E249" s="81"/>
      <c r="F249" s="30"/>
      <c r="G249" s="13"/>
      <c r="H249" s="12"/>
      <c r="I249" s="6"/>
      <c r="J249" s="6"/>
      <c r="K249" s="6"/>
      <c r="L249" s="9"/>
      <c r="AM249" s="6"/>
      <c r="AN249" s="6"/>
      <c r="AO249" s="6"/>
      <c r="AP249" s="6"/>
      <c r="AQ249" s="6"/>
    </row>
    <row r="250" spans="1:46" x14ac:dyDescent="0.2">
      <c r="A250" s="9"/>
      <c r="B250" s="20"/>
      <c r="C250" s="9"/>
      <c r="D250" s="9"/>
      <c r="E250" s="81"/>
      <c r="F250" s="30"/>
      <c r="G250" s="13"/>
      <c r="H250" s="12"/>
      <c r="I250" s="6"/>
      <c r="J250" s="6"/>
      <c r="K250" s="6"/>
      <c r="L250" s="9"/>
      <c r="AM250" s="6"/>
      <c r="AN250" s="6"/>
      <c r="AO250" s="6"/>
      <c r="AP250" s="6"/>
      <c r="AQ250" s="6"/>
    </row>
    <row r="251" spans="1:46" s="7" customFormat="1" ht="15.75" thickBot="1" x14ac:dyDescent="0.25">
      <c r="A251" s="9"/>
      <c r="B251" s="9"/>
      <c r="C251" s="9"/>
      <c r="D251" s="9"/>
      <c r="E251" s="9"/>
      <c r="F251" s="9"/>
      <c r="G251" s="13"/>
      <c r="H251" s="12"/>
      <c r="I251" s="6"/>
      <c r="J251" s="6"/>
      <c r="K251" s="6"/>
      <c r="L251" s="9"/>
      <c r="M251" s="1"/>
      <c r="N251" s="5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6"/>
      <c r="AN251" s="6"/>
      <c r="AO251" s="6"/>
      <c r="AP251" s="6"/>
      <c r="AQ251" s="6"/>
      <c r="AR251" s="1"/>
      <c r="AS251" s="1"/>
      <c r="AT251" s="1"/>
    </row>
    <row r="252" spans="1:46" s="6" customFormat="1" ht="16.5" thickBot="1" x14ac:dyDescent="0.3">
      <c r="A252" s="83" t="s">
        <v>12</v>
      </c>
      <c r="B252" s="84" t="s">
        <v>11</v>
      </c>
      <c r="C252" s="83" t="s">
        <v>10</v>
      </c>
      <c r="D252" s="83" t="s">
        <v>67</v>
      </c>
      <c r="E252" s="138" t="s">
        <v>65</v>
      </c>
      <c r="F252" s="138"/>
      <c r="G252" s="85" t="s">
        <v>9</v>
      </c>
      <c r="H252" s="86" t="s">
        <v>8</v>
      </c>
      <c r="L252" s="9"/>
      <c r="N252" s="59"/>
    </row>
    <row r="253" spans="1:46" s="6" customFormat="1" ht="15.75" x14ac:dyDescent="0.25">
      <c r="A253" s="19"/>
      <c r="B253" s="9"/>
      <c r="C253" s="9"/>
      <c r="D253" s="9"/>
      <c r="E253" s="9"/>
      <c r="F253" s="9"/>
      <c r="G253" s="9"/>
      <c r="H253" s="12"/>
      <c r="L253" s="9"/>
      <c r="N253" s="59"/>
    </row>
    <row r="254" spans="1:46" s="6" customFormat="1" x14ac:dyDescent="0.2">
      <c r="A254" s="9" t="s">
        <v>7</v>
      </c>
      <c r="B254" s="18">
        <f>+P14</f>
        <v>0</v>
      </c>
      <c r="C254" s="9" t="s">
        <v>62</v>
      </c>
      <c r="D254" s="9" t="str">
        <f>IF(P14&lt;7.1,"E",IF(P14=7.1,"D",IF(P14=7.2,"C",IF(P14=7.3,"B",IF(P14=7.4,"A",IF(P14=7.5,"A",IF(P14=7.6,"A",IF(P14=7.7,"B",IF(P14=7.8,"C",IF(P14=7.9,"D",IF(P14&gt;7.9,"E")))))))))))</f>
        <v>E</v>
      </c>
      <c r="E254" s="81">
        <f>+N14</f>
        <v>0</v>
      </c>
      <c r="F254" s="93">
        <f>+O14</f>
        <v>0</v>
      </c>
      <c r="G254" s="13">
        <f>+S14</f>
        <v>0</v>
      </c>
      <c r="H254" s="12" t="s">
        <v>5</v>
      </c>
      <c r="L254" s="9"/>
      <c r="N254" s="59"/>
    </row>
    <row r="255" spans="1:46" s="6" customFormat="1" x14ac:dyDescent="0.2">
      <c r="A255" s="9"/>
      <c r="B255" s="9"/>
      <c r="C255" s="9"/>
      <c r="D255" s="9"/>
      <c r="E255" s="81"/>
      <c r="F255" s="13"/>
      <c r="G255" s="13"/>
      <c r="H255" s="12"/>
      <c r="L255" s="9"/>
      <c r="N255" s="59"/>
    </row>
    <row r="256" spans="1:46" s="6" customFormat="1" x14ac:dyDescent="0.2">
      <c r="A256" s="9" t="s">
        <v>6</v>
      </c>
      <c r="B256" s="17">
        <f>+Q14</f>
        <v>0</v>
      </c>
      <c r="C256" s="9" t="s">
        <v>63</v>
      </c>
      <c r="D256" s="9" t="str">
        <f>IF(Q14&lt;1,"E",IF(Q14&lt;1.5,"D",IF(Q14&lt;2,"C",IF(Q14&lt;2.6,"B",IF(Q14&lt;3.5,"A",IF(Q14&gt;5,"E",IF(Q14&gt;4.5,"D",IF(Q14&gt;4,"C",IF(Q14&gt;3.4,"B")))))))))</f>
        <v>E</v>
      </c>
      <c r="E256" s="81">
        <f>+N14</f>
        <v>0</v>
      </c>
      <c r="F256" s="93">
        <f>+O14</f>
        <v>0</v>
      </c>
      <c r="G256" s="13">
        <f>+S14</f>
        <v>0</v>
      </c>
      <c r="H256" s="12" t="s">
        <v>5</v>
      </c>
      <c r="L256" s="9"/>
      <c r="N256" s="59"/>
    </row>
    <row r="257" spans="1:43" s="6" customFormat="1" x14ac:dyDescent="0.2">
      <c r="A257" s="9"/>
      <c r="B257" s="9"/>
      <c r="C257" s="9"/>
      <c r="D257" s="9"/>
      <c r="E257" s="81"/>
      <c r="F257" s="13"/>
      <c r="G257" s="13"/>
      <c r="H257" s="12"/>
      <c r="L257" s="9"/>
      <c r="N257" s="59"/>
    </row>
    <row r="258" spans="1:43" s="6" customFormat="1" x14ac:dyDescent="0.2">
      <c r="A258" s="9" t="s">
        <v>4</v>
      </c>
      <c r="B258" s="16">
        <f>+R14</f>
        <v>0</v>
      </c>
      <c r="C258" s="9" t="s">
        <v>3</v>
      </c>
      <c r="D258" s="9" t="str">
        <f>IF(R14&lt;1.1,"A",IF(R14=2,"C",IF(R14=3,"E")))</f>
        <v>A</v>
      </c>
      <c r="E258" s="81">
        <f>+N14</f>
        <v>0</v>
      </c>
      <c r="F258" s="93">
        <f>+O14</f>
        <v>0</v>
      </c>
      <c r="G258" s="13">
        <f>+S14</f>
        <v>0</v>
      </c>
      <c r="H258" s="12" t="s">
        <v>2</v>
      </c>
      <c r="L258" s="9"/>
      <c r="N258" s="59"/>
    </row>
    <row r="259" spans="1:43" s="6" customFormat="1" x14ac:dyDescent="0.2">
      <c r="B259" s="9"/>
      <c r="G259" s="13"/>
      <c r="H259" s="12"/>
      <c r="L259" s="9"/>
      <c r="N259" s="59"/>
    </row>
    <row r="260" spans="1:43" s="6" customFormat="1" x14ac:dyDescent="0.2">
      <c r="B260" s="9"/>
      <c r="G260" s="13"/>
      <c r="H260" s="12"/>
      <c r="L260" s="9"/>
      <c r="N260" s="59"/>
    </row>
    <row r="261" spans="1:43" s="6" customFormat="1" ht="15.75" x14ac:dyDescent="0.25">
      <c r="A261" s="15" t="s">
        <v>1</v>
      </c>
      <c r="B261" s="9"/>
      <c r="G261" s="13"/>
      <c r="H261" s="12"/>
      <c r="L261" s="9"/>
      <c r="N261" s="59"/>
    </row>
    <row r="262" spans="1:43" s="6" customFormat="1" x14ac:dyDescent="0.2">
      <c r="A262" s="139"/>
      <c r="B262" s="139"/>
      <c r="G262" s="13"/>
      <c r="H262" s="12"/>
      <c r="L262" s="9"/>
      <c r="N262" s="59"/>
    </row>
    <row r="263" spans="1:43" s="6" customFormat="1" x14ac:dyDescent="0.2">
      <c r="A263" s="139"/>
      <c r="B263" s="139"/>
      <c r="G263" s="13"/>
      <c r="H263" s="12"/>
      <c r="L263" s="9"/>
      <c r="N263" s="59"/>
    </row>
    <row r="264" spans="1:43" s="6" customFormat="1" ht="15" customHeight="1" x14ac:dyDescent="0.2">
      <c r="A264" s="139"/>
      <c r="B264" s="139"/>
      <c r="G264" s="13"/>
      <c r="H264" s="12"/>
      <c r="L264" s="9"/>
      <c r="N264" s="59"/>
    </row>
    <row r="265" spans="1:43" s="6" customFormat="1" x14ac:dyDescent="0.2">
      <c r="B265" s="9"/>
      <c r="G265" s="13"/>
      <c r="H265" s="12"/>
      <c r="L265" s="9"/>
      <c r="N265" s="59"/>
    </row>
    <row r="266" spans="1:43" s="6" customFormat="1" x14ac:dyDescent="0.2">
      <c r="B266" s="9"/>
      <c r="G266" s="13"/>
      <c r="H266" s="12"/>
      <c r="L266" s="9"/>
      <c r="N266" s="59"/>
    </row>
    <row r="267" spans="1:43" s="6" customFormat="1" x14ac:dyDescent="0.2">
      <c r="B267" s="9"/>
      <c r="E267" s="137" t="s">
        <v>61</v>
      </c>
      <c r="F267" s="137"/>
      <c r="G267" s="137"/>
      <c r="H267" s="12"/>
      <c r="L267" s="9"/>
      <c r="N267" s="59"/>
    </row>
    <row r="268" spans="1:43" s="6" customFormat="1" x14ac:dyDescent="0.2">
      <c r="A268" s="1"/>
      <c r="B268" s="3"/>
      <c r="G268" s="13"/>
      <c r="H268" s="12"/>
      <c r="L268" s="9"/>
      <c r="N268" s="59"/>
    </row>
    <row r="269" spans="1:43" s="6" customFormat="1" x14ac:dyDescent="0.2">
      <c r="A269" s="1"/>
      <c r="B269" s="3"/>
      <c r="G269" s="13"/>
      <c r="H269" s="12"/>
      <c r="L269" s="9"/>
      <c r="N269" s="59"/>
    </row>
    <row r="270" spans="1:43" s="6" customFormat="1" x14ac:dyDescent="0.2">
      <c r="A270" s="1"/>
      <c r="B270" s="3"/>
      <c r="G270" s="13"/>
      <c r="H270" s="12"/>
      <c r="L270" s="9"/>
      <c r="N270" s="59"/>
    </row>
    <row r="271" spans="1:43" s="6" customFormat="1" x14ac:dyDescent="0.2">
      <c r="A271" s="1"/>
      <c r="B271" s="3"/>
      <c r="G271" s="13"/>
      <c r="H271" s="12"/>
      <c r="L271" s="9"/>
      <c r="N271" s="59"/>
    </row>
    <row r="272" spans="1:43" s="6" customFormat="1" x14ac:dyDescent="0.2">
      <c r="A272" s="14" t="s">
        <v>0</v>
      </c>
      <c r="B272" s="3"/>
      <c r="G272" s="13"/>
      <c r="H272" s="12"/>
      <c r="I272" s="1"/>
      <c r="J272" s="1"/>
      <c r="K272" s="1"/>
      <c r="L272" s="3"/>
      <c r="N272" s="59"/>
      <c r="AM272" s="1"/>
      <c r="AN272" s="1"/>
      <c r="AO272" s="1"/>
      <c r="AP272" s="1"/>
      <c r="AQ272" s="1"/>
    </row>
    <row r="273" spans="1:46" s="6" customFormat="1" x14ac:dyDescent="0.2">
      <c r="A273" s="1"/>
      <c r="B273" s="3"/>
      <c r="C273" s="1"/>
      <c r="D273" s="1"/>
      <c r="E273" s="1"/>
      <c r="F273" s="1"/>
      <c r="G273" s="5"/>
      <c r="H273" s="4"/>
      <c r="I273" s="1"/>
      <c r="J273" s="1"/>
      <c r="K273" s="1"/>
      <c r="L273" s="3"/>
      <c r="N273" s="59"/>
      <c r="AM273" s="1"/>
      <c r="AN273" s="1"/>
      <c r="AO273" s="1"/>
      <c r="AP273" s="1"/>
      <c r="AQ273" s="1"/>
    </row>
    <row r="274" spans="1:46" s="6" customFormat="1" x14ac:dyDescent="0.2">
      <c r="A274" s="1"/>
      <c r="B274" s="3"/>
      <c r="C274" s="1"/>
      <c r="D274" s="1"/>
      <c r="E274" s="1"/>
      <c r="F274" s="1"/>
      <c r="G274" s="5"/>
      <c r="H274" s="4"/>
      <c r="I274" s="1"/>
      <c r="J274" s="1"/>
      <c r="K274" s="1"/>
      <c r="L274" s="3"/>
      <c r="N274" s="59"/>
      <c r="AM274" s="1"/>
      <c r="AN274" s="1"/>
      <c r="AO274" s="1"/>
      <c r="AP274" s="1"/>
      <c r="AQ274" s="1"/>
    </row>
    <row r="275" spans="1:46" s="6" customFormat="1" x14ac:dyDescent="0.2">
      <c r="A275" s="1"/>
      <c r="B275" s="3"/>
      <c r="C275" s="1"/>
      <c r="D275" s="1"/>
      <c r="E275" s="1"/>
      <c r="F275" s="1"/>
      <c r="G275" s="5"/>
      <c r="H275" s="4"/>
      <c r="I275" s="1"/>
      <c r="J275" s="1"/>
      <c r="K275" s="1"/>
      <c r="L275" s="3"/>
      <c r="N275" s="59"/>
      <c r="AM275" s="1"/>
      <c r="AN275" s="1"/>
      <c r="AO275" s="1"/>
      <c r="AP275" s="1"/>
      <c r="AQ275" s="1"/>
    </row>
    <row r="276" spans="1:46" s="6" customFormat="1" x14ac:dyDescent="0.2">
      <c r="A276" s="1"/>
      <c r="B276" s="3"/>
      <c r="C276" s="1"/>
      <c r="D276" s="1"/>
      <c r="E276" s="1"/>
      <c r="F276" s="1"/>
      <c r="G276" s="5"/>
      <c r="H276" s="4"/>
      <c r="I276" s="1"/>
      <c r="J276" s="1"/>
      <c r="K276" s="1"/>
      <c r="L276" s="3"/>
      <c r="N276" s="59"/>
      <c r="AM276" s="1"/>
      <c r="AN276" s="1"/>
      <c r="AO276" s="1"/>
      <c r="AP276" s="1"/>
      <c r="AQ276" s="1"/>
    </row>
    <row r="277" spans="1:46" s="6" customFormat="1" x14ac:dyDescent="0.2">
      <c r="A277" s="1"/>
      <c r="B277" s="3"/>
      <c r="C277" s="1"/>
      <c r="D277" s="1"/>
      <c r="E277" s="1"/>
      <c r="F277" s="1"/>
      <c r="G277" s="5"/>
      <c r="H277" s="4"/>
      <c r="I277" s="1"/>
      <c r="J277" s="1"/>
      <c r="K277" s="1"/>
      <c r="L277" s="3"/>
      <c r="N277" s="59"/>
      <c r="AM277" s="1"/>
      <c r="AN277" s="1"/>
      <c r="AO277" s="1"/>
      <c r="AP277" s="1"/>
      <c r="AQ277" s="1"/>
    </row>
    <row r="278" spans="1:46" s="6" customFormat="1" x14ac:dyDescent="0.2">
      <c r="A278" s="1"/>
      <c r="B278" s="3"/>
      <c r="C278" s="1"/>
      <c r="D278" s="1"/>
      <c r="E278" s="1"/>
      <c r="F278" s="1"/>
      <c r="G278" s="5"/>
      <c r="H278" s="4"/>
      <c r="I278" s="1"/>
      <c r="J278" s="1"/>
      <c r="K278" s="1"/>
      <c r="L278" s="3"/>
      <c r="N278" s="59"/>
      <c r="AM278" s="1"/>
      <c r="AN278" s="1"/>
      <c r="AO278" s="1"/>
      <c r="AP278" s="1"/>
      <c r="AQ278" s="1"/>
    </row>
    <row r="279" spans="1:46" s="6" customFormat="1" x14ac:dyDescent="0.2">
      <c r="A279" s="133"/>
      <c r="B279" s="3"/>
      <c r="C279" s="1"/>
      <c r="D279" s="1"/>
      <c r="E279" s="1"/>
      <c r="F279" s="1"/>
      <c r="G279" s="5"/>
      <c r="H279" s="4"/>
      <c r="I279" s="1"/>
      <c r="J279" s="1"/>
      <c r="K279" s="1"/>
      <c r="L279" s="3"/>
      <c r="N279" s="59"/>
      <c r="AM279" s="1"/>
      <c r="AN279" s="1"/>
      <c r="AO279" s="1"/>
      <c r="AP279" s="1"/>
      <c r="AQ279" s="1"/>
    </row>
    <row r="280" spans="1:46" s="6" customFormat="1" ht="20.25" x14ac:dyDescent="0.3">
      <c r="A280" s="133"/>
      <c r="B280" s="3"/>
      <c r="C280" s="37" t="s">
        <v>34</v>
      </c>
      <c r="D280" s="37"/>
      <c r="E280" s="37"/>
      <c r="F280" s="37"/>
      <c r="G280" s="5"/>
      <c r="H280" s="22" t="str">
        <f>+I9</f>
        <v>P.P.S.</v>
      </c>
      <c r="I280" s="1"/>
      <c r="J280" s="1"/>
      <c r="K280" s="1"/>
      <c r="L280" s="3"/>
      <c r="N280" s="59"/>
      <c r="AM280" s="1"/>
      <c r="AN280" s="1"/>
      <c r="AO280" s="1"/>
      <c r="AP280" s="1"/>
      <c r="AQ280" s="1"/>
    </row>
    <row r="281" spans="1:46" s="6" customFormat="1" x14ac:dyDescent="0.2">
      <c r="A281" s="133"/>
      <c r="B281" s="3"/>
      <c r="C281" s="1"/>
      <c r="D281" s="1"/>
      <c r="E281" s="1"/>
      <c r="F281" s="1"/>
      <c r="G281" s="5"/>
      <c r="H281" s="4"/>
      <c r="I281" s="1"/>
      <c r="J281" s="1"/>
      <c r="K281" s="1"/>
      <c r="L281" s="3"/>
      <c r="N281" s="59"/>
      <c r="AM281" s="1"/>
      <c r="AN281" s="1"/>
      <c r="AO281" s="1"/>
      <c r="AP281" s="1"/>
      <c r="AQ281" s="1"/>
    </row>
    <row r="282" spans="1:46" ht="18.75" x14ac:dyDescent="0.3">
      <c r="A282" s="133"/>
      <c r="E282" s="134" t="s">
        <v>33</v>
      </c>
      <c r="F282" s="134"/>
      <c r="G282" s="134"/>
      <c r="H282" s="91" t="str">
        <f>+I15</f>
        <v>010</v>
      </c>
      <c r="M282" s="6"/>
      <c r="N282" s="59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P282" s="1"/>
      <c r="AR282" s="6"/>
      <c r="AS282" s="6"/>
      <c r="AT282" s="6"/>
    </row>
    <row r="283" spans="1:46" x14ac:dyDescent="0.2">
      <c r="A283" s="133"/>
      <c r="E283" s="78"/>
      <c r="F283" s="78"/>
      <c r="G283" s="78"/>
      <c r="H283" s="77"/>
      <c r="AP283" s="1"/>
    </row>
    <row r="284" spans="1:46" x14ac:dyDescent="0.2">
      <c r="A284" s="133"/>
      <c r="AP284" s="1"/>
    </row>
    <row r="285" spans="1:46" ht="15.75" thickBot="1" x14ac:dyDescent="0.25">
      <c r="A285" s="133"/>
      <c r="I285" s="7"/>
      <c r="J285" s="7"/>
      <c r="K285" s="7"/>
      <c r="L285" s="11"/>
      <c r="AM285" s="7"/>
      <c r="AN285" s="7"/>
      <c r="AO285" s="7"/>
      <c r="AP285" s="7"/>
      <c r="AQ285" s="7"/>
    </row>
    <row r="286" spans="1:46" x14ac:dyDescent="0.2">
      <c r="A286" s="133"/>
      <c r="I286" s="6"/>
      <c r="J286" s="6"/>
      <c r="K286" s="6"/>
      <c r="L286" s="9"/>
      <c r="AM286" s="6"/>
      <c r="AN286" s="6"/>
      <c r="AO286" s="6"/>
      <c r="AP286" s="6"/>
      <c r="AQ286" s="6"/>
    </row>
    <row r="287" spans="1:46" x14ac:dyDescent="0.2">
      <c r="A287" s="34"/>
      <c r="B287" s="36"/>
      <c r="C287" s="35"/>
      <c r="D287" s="35"/>
      <c r="E287" s="35"/>
      <c r="F287" s="35"/>
      <c r="G287" s="34"/>
      <c r="H287" s="33"/>
      <c r="I287" s="6"/>
      <c r="J287" s="6"/>
      <c r="K287" s="6"/>
      <c r="L287" s="9"/>
      <c r="AM287" s="6"/>
      <c r="AN287" s="6"/>
      <c r="AO287" s="6"/>
      <c r="AP287" s="6"/>
      <c r="AQ287" s="6"/>
    </row>
    <row r="288" spans="1:46" x14ac:dyDescent="0.2">
      <c r="A288" s="31" t="s">
        <v>32</v>
      </c>
      <c r="F288" s="31" t="s">
        <v>31</v>
      </c>
      <c r="G288" s="31"/>
      <c r="I288" s="6"/>
      <c r="J288" s="6"/>
      <c r="K288" s="6"/>
      <c r="L288" s="9"/>
      <c r="AM288" s="6"/>
      <c r="AN288" s="6"/>
      <c r="AO288" s="6"/>
      <c r="AP288" s="6"/>
      <c r="AQ288" s="6"/>
    </row>
    <row r="289" spans="1:46" x14ac:dyDescent="0.2">
      <c r="A289" s="1" t="s">
        <v>30</v>
      </c>
      <c r="B289" s="3" t="str">
        <f>+J15</f>
        <v>Arsenal Middle</v>
      </c>
      <c r="F289" s="1" t="s">
        <v>25</v>
      </c>
      <c r="G289" s="89">
        <f>+N15</f>
        <v>0</v>
      </c>
      <c r="I289" s="6"/>
      <c r="J289" s="6"/>
      <c r="K289" s="6"/>
      <c r="L289" s="9"/>
      <c r="AM289" s="6"/>
      <c r="AN289" s="6"/>
      <c r="AO289" s="6"/>
      <c r="AP289" s="6"/>
      <c r="AQ289" s="6"/>
    </row>
    <row r="290" spans="1:46" x14ac:dyDescent="0.2">
      <c r="F290" s="1" t="s">
        <v>24</v>
      </c>
      <c r="G290" s="30">
        <f>+O15</f>
        <v>0</v>
      </c>
      <c r="I290" s="6"/>
      <c r="J290" s="6"/>
      <c r="K290" s="6"/>
      <c r="L290" s="9"/>
      <c r="AM290" s="6"/>
      <c r="AN290" s="6"/>
      <c r="AO290" s="6"/>
      <c r="AP290" s="6"/>
      <c r="AQ290" s="6"/>
    </row>
    <row r="291" spans="1:46" x14ac:dyDescent="0.2">
      <c r="A291" s="1" t="s">
        <v>29</v>
      </c>
      <c r="B291" s="1" t="str">
        <f>+K15</f>
        <v>220 40th St.</v>
      </c>
      <c r="F291" s="1" t="s">
        <v>28</v>
      </c>
      <c r="G291" s="3" t="s">
        <v>27</v>
      </c>
      <c r="I291" s="6"/>
      <c r="J291" s="6"/>
      <c r="K291" s="6"/>
      <c r="L291" s="9"/>
      <c r="AM291" s="6"/>
      <c r="AN291" s="6"/>
      <c r="AO291" s="6"/>
      <c r="AP291" s="6"/>
      <c r="AQ291" s="6"/>
    </row>
    <row r="292" spans="1:46" x14ac:dyDescent="0.2">
      <c r="B292" s="1" t="str">
        <f>+L15</f>
        <v>Pittsburgh, PA 15201</v>
      </c>
      <c r="C292" s="29"/>
      <c r="D292" s="29"/>
      <c r="F292" s="29"/>
      <c r="G292" s="1"/>
      <c r="I292" s="6"/>
      <c r="J292" s="6"/>
      <c r="K292" s="6"/>
      <c r="L292" s="9"/>
      <c r="AM292" s="6"/>
      <c r="AN292" s="6"/>
      <c r="AO292" s="6"/>
      <c r="AP292" s="6"/>
      <c r="AQ292" s="6"/>
    </row>
    <row r="293" spans="1:46" x14ac:dyDescent="0.2">
      <c r="B293" s="32"/>
      <c r="C293" s="31"/>
      <c r="D293" s="31"/>
      <c r="F293" s="31" t="s">
        <v>59</v>
      </c>
      <c r="G293" s="31"/>
      <c r="I293" s="6"/>
      <c r="J293" s="6"/>
      <c r="K293" s="6"/>
      <c r="L293" s="9"/>
      <c r="AM293" s="6"/>
      <c r="AN293" s="6"/>
      <c r="AO293" s="6"/>
      <c r="AP293" s="6"/>
      <c r="AQ293" s="6"/>
    </row>
    <row r="294" spans="1:46" x14ac:dyDescent="0.2">
      <c r="A294" s="1" t="s">
        <v>26</v>
      </c>
      <c r="B294" s="3" t="str">
        <f>+J7</f>
        <v>Recreational Water</v>
      </c>
      <c r="F294" s="1" t="s">
        <v>25</v>
      </c>
      <c r="G294" s="87">
        <f>+AN15</f>
        <v>0</v>
      </c>
      <c r="I294" s="6"/>
      <c r="J294" s="6"/>
      <c r="K294" s="6"/>
      <c r="L294" s="9"/>
      <c r="AM294" s="6"/>
      <c r="AN294" s="6"/>
      <c r="AO294" s="6"/>
      <c r="AP294" s="6"/>
      <c r="AQ294" s="6"/>
    </row>
    <row r="295" spans="1:46" s="7" customFormat="1" ht="15.75" thickBot="1" x14ac:dyDescent="0.25">
      <c r="A295" s="1"/>
      <c r="B295" s="3"/>
      <c r="C295" s="1"/>
      <c r="D295" s="1"/>
      <c r="E295" s="1"/>
      <c r="F295" s="1" t="s">
        <v>24</v>
      </c>
      <c r="G295" s="92">
        <f>+AO15</f>
        <v>0</v>
      </c>
      <c r="H295" s="5"/>
      <c r="I295" s="6"/>
      <c r="J295" s="6"/>
      <c r="K295" s="6"/>
      <c r="L295" s="9"/>
      <c r="M295" s="1"/>
      <c r="N295" s="5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6"/>
      <c r="AN295" s="6"/>
      <c r="AO295" s="6"/>
      <c r="AP295" s="6"/>
      <c r="AQ295" s="6"/>
      <c r="AR295" s="1"/>
      <c r="AS295" s="1"/>
      <c r="AT295" s="1"/>
    </row>
    <row r="296" spans="1:46" s="6" customFormat="1" ht="15.75" thickBot="1" x14ac:dyDescent="0.25">
      <c r="A296" s="1" t="s">
        <v>23</v>
      </c>
      <c r="B296" s="3" t="str">
        <f>+M15</f>
        <v>Pool Shallow</v>
      </c>
      <c r="C296" s="3"/>
      <c r="D296" s="3"/>
      <c r="E296" s="1"/>
      <c r="F296" s="1" t="s">
        <v>60</v>
      </c>
      <c r="G296" s="90">
        <f>+AT15</f>
        <v>0</v>
      </c>
      <c r="H296" s="5"/>
      <c r="L296" s="9"/>
      <c r="M296" s="7"/>
      <c r="N296" s="5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R296" s="7"/>
      <c r="AS296" s="7"/>
      <c r="AT296" s="7"/>
    </row>
    <row r="297" spans="1:46" s="6" customFormat="1" x14ac:dyDescent="0.2">
      <c r="A297" s="29"/>
      <c r="B297" s="3"/>
      <c r="C297" s="1"/>
      <c r="D297" s="1"/>
      <c r="E297" s="1"/>
      <c r="F297" s="1"/>
      <c r="G297" s="5"/>
      <c r="H297" s="5"/>
      <c r="L297" s="9"/>
      <c r="N297" s="59"/>
    </row>
    <row r="298" spans="1:46" s="6" customFormat="1" ht="16.5" thickBot="1" x14ac:dyDescent="0.3">
      <c r="A298" s="72" t="s">
        <v>22</v>
      </c>
      <c r="B298" s="73" t="s">
        <v>11</v>
      </c>
      <c r="C298" s="72" t="s">
        <v>10</v>
      </c>
      <c r="D298" s="72" t="s">
        <v>67</v>
      </c>
      <c r="E298" s="130" t="s">
        <v>64</v>
      </c>
      <c r="F298" s="130"/>
      <c r="G298" s="74" t="s">
        <v>9</v>
      </c>
      <c r="H298" s="75" t="s">
        <v>8</v>
      </c>
      <c r="L298" s="9"/>
      <c r="N298" s="59"/>
    </row>
    <row r="299" spans="1:46" s="6" customFormat="1" ht="15.75" x14ac:dyDescent="0.25">
      <c r="A299" s="28"/>
      <c r="B299" s="19"/>
      <c r="C299" s="28"/>
      <c r="D299" s="28"/>
      <c r="E299" s="28"/>
      <c r="F299" s="28"/>
      <c r="G299" s="27"/>
      <c r="H299" s="26"/>
      <c r="L299" s="9"/>
      <c r="N299" s="59"/>
    </row>
    <row r="300" spans="1:46" s="6" customFormat="1" x14ac:dyDescent="0.2">
      <c r="A300" s="9" t="s">
        <v>21</v>
      </c>
      <c r="B300" s="25">
        <f>+AP15</f>
        <v>0</v>
      </c>
      <c r="C300" s="9" t="s">
        <v>20</v>
      </c>
      <c r="D300" s="9" t="str">
        <f>IF(AP15&lt;1,("A"),(IF(AP15&gt;0,"E")))</f>
        <v>A</v>
      </c>
      <c r="E300" s="81">
        <f>+W15</f>
        <v>0</v>
      </c>
      <c r="F300" s="93">
        <f>+X15</f>
        <v>0</v>
      </c>
      <c r="G300" s="13">
        <f>+Y15</f>
        <v>0</v>
      </c>
      <c r="H300" s="12" t="s">
        <v>19</v>
      </c>
      <c r="L300" s="9"/>
      <c r="N300" s="59"/>
    </row>
    <row r="301" spans="1:46" s="6" customFormat="1" ht="20.25" x14ac:dyDescent="0.3">
      <c r="A301" s="9"/>
      <c r="B301" s="24"/>
      <c r="C301" s="24"/>
      <c r="D301" s="9"/>
      <c r="E301" s="82"/>
      <c r="F301" s="23"/>
      <c r="G301" s="23"/>
      <c r="H301" s="22"/>
      <c r="L301" s="9"/>
      <c r="N301" s="59"/>
    </row>
    <row r="302" spans="1:46" s="6" customFormat="1" x14ac:dyDescent="0.2">
      <c r="A302" s="9" t="s">
        <v>18</v>
      </c>
      <c r="B302" s="21">
        <f>+AQ15</f>
        <v>0</v>
      </c>
      <c r="C302" s="9" t="s">
        <v>17</v>
      </c>
      <c r="D302" s="9" t="str">
        <f>IF(AQ15=0,"A",IF(AQ15=1,"B",IF(AQ15=2,"C",IF(AQ15&gt;2,"E"))))</f>
        <v>A</v>
      </c>
      <c r="E302" s="81">
        <f>+Z15</f>
        <v>0</v>
      </c>
      <c r="F302" s="93">
        <f>+AA15</f>
        <v>0</v>
      </c>
      <c r="G302" s="13">
        <f>+AB15</f>
        <v>0</v>
      </c>
      <c r="H302" s="12" t="s">
        <v>16</v>
      </c>
      <c r="L302" s="9"/>
      <c r="N302" s="59"/>
    </row>
    <row r="303" spans="1:46" s="6" customFormat="1" x14ac:dyDescent="0.2">
      <c r="A303" s="9"/>
      <c r="B303" s="9"/>
      <c r="C303" s="9"/>
      <c r="D303" s="9"/>
      <c r="E303" s="81"/>
      <c r="F303" s="13"/>
      <c r="G303" s="13"/>
      <c r="H303" s="12"/>
      <c r="L303" s="9"/>
      <c r="N303" s="59"/>
    </row>
    <row r="304" spans="1:46" s="6" customFormat="1" x14ac:dyDescent="0.2">
      <c r="A304" s="9" t="s">
        <v>15</v>
      </c>
      <c r="B304" s="20">
        <f>+AR15</f>
        <v>0</v>
      </c>
      <c r="C304" s="9" t="s">
        <v>14</v>
      </c>
      <c r="D304" s="9" t="str">
        <f>IF(AR15=0,"A",IF(AR15&lt;30,"B",IF(AR15&lt;101,"C",IF(AR15&lt;200,"D",IF(AR15&gt;199,"E")))))</f>
        <v>A</v>
      </c>
      <c r="E304" s="81">
        <f>+AC15</f>
        <v>0</v>
      </c>
      <c r="F304" s="93">
        <f>+AD15</f>
        <v>0</v>
      </c>
      <c r="G304" s="13">
        <f>+AE15</f>
        <v>0</v>
      </c>
      <c r="H304" s="12" t="s">
        <v>13</v>
      </c>
      <c r="L304" s="9"/>
      <c r="N304" s="59"/>
    </row>
    <row r="305" spans="1:43" s="6" customFormat="1" x14ac:dyDescent="0.2">
      <c r="A305" s="9"/>
      <c r="B305" s="20"/>
      <c r="C305" s="9"/>
      <c r="D305" s="9"/>
      <c r="E305" s="81"/>
      <c r="F305" s="30"/>
      <c r="G305" s="13"/>
      <c r="H305" s="12"/>
      <c r="L305" s="9"/>
      <c r="N305" s="59"/>
    </row>
    <row r="306" spans="1:43" s="6" customFormat="1" x14ac:dyDescent="0.2">
      <c r="A306" s="9"/>
      <c r="B306" s="20"/>
      <c r="C306" s="9"/>
      <c r="D306" s="9"/>
      <c r="E306" s="81"/>
      <c r="F306" s="30"/>
      <c r="G306" s="13"/>
      <c r="H306" s="12"/>
      <c r="L306" s="9"/>
      <c r="N306" s="59"/>
    </row>
    <row r="307" spans="1:43" s="6" customFormat="1" x14ac:dyDescent="0.2">
      <c r="A307" s="9"/>
      <c r="B307" s="9"/>
      <c r="C307" s="9"/>
      <c r="D307" s="9"/>
      <c r="E307" s="9"/>
      <c r="F307" s="9"/>
      <c r="G307" s="13"/>
      <c r="H307" s="12"/>
      <c r="L307" s="9"/>
      <c r="N307" s="59"/>
    </row>
    <row r="308" spans="1:43" s="6" customFormat="1" ht="16.5" thickBot="1" x14ac:dyDescent="0.3">
      <c r="A308" s="83" t="s">
        <v>12</v>
      </c>
      <c r="B308" s="84" t="s">
        <v>11</v>
      </c>
      <c r="C308" s="83" t="s">
        <v>10</v>
      </c>
      <c r="D308" s="83" t="s">
        <v>67</v>
      </c>
      <c r="E308" s="138" t="s">
        <v>65</v>
      </c>
      <c r="F308" s="138"/>
      <c r="G308" s="85" t="s">
        <v>9</v>
      </c>
      <c r="H308" s="86" t="s">
        <v>8</v>
      </c>
      <c r="L308" s="9"/>
      <c r="N308" s="59"/>
    </row>
    <row r="309" spans="1:43" s="6" customFormat="1" ht="15.75" x14ac:dyDescent="0.25">
      <c r="A309" s="19"/>
      <c r="B309" s="9"/>
      <c r="C309" s="9"/>
      <c r="D309" s="9"/>
      <c r="E309" s="9"/>
      <c r="F309" s="9"/>
      <c r="G309" s="9"/>
      <c r="H309" s="12"/>
      <c r="L309" s="9"/>
      <c r="N309" s="59"/>
    </row>
    <row r="310" spans="1:43" s="6" customFormat="1" x14ac:dyDescent="0.2">
      <c r="A310" s="9" t="s">
        <v>7</v>
      </c>
      <c r="B310" s="18">
        <f>+P15</f>
        <v>0</v>
      </c>
      <c r="C310" s="9" t="s">
        <v>62</v>
      </c>
      <c r="D310" s="9" t="str">
        <f>IF(P15&lt;7.1,"E",IF(P15=7.1,"D",IF(P15=7.2,"C",IF(P15=7.3,"B",IF(P15=7.4,"A",IF(P15=7.5,"A",IF(P15=7.6,"A",IF(P15=7.7,"B",IF(P15=7.8,"C",IF(P15=7.9,"D",IF(P15&gt;7.9,"E")))))))))))</f>
        <v>E</v>
      </c>
      <c r="E310" s="81">
        <f>+N15</f>
        <v>0</v>
      </c>
      <c r="F310" s="93">
        <f>+O15</f>
        <v>0</v>
      </c>
      <c r="G310" s="13">
        <f>+S15</f>
        <v>0</v>
      </c>
      <c r="H310" s="12" t="s">
        <v>5</v>
      </c>
      <c r="L310" s="9"/>
      <c r="N310" s="59"/>
    </row>
    <row r="311" spans="1:43" s="6" customFormat="1" x14ac:dyDescent="0.2">
      <c r="A311" s="9"/>
      <c r="B311" s="9"/>
      <c r="C311" s="9"/>
      <c r="D311" s="9"/>
      <c r="E311" s="81"/>
      <c r="F311" s="13"/>
      <c r="G311" s="13"/>
      <c r="H311" s="12"/>
      <c r="L311" s="9"/>
      <c r="N311" s="59"/>
    </row>
    <row r="312" spans="1:43" s="6" customFormat="1" x14ac:dyDescent="0.2">
      <c r="A312" s="9" t="s">
        <v>6</v>
      </c>
      <c r="B312" s="17">
        <f>+Q15</f>
        <v>0</v>
      </c>
      <c r="C312" s="9" t="s">
        <v>63</v>
      </c>
      <c r="D312" s="9" t="str">
        <f>IF(Q15&lt;1,"E",IF(Q15&lt;1.5,"D",IF(Q15&lt;2,"C",IF(Q15&lt;2.6,"B",IF(Q15&lt;3.5,"A",IF(Q15&gt;5,"E",IF(Q15&gt;4.5,"D",IF(Q15&gt;4,"C",IF(Q15&gt;3.4,"B")))))))))</f>
        <v>E</v>
      </c>
      <c r="E312" s="81">
        <f>+N15</f>
        <v>0</v>
      </c>
      <c r="F312" s="93">
        <f>+O15</f>
        <v>0</v>
      </c>
      <c r="G312" s="13">
        <f>+S15</f>
        <v>0</v>
      </c>
      <c r="H312" s="12" t="s">
        <v>5</v>
      </c>
      <c r="L312" s="9"/>
      <c r="N312" s="59"/>
    </row>
    <row r="313" spans="1:43" s="6" customFormat="1" x14ac:dyDescent="0.2">
      <c r="A313" s="9"/>
      <c r="B313" s="9"/>
      <c r="C313" s="9"/>
      <c r="D313" s="9"/>
      <c r="E313" s="81"/>
      <c r="F313" s="13"/>
      <c r="G313" s="13"/>
      <c r="H313" s="12"/>
      <c r="L313" s="9"/>
      <c r="N313" s="59"/>
    </row>
    <row r="314" spans="1:43" s="6" customFormat="1" x14ac:dyDescent="0.2">
      <c r="A314" s="9" t="s">
        <v>4</v>
      </c>
      <c r="B314" s="16">
        <f>+R15</f>
        <v>0</v>
      </c>
      <c r="C314" s="9" t="s">
        <v>3</v>
      </c>
      <c r="D314" s="9" t="str">
        <f>IF(R15&lt;1.1,"A",IF(R15=2,"C",IF(R15=3,"E")))</f>
        <v>A</v>
      </c>
      <c r="E314" s="81">
        <f>+N15</f>
        <v>0</v>
      </c>
      <c r="F314" s="93">
        <f>+O15</f>
        <v>0</v>
      </c>
      <c r="G314" s="13">
        <f>+S15</f>
        <v>0</v>
      </c>
      <c r="H314" s="12" t="s">
        <v>2</v>
      </c>
      <c r="L314" s="9"/>
      <c r="N314" s="59"/>
    </row>
    <row r="315" spans="1:43" s="6" customFormat="1" x14ac:dyDescent="0.2">
      <c r="B315" s="9"/>
      <c r="G315" s="13"/>
      <c r="H315" s="12"/>
      <c r="L315" s="9"/>
      <c r="N315" s="59"/>
    </row>
    <row r="316" spans="1:43" s="6" customFormat="1" x14ac:dyDescent="0.2">
      <c r="B316" s="9"/>
      <c r="G316" s="13"/>
      <c r="H316" s="12"/>
      <c r="I316" s="1"/>
      <c r="J316" s="1"/>
      <c r="K316" s="1"/>
      <c r="L316" s="3"/>
      <c r="N316" s="59"/>
      <c r="AM316" s="1"/>
      <c r="AN316" s="1"/>
      <c r="AO316" s="1"/>
      <c r="AP316" s="1"/>
      <c r="AQ316" s="1"/>
    </row>
    <row r="317" spans="1:43" s="6" customFormat="1" ht="15.75" x14ac:dyDescent="0.25">
      <c r="A317" s="15" t="s">
        <v>1</v>
      </c>
      <c r="B317" s="9"/>
      <c r="G317" s="13"/>
      <c r="H317" s="12"/>
      <c r="I317" s="1"/>
      <c r="J317" s="1"/>
      <c r="K317" s="1"/>
      <c r="L317" s="3"/>
      <c r="N317" s="59"/>
      <c r="AM317" s="1"/>
      <c r="AN317" s="1"/>
      <c r="AO317" s="1"/>
      <c r="AP317" s="1"/>
      <c r="AQ317" s="1"/>
    </row>
    <row r="318" spans="1:43" s="6" customFormat="1" x14ac:dyDescent="0.2">
      <c r="A318" s="139"/>
      <c r="B318" s="139"/>
      <c r="G318" s="13"/>
      <c r="H318" s="12"/>
      <c r="I318" s="1"/>
      <c r="J318" s="1"/>
      <c r="K318" s="1"/>
      <c r="L318" s="3"/>
      <c r="N318" s="59"/>
      <c r="AM318" s="1"/>
      <c r="AN318" s="1"/>
      <c r="AO318" s="1"/>
      <c r="AP318" s="1"/>
      <c r="AQ318" s="1"/>
    </row>
    <row r="319" spans="1:43" s="6" customFormat="1" x14ac:dyDescent="0.2">
      <c r="A319" s="139"/>
      <c r="B319" s="139"/>
      <c r="G319" s="13"/>
      <c r="H319" s="12"/>
      <c r="I319" s="1"/>
      <c r="J319" s="1"/>
      <c r="K319" s="1"/>
      <c r="L319" s="3"/>
      <c r="N319" s="59"/>
      <c r="AM319" s="1"/>
      <c r="AN319" s="1"/>
      <c r="AO319" s="1"/>
      <c r="AP319" s="1"/>
      <c r="AQ319" s="1"/>
    </row>
    <row r="320" spans="1:43" s="6" customFormat="1" x14ac:dyDescent="0.2">
      <c r="A320" s="139"/>
      <c r="B320" s="139"/>
      <c r="G320" s="13"/>
      <c r="H320" s="12"/>
      <c r="I320" s="1"/>
      <c r="J320" s="1"/>
      <c r="K320" s="1"/>
      <c r="L320" s="3"/>
      <c r="N320" s="59"/>
      <c r="AM320" s="1"/>
      <c r="AN320" s="1"/>
      <c r="AO320" s="1"/>
      <c r="AP320" s="1"/>
      <c r="AQ320" s="1"/>
    </row>
    <row r="321" spans="1:43" s="6" customFormat="1" x14ac:dyDescent="0.2">
      <c r="B321" s="9"/>
      <c r="G321" s="13"/>
      <c r="H321" s="12"/>
      <c r="I321" s="1"/>
      <c r="J321" s="1"/>
      <c r="K321" s="1"/>
      <c r="L321" s="3"/>
      <c r="N321" s="59"/>
      <c r="AM321" s="1"/>
      <c r="AN321" s="1"/>
      <c r="AO321" s="1"/>
      <c r="AP321" s="1"/>
      <c r="AQ321" s="1"/>
    </row>
    <row r="322" spans="1:43" s="6" customFormat="1" x14ac:dyDescent="0.2">
      <c r="B322" s="9"/>
      <c r="G322" s="13"/>
      <c r="H322" s="12"/>
      <c r="I322" s="1"/>
      <c r="J322" s="1"/>
      <c r="K322" s="1"/>
      <c r="L322" s="3"/>
      <c r="N322" s="59"/>
      <c r="AM322" s="1"/>
      <c r="AN322" s="1"/>
      <c r="AO322" s="1"/>
      <c r="AP322" s="1"/>
      <c r="AQ322" s="1"/>
    </row>
    <row r="323" spans="1:43" s="6" customFormat="1" x14ac:dyDescent="0.2">
      <c r="B323" s="9"/>
      <c r="E323" s="137" t="s">
        <v>61</v>
      </c>
      <c r="F323" s="137"/>
      <c r="G323" s="137"/>
      <c r="H323" s="12"/>
      <c r="I323" s="1"/>
      <c r="J323" s="1"/>
      <c r="K323" s="1"/>
      <c r="L323" s="3"/>
      <c r="N323" s="59"/>
      <c r="AM323" s="1"/>
      <c r="AN323" s="1"/>
      <c r="AO323" s="1"/>
      <c r="AP323" s="1"/>
      <c r="AQ323" s="1"/>
    </row>
    <row r="324" spans="1:43" s="6" customFormat="1" x14ac:dyDescent="0.2">
      <c r="A324" s="1"/>
      <c r="B324" s="3"/>
      <c r="G324" s="13"/>
      <c r="H324" s="12"/>
      <c r="I324" s="1"/>
      <c r="J324" s="1"/>
      <c r="K324" s="1"/>
      <c r="L324" s="3"/>
      <c r="N324" s="59"/>
      <c r="AM324" s="1"/>
      <c r="AN324" s="1"/>
      <c r="AO324" s="1"/>
      <c r="AP324" s="1"/>
      <c r="AQ324" s="1"/>
    </row>
    <row r="325" spans="1:43" s="6" customFormat="1" x14ac:dyDescent="0.2">
      <c r="A325" s="1"/>
      <c r="B325" s="3"/>
      <c r="G325" s="13"/>
      <c r="H325" s="12"/>
      <c r="I325" s="1"/>
      <c r="J325" s="1"/>
      <c r="K325" s="1"/>
      <c r="L325" s="3"/>
      <c r="N325" s="59"/>
      <c r="AM325" s="1"/>
      <c r="AN325" s="1"/>
      <c r="AO325" s="1"/>
      <c r="AP325" s="1"/>
      <c r="AQ325" s="1"/>
    </row>
    <row r="326" spans="1:43" s="6" customFormat="1" x14ac:dyDescent="0.2">
      <c r="A326" s="1"/>
      <c r="B326" s="3"/>
      <c r="G326" s="13"/>
      <c r="H326" s="12"/>
      <c r="I326" s="1"/>
      <c r="J326" s="1"/>
      <c r="K326" s="1"/>
      <c r="L326" s="3"/>
      <c r="N326" s="59"/>
      <c r="AM326" s="1"/>
      <c r="AN326" s="1"/>
      <c r="AO326" s="1"/>
      <c r="AP326" s="1"/>
      <c r="AQ326" s="1"/>
    </row>
    <row r="327" spans="1:43" x14ac:dyDescent="0.2">
      <c r="C327" s="6"/>
      <c r="D327" s="6"/>
      <c r="E327" s="6"/>
      <c r="F327" s="6"/>
      <c r="G327" s="13"/>
      <c r="H327" s="12"/>
      <c r="AP327" s="1"/>
    </row>
    <row r="328" spans="1:43" x14ac:dyDescent="0.2">
      <c r="A328" s="14" t="s">
        <v>0</v>
      </c>
      <c r="C328" s="6"/>
      <c r="D328" s="6"/>
      <c r="E328" s="6"/>
      <c r="F328" s="6"/>
      <c r="G328" s="13"/>
      <c r="H328" s="12"/>
      <c r="AP328" s="1"/>
    </row>
    <row r="329" spans="1:43" ht="15.75" thickBot="1" x14ac:dyDescent="0.25">
      <c r="I329" s="7"/>
      <c r="J329" s="7"/>
      <c r="K329" s="7"/>
      <c r="L329" s="11"/>
      <c r="AM329" s="7"/>
      <c r="AN329" s="7"/>
      <c r="AO329" s="7"/>
      <c r="AP329" s="7"/>
      <c r="AQ329" s="7"/>
    </row>
    <row r="330" spans="1:43" x14ac:dyDescent="0.2">
      <c r="I330" s="6"/>
      <c r="J330" s="6"/>
      <c r="K330" s="6"/>
      <c r="L330" s="9"/>
      <c r="AM330" s="6"/>
      <c r="AN330" s="6"/>
      <c r="AO330" s="6"/>
      <c r="AP330" s="6"/>
      <c r="AQ330" s="6"/>
    </row>
    <row r="331" spans="1:43" x14ac:dyDescent="0.2">
      <c r="I331" s="6"/>
      <c r="J331" s="6"/>
      <c r="K331" s="6"/>
      <c r="L331" s="9"/>
      <c r="AM331" s="6"/>
      <c r="AN331" s="6"/>
      <c r="AO331" s="6"/>
      <c r="AP331" s="6"/>
      <c r="AQ331" s="6"/>
    </row>
    <row r="332" spans="1:43" x14ac:dyDescent="0.2">
      <c r="I332" s="6"/>
      <c r="J332" s="6"/>
      <c r="K332" s="6"/>
      <c r="L332" s="9"/>
      <c r="AM332" s="6"/>
      <c r="AN332" s="6"/>
      <c r="AO332" s="6"/>
      <c r="AP332" s="6"/>
      <c r="AQ332" s="6"/>
    </row>
    <row r="333" spans="1:43" x14ac:dyDescent="0.2">
      <c r="I333" s="6"/>
      <c r="J333" s="6"/>
      <c r="K333" s="6"/>
      <c r="L333" s="9"/>
      <c r="AM333" s="6"/>
      <c r="AN333" s="6"/>
      <c r="AO333" s="6"/>
      <c r="AP333" s="6"/>
      <c r="AQ333" s="6"/>
    </row>
    <row r="334" spans="1:43" x14ac:dyDescent="0.2">
      <c r="A334" s="133"/>
      <c r="I334" s="6"/>
      <c r="J334" s="6"/>
      <c r="K334" s="6"/>
      <c r="L334" s="9"/>
      <c r="AM334" s="6"/>
      <c r="AN334" s="6"/>
      <c r="AO334" s="6"/>
      <c r="AP334" s="6"/>
      <c r="AQ334" s="6"/>
    </row>
    <row r="335" spans="1:43" x14ac:dyDescent="0.2">
      <c r="A335" s="133"/>
      <c r="I335" s="6"/>
      <c r="J335" s="6"/>
      <c r="K335" s="6"/>
      <c r="L335" s="9"/>
      <c r="AM335" s="6"/>
      <c r="AN335" s="6"/>
      <c r="AO335" s="6"/>
      <c r="AP335" s="6"/>
      <c r="AQ335" s="6"/>
    </row>
    <row r="336" spans="1:43" ht="20.25" x14ac:dyDescent="0.3">
      <c r="A336" s="133"/>
      <c r="C336" s="37" t="s">
        <v>34</v>
      </c>
      <c r="D336" s="37"/>
      <c r="E336" s="37"/>
      <c r="F336" s="37"/>
      <c r="H336" s="22" t="str">
        <f>+I9</f>
        <v>P.P.S.</v>
      </c>
      <c r="I336" s="6"/>
      <c r="J336" s="6"/>
      <c r="K336" s="6"/>
      <c r="L336" s="9"/>
      <c r="AM336" s="6"/>
      <c r="AN336" s="6"/>
      <c r="AO336" s="6"/>
      <c r="AP336" s="6"/>
      <c r="AQ336" s="6"/>
    </row>
    <row r="337" spans="1:46" x14ac:dyDescent="0.2">
      <c r="A337" s="133"/>
      <c r="I337" s="6"/>
      <c r="J337" s="6"/>
      <c r="K337" s="6"/>
      <c r="L337" s="9"/>
      <c r="AM337" s="6"/>
      <c r="AN337" s="6"/>
      <c r="AO337" s="6"/>
      <c r="AP337" s="6"/>
      <c r="AQ337" s="6"/>
    </row>
    <row r="338" spans="1:46" ht="18.75" x14ac:dyDescent="0.3">
      <c r="A338" s="133"/>
      <c r="E338" s="134" t="s">
        <v>33</v>
      </c>
      <c r="F338" s="134"/>
      <c r="G338" s="134"/>
      <c r="H338" s="91" t="str">
        <f>+I16</f>
        <v>018</v>
      </c>
      <c r="I338" s="6"/>
      <c r="J338" s="6"/>
      <c r="K338" s="6"/>
      <c r="L338" s="9"/>
      <c r="AM338" s="6"/>
      <c r="AN338" s="6"/>
      <c r="AO338" s="6"/>
      <c r="AP338" s="6"/>
      <c r="AQ338" s="6"/>
    </row>
    <row r="339" spans="1:46" s="7" customFormat="1" ht="15.75" thickBot="1" x14ac:dyDescent="0.25">
      <c r="A339" s="133"/>
      <c r="B339" s="3"/>
      <c r="C339" s="1"/>
      <c r="D339" s="1"/>
      <c r="E339" s="78"/>
      <c r="F339" s="78"/>
      <c r="G339" s="78"/>
      <c r="H339" s="77"/>
      <c r="I339" s="6"/>
      <c r="J339" s="6"/>
      <c r="K339" s="6"/>
      <c r="L339" s="9"/>
      <c r="M339" s="1"/>
      <c r="N339" s="5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6"/>
      <c r="AN339" s="6"/>
      <c r="AO339" s="6"/>
      <c r="AP339" s="6"/>
      <c r="AQ339" s="6"/>
      <c r="AR339" s="1"/>
      <c r="AS339" s="1"/>
      <c r="AT339" s="1"/>
    </row>
    <row r="340" spans="1:46" s="6" customFormat="1" ht="15.75" thickBot="1" x14ac:dyDescent="0.25">
      <c r="A340" s="133"/>
      <c r="B340" s="3"/>
      <c r="C340" s="1"/>
      <c r="D340" s="1"/>
      <c r="E340" s="1"/>
      <c r="F340" s="1"/>
      <c r="G340" s="5"/>
      <c r="H340" s="4"/>
      <c r="L340" s="9"/>
      <c r="M340" s="7"/>
      <c r="N340" s="5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R340" s="7"/>
      <c r="AS340" s="7"/>
      <c r="AT340" s="7"/>
    </row>
    <row r="341" spans="1:46" s="6" customFormat="1" x14ac:dyDescent="0.2">
      <c r="A341" s="5"/>
      <c r="B341" s="3"/>
      <c r="C341" s="1"/>
      <c r="D341" s="1"/>
      <c r="E341" s="1"/>
      <c r="F341" s="1"/>
      <c r="G341" s="5"/>
      <c r="H341" s="4"/>
      <c r="L341" s="9"/>
      <c r="N341" s="59"/>
    </row>
    <row r="342" spans="1:46" s="6" customFormat="1" x14ac:dyDescent="0.2">
      <c r="A342" s="34"/>
      <c r="B342" s="36"/>
      <c r="C342" s="35"/>
      <c r="D342" s="35"/>
      <c r="E342" s="35"/>
      <c r="F342" s="35"/>
      <c r="G342" s="34"/>
      <c r="H342" s="33"/>
      <c r="L342" s="9"/>
      <c r="N342" s="59"/>
    </row>
    <row r="343" spans="1:46" s="6" customFormat="1" x14ac:dyDescent="0.2">
      <c r="A343" s="31" t="s">
        <v>32</v>
      </c>
      <c r="B343" s="3"/>
      <c r="C343" s="1"/>
      <c r="D343" s="1"/>
      <c r="E343" s="1"/>
      <c r="F343" s="31" t="s">
        <v>31</v>
      </c>
      <c r="G343" s="31"/>
      <c r="H343" s="4"/>
      <c r="L343" s="9"/>
      <c r="N343" s="59"/>
    </row>
    <row r="344" spans="1:46" s="6" customFormat="1" x14ac:dyDescent="0.2">
      <c r="A344" s="1" t="s">
        <v>30</v>
      </c>
      <c r="B344" s="3" t="str">
        <f>+J16</f>
        <v>Baxter Building</v>
      </c>
      <c r="C344" s="1"/>
      <c r="D344" s="1"/>
      <c r="E344" s="1"/>
      <c r="F344" s="1" t="s">
        <v>25</v>
      </c>
      <c r="G344" s="89">
        <f>+N16</f>
        <v>0</v>
      </c>
      <c r="H344" s="4"/>
      <c r="L344" s="9"/>
      <c r="N344" s="59"/>
    </row>
    <row r="345" spans="1:46" s="6" customFormat="1" x14ac:dyDescent="0.2">
      <c r="A345" s="1"/>
      <c r="B345" s="3"/>
      <c r="C345" s="1"/>
      <c r="D345" s="1"/>
      <c r="E345" s="1"/>
      <c r="F345" s="1" t="s">
        <v>24</v>
      </c>
      <c r="G345" s="30">
        <f>+O16</f>
        <v>0</v>
      </c>
      <c r="H345" s="4"/>
      <c r="L345" s="9"/>
      <c r="N345" s="59"/>
    </row>
    <row r="346" spans="1:46" s="6" customFormat="1" x14ac:dyDescent="0.2">
      <c r="A346" s="1" t="s">
        <v>29</v>
      </c>
      <c r="B346" s="1" t="str">
        <f>+K16</f>
        <v xml:space="preserve">925 Brushton Ave        </v>
      </c>
      <c r="C346" s="1"/>
      <c r="D346" s="1"/>
      <c r="E346" s="1"/>
      <c r="F346" s="1" t="s">
        <v>28</v>
      </c>
      <c r="G346" s="3" t="s">
        <v>27</v>
      </c>
      <c r="H346" s="4"/>
      <c r="L346" s="9"/>
      <c r="N346" s="59"/>
    </row>
    <row r="347" spans="1:46" s="6" customFormat="1" x14ac:dyDescent="0.2">
      <c r="A347" s="1"/>
      <c r="B347" s="1" t="str">
        <f>+L16</f>
        <v>Pittsburgh, PA 15208</v>
      </c>
      <c r="C347" s="29"/>
      <c r="D347" s="29"/>
      <c r="E347" s="1"/>
      <c r="F347" s="29"/>
      <c r="G347" s="1"/>
      <c r="H347" s="4"/>
      <c r="L347" s="9"/>
      <c r="N347" s="59"/>
    </row>
    <row r="348" spans="1:46" s="6" customFormat="1" x14ac:dyDescent="0.2">
      <c r="A348" s="1"/>
      <c r="B348" s="32"/>
      <c r="C348" s="31"/>
      <c r="D348" s="31"/>
      <c r="E348" s="1"/>
      <c r="F348" s="31" t="s">
        <v>59</v>
      </c>
      <c r="G348" s="31"/>
      <c r="H348" s="4"/>
      <c r="L348" s="9"/>
      <c r="N348" s="59"/>
    </row>
    <row r="349" spans="1:46" s="6" customFormat="1" x14ac:dyDescent="0.2">
      <c r="A349" s="1" t="s">
        <v>26</v>
      </c>
      <c r="B349" s="3" t="str">
        <f>+J7</f>
        <v>Recreational Water</v>
      </c>
      <c r="C349" s="1"/>
      <c r="D349" s="1"/>
      <c r="E349" s="1"/>
      <c r="F349" s="1" t="s">
        <v>25</v>
      </c>
      <c r="G349" s="87">
        <f>+AN16</f>
        <v>0</v>
      </c>
      <c r="H349" s="4"/>
      <c r="L349" s="9"/>
      <c r="N349" s="59"/>
    </row>
    <row r="350" spans="1:46" s="6" customFormat="1" x14ac:dyDescent="0.2">
      <c r="A350" s="1"/>
      <c r="B350" s="3"/>
      <c r="C350" s="1"/>
      <c r="D350" s="1"/>
      <c r="E350" s="1"/>
      <c r="F350" s="1" t="s">
        <v>24</v>
      </c>
      <c r="G350" s="92">
        <f>+AO16</f>
        <v>0</v>
      </c>
      <c r="H350" s="5"/>
      <c r="L350" s="9"/>
      <c r="N350" s="59"/>
    </row>
    <row r="351" spans="1:46" s="6" customFormat="1" x14ac:dyDescent="0.2">
      <c r="A351" s="1" t="s">
        <v>23</v>
      </c>
      <c r="B351" s="3" t="str">
        <f>+M16</f>
        <v>Pool Deep</v>
      </c>
      <c r="C351" s="3"/>
      <c r="D351" s="3"/>
      <c r="E351" s="1"/>
      <c r="F351" s="1" t="s">
        <v>60</v>
      </c>
      <c r="G351" s="90">
        <f>+AT16</f>
        <v>0</v>
      </c>
      <c r="H351" s="5"/>
      <c r="L351" s="9"/>
      <c r="N351" s="59"/>
    </row>
    <row r="352" spans="1:46" s="6" customFormat="1" ht="15.75" thickBot="1" x14ac:dyDescent="0.25">
      <c r="A352" s="29"/>
      <c r="B352" s="3"/>
      <c r="C352" s="1"/>
      <c r="D352" s="1"/>
      <c r="E352" s="1"/>
      <c r="F352" s="1"/>
      <c r="G352" s="5"/>
      <c r="H352" s="5"/>
      <c r="L352" s="9"/>
      <c r="M352" s="7"/>
      <c r="N352" s="5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R352" s="7"/>
      <c r="AS352" s="7"/>
      <c r="AT352" s="7"/>
    </row>
    <row r="353" spans="1:43" s="6" customFormat="1" ht="16.5" thickBot="1" x14ac:dyDescent="0.3">
      <c r="A353" s="72" t="s">
        <v>22</v>
      </c>
      <c r="B353" s="73" t="s">
        <v>11</v>
      </c>
      <c r="C353" s="72" t="s">
        <v>10</v>
      </c>
      <c r="D353" s="72" t="s">
        <v>67</v>
      </c>
      <c r="E353" s="130" t="s">
        <v>64</v>
      </c>
      <c r="F353" s="130"/>
      <c r="G353" s="74" t="s">
        <v>9</v>
      </c>
      <c r="H353" s="75" t="s">
        <v>8</v>
      </c>
      <c r="L353" s="9"/>
      <c r="N353" s="59"/>
    </row>
    <row r="354" spans="1:43" s="6" customFormat="1" ht="15.75" x14ac:dyDescent="0.25">
      <c r="A354" s="28"/>
      <c r="B354" s="19"/>
      <c r="C354" s="28"/>
      <c r="D354" s="28"/>
      <c r="E354" s="28"/>
      <c r="F354" s="28"/>
      <c r="G354" s="27"/>
      <c r="H354" s="26"/>
      <c r="L354" s="9"/>
      <c r="N354" s="59"/>
    </row>
    <row r="355" spans="1:43" s="6" customFormat="1" x14ac:dyDescent="0.2">
      <c r="A355" s="9" t="s">
        <v>21</v>
      </c>
      <c r="B355" s="25">
        <f>+AP16</f>
        <v>0</v>
      </c>
      <c r="C355" s="9" t="s">
        <v>20</v>
      </c>
      <c r="D355" s="9" t="str">
        <f>IF(AP16&lt;1,("A"),(IF(AP16&gt;0,"E")))</f>
        <v>A</v>
      </c>
      <c r="E355" s="81">
        <f>+W16</f>
        <v>0</v>
      </c>
      <c r="F355" s="93">
        <f>+X16</f>
        <v>0</v>
      </c>
      <c r="G355" s="13">
        <f>+Y16</f>
        <v>0</v>
      </c>
      <c r="H355" s="12" t="s">
        <v>19</v>
      </c>
      <c r="L355" s="9"/>
      <c r="N355" s="59"/>
    </row>
    <row r="356" spans="1:43" s="6" customFormat="1" ht="20.25" x14ac:dyDescent="0.3">
      <c r="A356" s="9"/>
      <c r="B356" s="24"/>
      <c r="C356" s="24"/>
      <c r="D356" s="9"/>
      <c r="E356" s="82"/>
      <c r="F356" s="23"/>
      <c r="G356" s="23"/>
      <c r="H356" s="22"/>
      <c r="L356" s="9"/>
      <c r="N356" s="59"/>
    </row>
    <row r="357" spans="1:43" s="6" customFormat="1" x14ac:dyDescent="0.2">
      <c r="A357" s="9" t="s">
        <v>18</v>
      </c>
      <c r="B357" s="21">
        <f>+AQ16</f>
        <v>0</v>
      </c>
      <c r="C357" s="9" t="s">
        <v>17</v>
      </c>
      <c r="D357" s="9" t="str">
        <f>IF(AQ16=0,"A",IF(AQ16=1,"B",IF(AQ16=2,"C",IF(AQ16&gt;2,"E"))))</f>
        <v>A</v>
      </c>
      <c r="E357" s="81">
        <f>+Z16</f>
        <v>0</v>
      </c>
      <c r="F357" s="93">
        <f>+AA16</f>
        <v>0</v>
      </c>
      <c r="G357" s="13">
        <f>+AB16</f>
        <v>0</v>
      </c>
      <c r="H357" s="12" t="s">
        <v>16</v>
      </c>
      <c r="L357" s="9"/>
      <c r="N357" s="59"/>
    </row>
    <row r="358" spans="1:43" s="6" customFormat="1" x14ac:dyDescent="0.2">
      <c r="A358" s="9"/>
      <c r="B358" s="9"/>
      <c r="C358" s="9"/>
      <c r="D358" s="9"/>
      <c r="E358" s="81"/>
      <c r="F358" s="13"/>
      <c r="G358" s="13"/>
      <c r="H358" s="12"/>
      <c r="L358" s="9"/>
      <c r="N358" s="59"/>
    </row>
    <row r="359" spans="1:43" s="6" customFormat="1" x14ac:dyDescent="0.2">
      <c r="A359" s="9" t="s">
        <v>15</v>
      </c>
      <c r="B359" s="20">
        <f>+AR16</f>
        <v>0</v>
      </c>
      <c r="C359" s="9" t="s">
        <v>14</v>
      </c>
      <c r="D359" s="9" t="str">
        <f>IF(AR16=0,"A",IF(AR16&lt;30,"B",IF(AR16&lt;101,"C",IF(AR16&lt;200,"D",IF(AR16&gt;199,"E")))))</f>
        <v>A</v>
      </c>
      <c r="E359" s="81">
        <f>+AC16</f>
        <v>0</v>
      </c>
      <c r="F359" s="93">
        <f>+AD16</f>
        <v>0</v>
      </c>
      <c r="G359" s="13">
        <f>+AE16</f>
        <v>0</v>
      </c>
      <c r="H359" s="12" t="s">
        <v>13</v>
      </c>
      <c r="L359" s="9"/>
      <c r="N359" s="59"/>
    </row>
    <row r="360" spans="1:43" s="6" customFormat="1" x14ac:dyDescent="0.2">
      <c r="A360" s="9"/>
      <c r="B360" s="20"/>
      <c r="C360" s="9"/>
      <c r="D360" s="9"/>
      <c r="E360" s="81"/>
      <c r="F360" s="30"/>
      <c r="G360" s="13"/>
      <c r="H360" s="12"/>
      <c r="L360" s="9"/>
      <c r="N360" s="59"/>
    </row>
    <row r="361" spans="1:43" s="6" customFormat="1" x14ac:dyDescent="0.2">
      <c r="A361" s="9"/>
      <c r="B361" s="20"/>
      <c r="C361" s="9"/>
      <c r="D361" s="9"/>
      <c r="E361" s="81"/>
      <c r="F361" s="30"/>
      <c r="G361" s="13"/>
      <c r="H361" s="12"/>
      <c r="L361" s="9"/>
      <c r="N361" s="59"/>
    </row>
    <row r="362" spans="1:43" s="6" customFormat="1" x14ac:dyDescent="0.2">
      <c r="A362" s="9"/>
      <c r="B362" s="9"/>
      <c r="C362" s="9"/>
      <c r="D362" s="9"/>
      <c r="E362" s="9"/>
      <c r="F362" s="9"/>
      <c r="G362" s="13"/>
      <c r="H362" s="12"/>
      <c r="L362" s="9"/>
      <c r="N362" s="59"/>
    </row>
    <row r="363" spans="1:43" s="6" customFormat="1" ht="16.5" thickBot="1" x14ac:dyDescent="0.3">
      <c r="A363" s="83" t="s">
        <v>12</v>
      </c>
      <c r="B363" s="84" t="s">
        <v>11</v>
      </c>
      <c r="C363" s="83" t="s">
        <v>10</v>
      </c>
      <c r="D363" s="83" t="s">
        <v>67</v>
      </c>
      <c r="E363" s="138" t="s">
        <v>65</v>
      </c>
      <c r="F363" s="138"/>
      <c r="G363" s="85" t="s">
        <v>9</v>
      </c>
      <c r="H363" s="86" t="s">
        <v>8</v>
      </c>
      <c r="I363" s="1"/>
      <c r="J363" s="1"/>
      <c r="K363" s="1"/>
      <c r="L363" s="3"/>
      <c r="N363" s="59"/>
      <c r="AM363" s="1"/>
      <c r="AN363" s="1"/>
      <c r="AO363" s="1"/>
      <c r="AP363" s="1"/>
      <c r="AQ363" s="1"/>
    </row>
    <row r="364" spans="1:43" s="6" customFormat="1" ht="15.75" x14ac:dyDescent="0.25">
      <c r="A364" s="19"/>
      <c r="B364" s="9"/>
      <c r="C364" s="9"/>
      <c r="D364" s="9"/>
      <c r="E364" s="9"/>
      <c r="F364" s="9"/>
      <c r="G364" s="9"/>
      <c r="H364" s="12"/>
      <c r="I364" s="1"/>
      <c r="J364" s="1"/>
      <c r="K364" s="1"/>
      <c r="L364" s="3"/>
      <c r="N364" s="59"/>
      <c r="AM364" s="1"/>
      <c r="AN364" s="1"/>
      <c r="AO364" s="1"/>
      <c r="AP364" s="1"/>
      <c r="AQ364" s="1"/>
    </row>
    <row r="365" spans="1:43" s="6" customFormat="1" x14ac:dyDescent="0.2">
      <c r="A365" s="9" t="s">
        <v>7</v>
      </c>
      <c r="B365" s="18">
        <f>+P16</f>
        <v>0</v>
      </c>
      <c r="C365" s="9" t="s">
        <v>62</v>
      </c>
      <c r="D365" s="9" t="str">
        <f>IF(P16&lt;7.1,"E",IF(P16=7.1,"D",IF(P16=7.2,"C",IF(P16=7.3,"B",IF(P16=7.4,"A",IF(P16=7.5,"A",IF(P16=7.6,"A",IF(P16=7.7,"B",IF(P16=7.8,"C",IF(P16=7.9,"D",IF(P16&gt;7.9,"E")))))))))))</f>
        <v>E</v>
      </c>
      <c r="E365" s="81">
        <f>+N16</f>
        <v>0</v>
      </c>
      <c r="F365" s="93">
        <f>+O16</f>
        <v>0</v>
      </c>
      <c r="G365" s="13">
        <f>+S16</f>
        <v>0</v>
      </c>
      <c r="H365" s="12" t="s">
        <v>5</v>
      </c>
      <c r="I365" s="1"/>
      <c r="J365" s="1"/>
      <c r="K365" s="1"/>
      <c r="L365" s="3"/>
      <c r="N365" s="59"/>
      <c r="AM365" s="1"/>
      <c r="AN365" s="1"/>
      <c r="AO365" s="1"/>
      <c r="AP365" s="1"/>
      <c r="AQ365" s="1"/>
    </row>
    <row r="366" spans="1:43" s="6" customFormat="1" x14ac:dyDescent="0.2">
      <c r="A366" s="9"/>
      <c r="B366" s="9"/>
      <c r="C366" s="9"/>
      <c r="D366" s="9"/>
      <c r="E366" s="81"/>
      <c r="F366" s="13"/>
      <c r="G366" s="13"/>
      <c r="H366" s="12"/>
      <c r="I366" s="1"/>
      <c r="J366" s="1"/>
      <c r="K366" s="1"/>
      <c r="L366" s="3"/>
      <c r="N366" s="59"/>
      <c r="AM366" s="1"/>
      <c r="AN366" s="1"/>
      <c r="AO366" s="1"/>
      <c r="AP366" s="1"/>
      <c r="AQ366" s="1"/>
    </row>
    <row r="367" spans="1:43" s="6" customFormat="1" x14ac:dyDescent="0.2">
      <c r="A367" s="9" t="s">
        <v>6</v>
      </c>
      <c r="B367" s="17">
        <f>+Q16</f>
        <v>0</v>
      </c>
      <c r="C367" s="9" t="s">
        <v>63</v>
      </c>
      <c r="D367" s="9" t="str">
        <f>IF(Q16&lt;1,"E",IF(Q16&lt;1.5,"D",IF(Q16&lt;2,"C",IF(Q16&lt;2.6,"B",IF(Q16&lt;3.5,"A",IF(Q16&gt;5,"E",IF(Q16&gt;4.5,"D",IF(Q16&gt;4,"C",IF(Q16&gt;3.4,"B")))))))))</f>
        <v>E</v>
      </c>
      <c r="E367" s="81">
        <f>+N16</f>
        <v>0</v>
      </c>
      <c r="F367" s="93">
        <f>+O16</f>
        <v>0</v>
      </c>
      <c r="G367" s="13">
        <f>+S16</f>
        <v>0</v>
      </c>
      <c r="H367" s="12" t="s">
        <v>5</v>
      </c>
      <c r="I367" s="1"/>
      <c r="J367" s="1"/>
      <c r="K367" s="1"/>
      <c r="L367" s="3"/>
      <c r="N367" s="59"/>
      <c r="AM367" s="1"/>
      <c r="AN367" s="1"/>
      <c r="AO367" s="1"/>
      <c r="AP367" s="1"/>
      <c r="AQ367" s="1"/>
    </row>
    <row r="368" spans="1:43" s="6" customFormat="1" x14ac:dyDescent="0.2">
      <c r="A368" s="9"/>
      <c r="B368" s="9"/>
      <c r="C368" s="9"/>
      <c r="D368" s="9"/>
      <c r="E368" s="81"/>
      <c r="F368" s="13"/>
      <c r="G368" s="13"/>
      <c r="H368" s="12"/>
      <c r="I368" s="1"/>
      <c r="J368" s="1"/>
      <c r="K368" s="1"/>
      <c r="L368" s="3"/>
      <c r="N368" s="59"/>
      <c r="AM368" s="1"/>
      <c r="AN368" s="1"/>
      <c r="AO368" s="1"/>
      <c r="AP368" s="1"/>
      <c r="AQ368" s="1"/>
    </row>
    <row r="369" spans="1:46" s="6" customFormat="1" x14ac:dyDescent="0.2">
      <c r="A369" s="9" t="s">
        <v>4</v>
      </c>
      <c r="B369" s="16">
        <f>+R16</f>
        <v>0</v>
      </c>
      <c r="C369" s="9" t="s">
        <v>3</v>
      </c>
      <c r="D369" s="9" t="str">
        <f>IF(R16&lt;1.1,"A",IF(R16=2,"C",IF(R16=3,"E")))</f>
        <v>A</v>
      </c>
      <c r="E369" s="81">
        <f>+N16</f>
        <v>0</v>
      </c>
      <c r="F369" s="93">
        <f>+O16</f>
        <v>0</v>
      </c>
      <c r="G369" s="13">
        <f>+S16</f>
        <v>0</v>
      </c>
      <c r="H369" s="12" t="s">
        <v>2</v>
      </c>
      <c r="I369" s="1"/>
      <c r="J369" s="1"/>
      <c r="K369" s="1"/>
      <c r="L369" s="3"/>
      <c r="N369" s="59"/>
      <c r="AM369" s="1"/>
      <c r="AN369" s="1"/>
      <c r="AO369" s="1"/>
      <c r="AP369" s="1"/>
      <c r="AQ369" s="1"/>
    </row>
    <row r="370" spans="1:46" s="6" customFormat="1" x14ac:dyDescent="0.2">
      <c r="B370" s="9"/>
      <c r="G370" s="13"/>
      <c r="H370" s="12"/>
      <c r="I370" s="1"/>
      <c r="J370" s="1"/>
      <c r="K370" s="1"/>
      <c r="L370" s="3"/>
      <c r="N370" s="59"/>
      <c r="AM370" s="1"/>
      <c r="AN370" s="1"/>
      <c r="AO370" s="1"/>
      <c r="AP370" s="1"/>
      <c r="AQ370" s="1"/>
    </row>
    <row r="371" spans="1:46" x14ac:dyDescent="0.2">
      <c r="A371" s="6"/>
      <c r="B371" s="9"/>
      <c r="C371" s="6"/>
      <c r="D371" s="6"/>
      <c r="E371" s="6"/>
      <c r="F371" s="6"/>
      <c r="G371" s="13"/>
      <c r="H371" s="12"/>
      <c r="M371" s="6"/>
      <c r="N371" s="59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P371" s="1"/>
      <c r="AR371" s="6"/>
      <c r="AS371" s="6"/>
      <c r="AT371" s="6"/>
    </row>
    <row r="372" spans="1:46" ht="15.75" x14ac:dyDescent="0.25">
      <c r="A372" s="15" t="s">
        <v>1</v>
      </c>
      <c r="B372" s="9"/>
      <c r="C372" s="6"/>
      <c r="D372" s="6"/>
      <c r="E372" s="6"/>
      <c r="F372" s="6"/>
      <c r="G372" s="13"/>
      <c r="H372" s="12"/>
      <c r="M372" s="6"/>
      <c r="N372" s="59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P372" s="1"/>
      <c r="AR372" s="6"/>
      <c r="AS372" s="6"/>
      <c r="AT372" s="6"/>
    </row>
    <row r="373" spans="1:46" x14ac:dyDescent="0.2">
      <c r="A373" s="139"/>
      <c r="B373" s="139"/>
      <c r="C373" s="6"/>
      <c r="D373" s="6"/>
      <c r="E373" s="6"/>
      <c r="F373" s="6"/>
      <c r="G373" s="13"/>
      <c r="H373" s="12"/>
      <c r="M373" s="6"/>
      <c r="N373" s="59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P373" s="1"/>
      <c r="AR373" s="6"/>
      <c r="AS373" s="6"/>
      <c r="AT373" s="6"/>
    </row>
    <row r="374" spans="1:46" x14ac:dyDescent="0.2">
      <c r="A374" s="139"/>
      <c r="B374" s="139"/>
      <c r="C374" s="6"/>
      <c r="D374" s="6"/>
      <c r="E374" s="6"/>
      <c r="F374" s="6"/>
      <c r="G374" s="13"/>
      <c r="H374" s="12"/>
      <c r="AP374" s="1"/>
    </row>
    <row r="375" spans="1:46" x14ac:dyDescent="0.2">
      <c r="A375" s="139"/>
      <c r="B375" s="139"/>
      <c r="C375" s="6"/>
      <c r="D375" s="6"/>
      <c r="E375" s="6"/>
      <c r="F375" s="6"/>
      <c r="G375" s="13"/>
      <c r="H375" s="12"/>
      <c r="AP375" s="1"/>
    </row>
    <row r="376" spans="1:46" ht="15.75" thickBot="1" x14ac:dyDescent="0.25">
      <c r="A376" s="6"/>
      <c r="B376" s="9"/>
      <c r="C376" s="6"/>
      <c r="D376" s="6"/>
      <c r="E376" s="6"/>
      <c r="F376" s="6"/>
      <c r="G376" s="13"/>
      <c r="H376" s="12"/>
      <c r="I376" s="7"/>
      <c r="J376" s="7"/>
      <c r="K376" s="7"/>
      <c r="L376" s="11"/>
      <c r="AM376" s="7"/>
      <c r="AN376" s="7"/>
      <c r="AO376" s="7"/>
      <c r="AP376" s="7"/>
      <c r="AQ376" s="7"/>
    </row>
    <row r="377" spans="1:46" x14ac:dyDescent="0.2">
      <c r="A377" s="6"/>
      <c r="B377" s="9"/>
      <c r="C377" s="6"/>
      <c r="D377" s="6"/>
      <c r="E377" s="6"/>
      <c r="F377" s="6"/>
      <c r="G377" s="13"/>
      <c r="H377" s="12"/>
      <c r="I377" s="6"/>
      <c r="J377" s="6"/>
      <c r="K377" s="6"/>
      <c r="L377" s="9"/>
      <c r="AM377" s="6"/>
      <c r="AN377" s="6"/>
      <c r="AO377" s="6"/>
      <c r="AP377" s="6"/>
      <c r="AQ377" s="6"/>
    </row>
    <row r="378" spans="1:46" x14ac:dyDescent="0.2">
      <c r="A378" s="6"/>
      <c r="B378" s="9"/>
      <c r="C378" s="6"/>
      <c r="D378" s="6"/>
      <c r="E378" s="137" t="s">
        <v>61</v>
      </c>
      <c r="F378" s="137"/>
      <c r="G378" s="137"/>
      <c r="H378" s="12"/>
      <c r="I378" s="6"/>
      <c r="J378" s="6"/>
      <c r="K378" s="6"/>
      <c r="L378" s="9"/>
      <c r="AM378" s="6"/>
      <c r="AN378" s="6"/>
      <c r="AO378" s="6"/>
      <c r="AP378" s="6"/>
      <c r="AQ378" s="6"/>
    </row>
    <row r="379" spans="1:46" x14ac:dyDescent="0.2">
      <c r="C379" s="6"/>
      <c r="D379" s="6"/>
      <c r="E379" s="6"/>
      <c r="F379" s="6"/>
      <c r="G379" s="13"/>
      <c r="H379" s="12"/>
      <c r="I379" s="6"/>
      <c r="J379" s="6"/>
      <c r="K379" s="6"/>
      <c r="L379" s="9"/>
      <c r="AM379" s="6"/>
      <c r="AN379" s="6"/>
      <c r="AO379" s="6"/>
      <c r="AP379" s="6"/>
      <c r="AQ379" s="6"/>
    </row>
    <row r="380" spans="1:46" x14ac:dyDescent="0.2">
      <c r="C380" s="6"/>
      <c r="D380" s="6"/>
      <c r="E380" s="6"/>
      <c r="F380" s="6"/>
      <c r="G380" s="13"/>
      <c r="H380" s="12"/>
      <c r="I380" s="6"/>
      <c r="J380" s="6"/>
      <c r="K380" s="6"/>
      <c r="L380" s="9"/>
      <c r="AM380" s="6"/>
      <c r="AN380" s="6"/>
      <c r="AO380" s="6"/>
      <c r="AP380" s="6"/>
      <c r="AQ380" s="6"/>
    </row>
    <row r="381" spans="1:46" s="6" customFormat="1" x14ac:dyDescent="0.2">
      <c r="A381" s="1"/>
      <c r="B381" s="3"/>
      <c r="G381" s="13"/>
      <c r="H381" s="12"/>
      <c r="L381" s="9"/>
      <c r="M381" s="1"/>
      <c r="N381" s="5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R381" s="1"/>
      <c r="AS381" s="1"/>
      <c r="AT381" s="1"/>
    </row>
    <row r="382" spans="1:46" s="6" customFormat="1" x14ac:dyDescent="0.2">
      <c r="A382" s="1"/>
      <c r="B382" s="3"/>
      <c r="G382" s="13"/>
      <c r="H382" s="12"/>
      <c r="L382" s="9"/>
      <c r="M382" s="1"/>
      <c r="N382" s="5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R382" s="1"/>
      <c r="AS382" s="1"/>
      <c r="AT382" s="1"/>
    </row>
    <row r="383" spans="1:46" x14ac:dyDescent="0.2">
      <c r="A383" s="14" t="s">
        <v>0</v>
      </c>
      <c r="C383" s="6"/>
      <c r="D383" s="6"/>
      <c r="E383" s="6"/>
      <c r="F383" s="6"/>
      <c r="G383" s="13"/>
      <c r="H383" s="12"/>
      <c r="I383" s="6"/>
      <c r="J383" s="6"/>
      <c r="K383" s="6"/>
      <c r="L383" s="9"/>
      <c r="AM383" s="6"/>
      <c r="AN383" s="6"/>
      <c r="AO383" s="6"/>
      <c r="AP383" s="6"/>
      <c r="AQ383" s="6"/>
    </row>
    <row r="384" spans="1:46" x14ac:dyDescent="0.2">
      <c r="I384" s="6"/>
      <c r="J384" s="6"/>
      <c r="K384" s="6"/>
      <c r="L384" s="9"/>
      <c r="AM384" s="6"/>
      <c r="AN384" s="6"/>
      <c r="AO384" s="6"/>
      <c r="AP384" s="6"/>
      <c r="AQ384" s="6"/>
    </row>
    <row r="385" spans="1:46" x14ac:dyDescent="0.2">
      <c r="I385" s="6"/>
      <c r="J385" s="6"/>
      <c r="K385" s="6"/>
      <c r="L385" s="9"/>
      <c r="AM385" s="6"/>
      <c r="AN385" s="6"/>
      <c r="AO385" s="6"/>
      <c r="AP385" s="6"/>
      <c r="AQ385" s="6"/>
    </row>
    <row r="386" spans="1:46" s="7" customFormat="1" ht="15.75" thickBot="1" x14ac:dyDescent="0.25">
      <c r="A386" s="1"/>
      <c r="B386" s="3"/>
      <c r="C386" s="1"/>
      <c r="D386" s="1"/>
      <c r="E386" s="1"/>
      <c r="F386" s="1"/>
      <c r="G386" s="5"/>
      <c r="H386" s="4"/>
      <c r="I386" s="6"/>
      <c r="J386" s="6"/>
      <c r="K386" s="6"/>
      <c r="L386" s="9"/>
      <c r="M386" s="1"/>
      <c r="N386" s="5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6"/>
      <c r="AN386" s="6"/>
      <c r="AO386" s="6"/>
      <c r="AP386" s="6"/>
      <c r="AQ386" s="6"/>
      <c r="AR386" s="1"/>
      <c r="AS386" s="1"/>
      <c r="AT386" s="1"/>
    </row>
    <row r="387" spans="1:46" s="6" customFormat="1" ht="15.75" thickBot="1" x14ac:dyDescent="0.25">
      <c r="A387" s="1"/>
      <c r="B387" s="3"/>
      <c r="C387" s="1"/>
      <c r="D387" s="1"/>
      <c r="E387" s="1"/>
      <c r="F387" s="1"/>
      <c r="G387" s="5"/>
      <c r="H387" s="4"/>
      <c r="L387" s="9"/>
      <c r="M387" s="7"/>
      <c r="N387" s="5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R387" s="7"/>
      <c r="AS387" s="7"/>
      <c r="AT387" s="7"/>
    </row>
    <row r="388" spans="1:46" s="6" customFormat="1" x14ac:dyDescent="0.2">
      <c r="A388" s="1"/>
      <c r="B388" s="3"/>
      <c r="C388" s="1"/>
      <c r="D388" s="1"/>
      <c r="E388" s="1"/>
      <c r="F388" s="1"/>
      <c r="G388" s="5"/>
      <c r="H388" s="4"/>
      <c r="L388" s="9"/>
      <c r="N388" s="59"/>
    </row>
    <row r="389" spans="1:46" s="6" customFormat="1" x14ac:dyDescent="0.2">
      <c r="A389" s="1"/>
      <c r="B389" s="3"/>
      <c r="C389" s="1"/>
      <c r="D389" s="1"/>
      <c r="E389" s="1"/>
      <c r="F389" s="1"/>
      <c r="G389" s="5"/>
      <c r="H389" s="4"/>
      <c r="L389" s="9"/>
      <c r="N389" s="59"/>
    </row>
    <row r="390" spans="1:46" s="6" customFormat="1" x14ac:dyDescent="0.2">
      <c r="A390" s="133"/>
      <c r="B390" s="3"/>
      <c r="C390" s="1"/>
      <c r="D390" s="1"/>
      <c r="E390" s="1"/>
      <c r="F390" s="1"/>
      <c r="G390" s="5"/>
      <c r="H390" s="4"/>
      <c r="L390" s="9"/>
      <c r="N390" s="59"/>
    </row>
    <row r="391" spans="1:46" s="6" customFormat="1" ht="20.25" x14ac:dyDescent="0.3">
      <c r="A391" s="133"/>
      <c r="B391" s="3"/>
      <c r="C391" s="37" t="s">
        <v>34</v>
      </c>
      <c r="D391" s="37"/>
      <c r="E391" s="37"/>
      <c r="F391" s="37"/>
      <c r="G391" s="5"/>
      <c r="H391" s="22" t="str">
        <f>+I9</f>
        <v>P.P.S.</v>
      </c>
      <c r="L391" s="9"/>
      <c r="N391" s="59"/>
    </row>
    <row r="392" spans="1:46" s="6" customFormat="1" x14ac:dyDescent="0.2">
      <c r="A392" s="133"/>
      <c r="B392" s="3"/>
      <c r="C392" s="1"/>
      <c r="D392" s="1"/>
      <c r="E392" s="1"/>
      <c r="F392" s="1"/>
      <c r="G392" s="5"/>
      <c r="H392" s="4"/>
      <c r="L392" s="9"/>
      <c r="N392" s="59"/>
    </row>
    <row r="393" spans="1:46" s="6" customFormat="1" ht="18.75" x14ac:dyDescent="0.3">
      <c r="A393" s="133"/>
      <c r="B393" s="3"/>
      <c r="C393" s="1"/>
      <c r="D393" s="1"/>
      <c r="E393" s="134" t="s">
        <v>33</v>
      </c>
      <c r="F393" s="134"/>
      <c r="G393" s="134"/>
      <c r="H393" s="91" t="str">
        <f>+I17</f>
        <v>019</v>
      </c>
      <c r="L393" s="9"/>
      <c r="N393" s="59"/>
    </row>
    <row r="394" spans="1:46" s="6" customFormat="1" x14ac:dyDescent="0.2">
      <c r="A394" s="133"/>
      <c r="B394" s="3"/>
      <c r="C394" s="1"/>
      <c r="D394" s="1"/>
      <c r="E394" s="78"/>
      <c r="F394" s="78"/>
      <c r="G394" s="78"/>
      <c r="H394" s="77"/>
      <c r="L394" s="9"/>
      <c r="N394" s="59"/>
    </row>
    <row r="395" spans="1:46" s="6" customFormat="1" x14ac:dyDescent="0.2">
      <c r="A395" s="133"/>
      <c r="B395" s="3"/>
      <c r="C395" s="1"/>
      <c r="D395" s="1"/>
      <c r="E395" s="1"/>
      <c r="F395" s="1"/>
      <c r="G395" s="5"/>
      <c r="H395" s="4"/>
      <c r="L395" s="9"/>
      <c r="N395" s="59"/>
    </row>
    <row r="396" spans="1:46" s="6" customFormat="1" x14ac:dyDescent="0.2">
      <c r="A396" s="133"/>
      <c r="B396" s="3"/>
      <c r="C396" s="1"/>
      <c r="D396" s="1"/>
      <c r="E396" s="1"/>
      <c r="F396" s="1"/>
      <c r="G396" s="5"/>
      <c r="H396" s="4"/>
      <c r="L396" s="9"/>
      <c r="N396" s="59"/>
    </row>
    <row r="397" spans="1:46" s="6" customFormat="1" x14ac:dyDescent="0.2">
      <c r="A397" s="133"/>
      <c r="B397" s="3"/>
      <c r="C397" s="1"/>
      <c r="D397" s="1"/>
      <c r="E397" s="1"/>
      <c r="F397" s="1"/>
      <c r="G397" s="5"/>
      <c r="H397" s="4"/>
      <c r="L397" s="9"/>
      <c r="N397" s="59"/>
    </row>
    <row r="398" spans="1:46" s="6" customFormat="1" x14ac:dyDescent="0.2">
      <c r="A398" s="34"/>
      <c r="B398" s="36"/>
      <c r="C398" s="35"/>
      <c r="D398" s="35"/>
      <c r="E398" s="35"/>
      <c r="F398" s="35"/>
      <c r="G398" s="34"/>
      <c r="H398" s="33"/>
      <c r="L398" s="9"/>
      <c r="N398" s="59"/>
    </row>
    <row r="399" spans="1:46" s="6" customFormat="1" x14ac:dyDescent="0.2">
      <c r="A399" s="31" t="s">
        <v>32</v>
      </c>
      <c r="B399" s="3"/>
      <c r="C399" s="1"/>
      <c r="D399" s="1"/>
      <c r="E399" s="1"/>
      <c r="F399" s="31" t="s">
        <v>31</v>
      </c>
      <c r="G399" s="31"/>
      <c r="H399" s="4"/>
      <c r="L399" s="9"/>
      <c r="N399" s="59"/>
    </row>
    <row r="400" spans="1:46" s="6" customFormat="1" x14ac:dyDescent="0.2">
      <c r="A400" s="1" t="s">
        <v>30</v>
      </c>
      <c r="B400" s="3" t="str">
        <f>+J17</f>
        <v>Baxter Building</v>
      </c>
      <c r="C400" s="1"/>
      <c r="D400" s="1"/>
      <c r="E400" s="1"/>
      <c r="F400" s="1" t="s">
        <v>25</v>
      </c>
      <c r="G400" s="89">
        <f>+N17</f>
        <v>0</v>
      </c>
      <c r="H400" s="4"/>
      <c r="L400" s="9"/>
      <c r="N400" s="59"/>
    </row>
    <row r="401" spans="1:46" s="6" customFormat="1" x14ac:dyDescent="0.2">
      <c r="A401" s="1"/>
      <c r="B401" s="3"/>
      <c r="C401" s="1"/>
      <c r="D401" s="1"/>
      <c r="E401" s="1"/>
      <c r="F401" s="1" t="s">
        <v>24</v>
      </c>
      <c r="G401" s="30">
        <f>+O17</f>
        <v>0</v>
      </c>
      <c r="H401" s="4"/>
      <c r="L401" s="9"/>
      <c r="N401" s="59"/>
    </row>
    <row r="402" spans="1:46" s="6" customFormat="1" x14ac:dyDescent="0.2">
      <c r="A402" s="1" t="s">
        <v>29</v>
      </c>
      <c r="B402" s="1" t="str">
        <f>+K17</f>
        <v xml:space="preserve">925 Brushton Ave        </v>
      </c>
      <c r="C402" s="1"/>
      <c r="D402" s="1"/>
      <c r="E402" s="1"/>
      <c r="F402" s="1" t="s">
        <v>28</v>
      </c>
      <c r="G402" s="3" t="s">
        <v>27</v>
      </c>
      <c r="H402" s="4"/>
      <c r="L402" s="9"/>
      <c r="N402" s="59"/>
    </row>
    <row r="403" spans="1:46" s="6" customFormat="1" x14ac:dyDescent="0.2">
      <c r="A403" s="1"/>
      <c r="B403" s="1" t="str">
        <f>+L17</f>
        <v>Pittsburgh, PA 15208</v>
      </c>
      <c r="C403" s="29"/>
      <c r="D403" s="29"/>
      <c r="E403" s="1"/>
      <c r="F403" s="29"/>
      <c r="G403" s="1"/>
      <c r="H403" s="4"/>
      <c r="L403" s="9"/>
      <c r="N403" s="59"/>
    </row>
    <row r="404" spans="1:46" s="6" customFormat="1" ht="15.75" thickBot="1" x14ac:dyDescent="0.25">
      <c r="A404" s="1"/>
      <c r="B404" s="32"/>
      <c r="C404" s="31"/>
      <c r="D404" s="31"/>
      <c r="E404" s="1"/>
      <c r="F404" s="31" t="s">
        <v>59</v>
      </c>
      <c r="G404" s="31"/>
      <c r="H404" s="4"/>
      <c r="L404" s="9"/>
      <c r="M404" s="7"/>
      <c r="N404" s="5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R404" s="7"/>
      <c r="AS404" s="7"/>
      <c r="AT404" s="7"/>
    </row>
    <row r="405" spans="1:46" s="6" customFormat="1" x14ac:dyDescent="0.2">
      <c r="A405" s="1" t="s">
        <v>26</v>
      </c>
      <c r="B405" s="3" t="str">
        <f>+J7</f>
        <v>Recreational Water</v>
      </c>
      <c r="C405" s="1"/>
      <c r="D405" s="1"/>
      <c r="E405" s="1"/>
      <c r="F405" s="1" t="s">
        <v>25</v>
      </c>
      <c r="G405" s="87">
        <f>+AN17</f>
        <v>0</v>
      </c>
      <c r="H405" s="4"/>
      <c r="L405" s="9"/>
      <c r="N405" s="59"/>
    </row>
    <row r="406" spans="1:46" s="6" customFormat="1" x14ac:dyDescent="0.2">
      <c r="A406" s="1"/>
      <c r="B406" s="3"/>
      <c r="C406" s="1"/>
      <c r="D406" s="1"/>
      <c r="E406" s="1"/>
      <c r="F406" s="1" t="s">
        <v>24</v>
      </c>
      <c r="G406" s="92">
        <f>+AO17</f>
        <v>0</v>
      </c>
      <c r="H406" s="5"/>
      <c r="L406" s="9"/>
      <c r="N406" s="59"/>
    </row>
    <row r="407" spans="1:46" s="6" customFormat="1" x14ac:dyDescent="0.2">
      <c r="A407" s="1" t="s">
        <v>23</v>
      </c>
      <c r="B407" s="3" t="str">
        <f>+M17</f>
        <v>Pool Shallow</v>
      </c>
      <c r="C407" s="3"/>
      <c r="D407" s="3"/>
      <c r="E407" s="1"/>
      <c r="F407" s="1" t="s">
        <v>60</v>
      </c>
      <c r="G407" s="90">
        <f>+AT17</f>
        <v>0</v>
      </c>
      <c r="H407" s="5"/>
      <c r="L407" s="9"/>
      <c r="N407" s="59"/>
    </row>
    <row r="408" spans="1:46" s="6" customFormat="1" x14ac:dyDescent="0.2">
      <c r="A408" s="29"/>
      <c r="B408" s="3"/>
      <c r="C408" s="1"/>
      <c r="D408" s="1"/>
      <c r="E408" s="1"/>
      <c r="F408" s="1"/>
      <c r="G408" s="5"/>
      <c r="H408" s="5"/>
      <c r="L408" s="9"/>
      <c r="N408" s="59"/>
    </row>
    <row r="409" spans="1:46" s="6" customFormat="1" ht="16.5" thickBot="1" x14ac:dyDescent="0.3">
      <c r="A409" s="72" t="s">
        <v>22</v>
      </c>
      <c r="B409" s="73" t="s">
        <v>11</v>
      </c>
      <c r="C409" s="72" t="s">
        <v>10</v>
      </c>
      <c r="D409" s="72" t="s">
        <v>67</v>
      </c>
      <c r="E409" s="130" t="s">
        <v>64</v>
      </c>
      <c r="F409" s="130"/>
      <c r="G409" s="74" t="s">
        <v>9</v>
      </c>
      <c r="H409" s="75" t="s">
        <v>8</v>
      </c>
      <c r="L409" s="9"/>
      <c r="N409" s="59"/>
    </row>
    <row r="410" spans="1:46" s="6" customFormat="1" ht="15.75" x14ac:dyDescent="0.25">
      <c r="A410" s="28"/>
      <c r="B410" s="19"/>
      <c r="C410" s="28"/>
      <c r="D410" s="28"/>
      <c r="E410" s="28"/>
      <c r="F410" s="28"/>
      <c r="G410" s="27"/>
      <c r="H410" s="26"/>
      <c r="I410" s="1"/>
      <c r="J410" s="1"/>
      <c r="K410" s="1"/>
      <c r="L410" s="3"/>
      <c r="N410" s="59"/>
      <c r="AM410" s="1"/>
      <c r="AN410" s="1"/>
      <c r="AO410" s="1"/>
      <c r="AP410" s="1"/>
      <c r="AQ410" s="1"/>
    </row>
    <row r="411" spans="1:46" s="6" customFormat="1" x14ac:dyDescent="0.2">
      <c r="A411" s="9" t="s">
        <v>21</v>
      </c>
      <c r="B411" s="25">
        <f>+AP17</f>
        <v>0</v>
      </c>
      <c r="C411" s="9" t="s">
        <v>20</v>
      </c>
      <c r="D411" s="9" t="str">
        <f>IF(AP17&lt;1,("A"),(IF(AP17&gt;0,"E")))</f>
        <v>A</v>
      </c>
      <c r="E411" s="81">
        <f>+W17</f>
        <v>0</v>
      </c>
      <c r="F411" s="93">
        <f>+X17</f>
        <v>0</v>
      </c>
      <c r="G411" s="13">
        <f>+Y17</f>
        <v>0</v>
      </c>
      <c r="H411" s="12" t="s">
        <v>19</v>
      </c>
      <c r="I411" s="1"/>
      <c r="J411" s="1"/>
      <c r="K411" s="1"/>
      <c r="L411" s="3"/>
      <c r="N411" s="59"/>
      <c r="AM411" s="1"/>
      <c r="AN411" s="1"/>
      <c r="AO411" s="1"/>
      <c r="AP411" s="1"/>
      <c r="AQ411" s="1"/>
    </row>
    <row r="412" spans="1:46" s="6" customFormat="1" ht="20.25" x14ac:dyDescent="0.3">
      <c r="A412" s="9"/>
      <c r="B412" s="24"/>
      <c r="C412" s="24"/>
      <c r="D412" s="9"/>
      <c r="E412" s="82"/>
      <c r="F412" s="23"/>
      <c r="G412" s="23"/>
      <c r="H412" s="22"/>
      <c r="I412" s="1"/>
      <c r="J412" s="1"/>
      <c r="K412" s="1"/>
      <c r="L412" s="3"/>
      <c r="N412" s="59"/>
      <c r="AM412" s="1"/>
      <c r="AN412" s="1"/>
      <c r="AO412" s="1"/>
      <c r="AP412" s="1"/>
      <c r="AQ412" s="1"/>
    </row>
    <row r="413" spans="1:46" s="6" customFormat="1" x14ac:dyDescent="0.2">
      <c r="A413" s="9" t="s">
        <v>18</v>
      </c>
      <c r="B413" s="21">
        <f>+AQ17</f>
        <v>0</v>
      </c>
      <c r="C413" s="9" t="s">
        <v>17</v>
      </c>
      <c r="D413" s="9" t="str">
        <f>IF(AQ17=0,"A",IF(AQ17=1,"B",IF(AQ17=2,"C",IF(AQ17&gt;2,"E"))))</f>
        <v>A</v>
      </c>
      <c r="E413" s="81">
        <f>+Z17</f>
        <v>0</v>
      </c>
      <c r="F413" s="93">
        <f>+AA17</f>
        <v>0</v>
      </c>
      <c r="G413" s="13">
        <f>+AB17</f>
        <v>0</v>
      </c>
      <c r="H413" s="12" t="s">
        <v>16</v>
      </c>
      <c r="I413" s="1"/>
      <c r="J413" s="1"/>
      <c r="K413" s="1"/>
      <c r="L413" s="3"/>
      <c r="N413" s="59"/>
      <c r="AM413" s="1"/>
      <c r="AN413" s="1"/>
      <c r="AO413" s="1"/>
      <c r="AP413" s="1"/>
      <c r="AQ413" s="1"/>
    </row>
    <row r="414" spans="1:46" s="6" customFormat="1" x14ac:dyDescent="0.2">
      <c r="A414" s="9"/>
      <c r="B414" s="9"/>
      <c r="C414" s="9"/>
      <c r="D414" s="9"/>
      <c r="E414" s="81"/>
      <c r="F414" s="13"/>
      <c r="G414" s="13"/>
      <c r="H414" s="12"/>
      <c r="I414" s="1"/>
      <c r="J414" s="1"/>
      <c r="K414" s="1"/>
      <c r="L414" s="3"/>
      <c r="N414" s="59"/>
      <c r="AM414" s="1"/>
      <c r="AN414" s="1"/>
      <c r="AO414" s="1"/>
      <c r="AP414" s="1"/>
      <c r="AQ414" s="1"/>
    </row>
    <row r="415" spans="1:46" s="6" customFormat="1" x14ac:dyDescent="0.2">
      <c r="A415" s="9" t="s">
        <v>15</v>
      </c>
      <c r="B415" s="20">
        <f>+AR17</f>
        <v>0</v>
      </c>
      <c r="C415" s="9" t="s">
        <v>14</v>
      </c>
      <c r="D415" s="9" t="str">
        <f>IF(AR17=0,"A",IF(AR17&lt;30,"B",IF(AR17&lt;101,"C",IF(AR17&lt;200,"D",IF(AR17&gt;199,"E")))))</f>
        <v>A</v>
      </c>
      <c r="E415" s="81">
        <f>+AC17</f>
        <v>0</v>
      </c>
      <c r="F415" s="93">
        <f>+AD17</f>
        <v>0</v>
      </c>
      <c r="G415" s="13">
        <f>+AE17</f>
        <v>0</v>
      </c>
      <c r="H415" s="12" t="s">
        <v>13</v>
      </c>
      <c r="I415" s="1"/>
      <c r="J415" s="1"/>
      <c r="K415" s="1"/>
      <c r="L415" s="3"/>
      <c r="N415" s="59"/>
      <c r="AM415" s="1"/>
      <c r="AN415" s="1"/>
      <c r="AO415" s="1"/>
      <c r="AP415" s="1"/>
      <c r="AQ415" s="1"/>
    </row>
    <row r="416" spans="1:46" s="6" customFormat="1" x14ac:dyDescent="0.2">
      <c r="A416" s="9"/>
      <c r="B416" s="20"/>
      <c r="C416" s="9"/>
      <c r="D416" s="9"/>
      <c r="E416" s="81"/>
      <c r="F416" s="30"/>
      <c r="G416" s="13"/>
      <c r="H416" s="12"/>
      <c r="I416" s="1"/>
      <c r="J416" s="1"/>
      <c r="K416" s="1"/>
      <c r="L416" s="3"/>
      <c r="N416" s="59"/>
      <c r="AM416" s="1"/>
      <c r="AN416" s="1"/>
      <c r="AO416" s="1"/>
      <c r="AP416" s="1"/>
      <c r="AQ416" s="1"/>
    </row>
    <row r="417" spans="1:46" s="6" customFormat="1" x14ac:dyDescent="0.2">
      <c r="A417" s="9"/>
      <c r="B417" s="20"/>
      <c r="C417" s="9"/>
      <c r="D417" s="9"/>
      <c r="E417" s="81"/>
      <c r="F417" s="30"/>
      <c r="G417" s="13"/>
      <c r="H417" s="12"/>
      <c r="I417" s="1"/>
      <c r="J417" s="1"/>
      <c r="K417" s="1"/>
      <c r="L417" s="3"/>
      <c r="N417" s="59"/>
      <c r="AM417" s="1"/>
      <c r="AN417" s="1"/>
      <c r="AO417" s="1"/>
      <c r="AP417" s="1"/>
      <c r="AQ417" s="1"/>
    </row>
    <row r="418" spans="1:46" x14ac:dyDescent="0.2">
      <c r="A418" s="9"/>
      <c r="B418" s="9"/>
      <c r="C418" s="9"/>
      <c r="D418" s="9"/>
      <c r="E418" s="9"/>
      <c r="F418" s="9"/>
      <c r="G418" s="13"/>
      <c r="H418" s="12"/>
      <c r="M418" s="6"/>
      <c r="N418" s="59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P418" s="1"/>
      <c r="AR418" s="6"/>
      <c r="AS418" s="6"/>
      <c r="AT418" s="6"/>
    </row>
    <row r="419" spans="1:46" ht="16.5" thickBot="1" x14ac:dyDescent="0.3">
      <c r="A419" s="83" t="s">
        <v>12</v>
      </c>
      <c r="B419" s="84" t="s">
        <v>11</v>
      </c>
      <c r="C419" s="83" t="s">
        <v>10</v>
      </c>
      <c r="D419" s="83" t="s">
        <v>67</v>
      </c>
      <c r="E419" s="138" t="s">
        <v>65</v>
      </c>
      <c r="F419" s="138"/>
      <c r="G419" s="85" t="s">
        <v>9</v>
      </c>
      <c r="H419" s="86" t="s">
        <v>8</v>
      </c>
      <c r="M419" s="6"/>
      <c r="N419" s="59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P419" s="1"/>
      <c r="AR419" s="6"/>
      <c r="AS419" s="6"/>
      <c r="AT419" s="6"/>
    </row>
    <row r="420" spans="1:46" ht="15.75" x14ac:dyDescent="0.25">
      <c r="A420" s="19"/>
      <c r="B420" s="9"/>
      <c r="C420" s="9"/>
      <c r="D420" s="9"/>
      <c r="E420" s="9"/>
      <c r="F420" s="9"/>
      <c r="G420" s="9"/>
      <c r="H420" s="12"/>
      <c r="AP420" s="1"/>
    </row>
    <row r="421" spans="1:46" x14ac:dyDescent="0.2">
      <c r="A421" s="9" t="s">
        <v>7</v>
      </c>
      <c r="B421" s="18">
        <f>+P17</f>
        <v>0</v>
      </c>
      <c r="C421" s="9" t="s">
        <v>62</v>
      </c>
      <c r="D421" s="9" t="str">
        <f>IF(P17&lt;7.1,"E",IF(P17=7.1,"D",IF(P17=7.2,"C",IF(P17=7.3,"B",IF(P17=7.4,"A",IF(P17=7.5,"A",IF(P17=7.6,"A",IF(P17=7.7,"B",IF(P17=7.8,"C",IF(P17=7.9,"D",IF(P17&gt;7.9,"E")))))))))))</f>
        <v>E</v>
      </c>
      <c r="E421" s="81">
        <f>+N17</f>
        <v>0</v>
      </c>
      <c r="F421" s="93">
        <f>+O17</f>
        <v>0</v>
      </c>
      <c r="G421" s="13">
        <f>+S17</f>
        <v>0</v>
      </c>
      <c r="H421" s="12" t="s">
        <v>5</v>
      </c>
      <c r="AP421" s="1"/>
    </row>
    <row r="422" spans="1:46" ht="15.75" thickBot="1" x14ac:dyDescent="0.25">
      <c r="A422" s="9"/>
      <c r="B422" s="9"/>
      <c r="C422" s="9"/>
      <c r="D422" s="9"/>
      <c r="E422" s="81"/>
      <c r="F422" s="13"/>
      <c r="G422" s="13"/>
      <c r="H422" s="12"/>
      <c r="I422" s="7"/>
      <c r="J422" s="7"/>
      <c r="K422" s="7"/>
      <c r="L422" s="11"/>
      <c r="AM422" s="7"/>
      <c r="AN422" s="7"/>
      <c r="AO422" s="7"/>
      <c r="AP422" s="7"/>
      <c r="AQ422" s="7"/>
    </row>
    <row r="423" spans="1:46" x14ac:dyDescent="0.2">
      <c r="A423" s="9" t="s">
        <v>6</v>
      </c>
      <c r="B423" s="17">
        <f>+Q17</f>
        <v>0</v>
      </c>
      <c r="C423" s="9" t="s">
        <v>63</v>
      </c>
      <c r="D423" s="9" t="str">
        <f>IF(Q17&lt;1,"E",IF(Q17&lt;1.5,"D",IF(Q17&lt;2,"C",IF(Q17&lt;2.6,"B",IF(Q17&lt;3.5,"A",IF(Q17&gt;5,"E",IF(Q17&gt;4.5,"D",IF(Q17&gt;4,"C",IF(Q17&gt;3.4,"B")))))))))</f>
        <v>E</v>
      </c>
      <c r="E423" s="81">
        <f>+N17</f>
        <v>0</v>
      </c>
      <c r="F423" s="93">
        <f>+O17</f>
        <v>0</v>
      </c>
      <c r="G423" s="13">
        <f>+S17</f>
        <v>0</v>
      </c>
      <c r="H423" s="12" t="s">
        <v>5</v>
      </c>
      <c r="I423" s="6"/>
      <c r="J423" s="6"/>
      <c r="K423" s="6"/>
      <c r="L423" s="9"/>
      <c r="AM423" s="6"/>
      <c r="AN423" s="6"/>
      <c r="AO423" s="6"/>
      <c r="AP423" s="6"/>
      <c r="AQ423" s="6"/>
    </row>
    <row r="424" spans="1:46" x14ac:dyDescent="0.2">
      <c r="A424" s="9"/>
      <c r="B424" s="9"/>
      <c r="C424" s="9"/>
      <c r="D424" s="9"/>
      <c r="E424" s="81"/>
      <c r="F424" s="13"/>
      <c r="G424" s="13"/>
      <c r="H424" s="12"/>
      <c r="I424" s="6"/>
      <c r="J424" s="6"/>
      <c r="K424" s="6"/>
      <c r="L424" s="9"/>
      <c r="AM424" s="6"/>
      <c r="AN424" s="6"/>
      <c r="AO424" s="6"/>
      <c r="AP424" s="6"/>
      <c r="AQ424" s="6"/>
    </row>
    <row r="425" spans="1:46" x14ac:dyDescent="0.2">
      <c r="A425" s="9" t="s">
        <v>4</v>
      </c>
      <c r="B425" s="16">
        <f>+R17</f>
        <v>0</v>
      </c>
      <c r="C425" s="9" t="s">
        <v>3</v>
      </c>
      <c r="D425" s="9" t="str">
        <f>IF(R17&lt;1.1,"A",IF(R17=2,"C",IF(R17=3,"E")))</f>
        <v>A</v>
      </c>
      <c r="E425" s="81">
        <f>+N17</f>
        <v>0</v>
      </c>
      <c r="F425" s="93">
        <f>+O17</f>
        <v>0</v>
      </c>
      <c r="G425" s="13">
        <f>+S17</f>
        <v>0</v>
      </c>
      <c r="H425" s="12" t="s">
        <v>2</v>
      </c>
      <c r="I425" s="6"/>
      <c r="J425" s="6"/>
      <c r="K425" s="6"/>
      <c r="L425" s="9"/>
      <c r="AM425" s="6"/>
      <c r="AN425" s="6"/>
      <c r="AO425" s="6"/>
      <c r="AP425" s="6"/>
      <c r="AQ425" s="6"/>
    </row>
    <row r="426" spans="1:46" x14ac:dyDescent="0.2">
      <c r="A426" s="6"/>
      <c r="B426" s="9"/>
      <c r="C426" s="6"/>
      <c r="D426" s="6"/>
      <c r="E426" s="6"/>
      <c r="F426" s="6"/>
      <c r="G426" s="13"/>
      <c r="H426" s="12"/>
      <c r="I426" s="6"/>
      <c r="J426" s="6"/>
      <c r="K426" s="6"/>
      <c r="L426" s="9"/>
      <c r="AM426" s="6"/>
      <c r="AN426" s="6"/>
      <c r="AO426" s="6"/>
      <c r="AP426" s="6"/>
      <c r="AQ426" s="6"/>
    </row>
    <row r="427" spans="1:46" x14ac:dyDescent="0.2">
      <c r="A427" s="6"/>
      <c r="B427" s="9"/>
      <c r="C427" s="6"/>
      <c r="D427" s="6"/>
      <c r="E427" s="6"/>
      <c r="F427" s="6"/>
      <c r="G427" s="13"/>
      <c r="H427" s="12"/>
      <c r="I427" s="6"/>
      <c r="J427" s="6"/>
      <c r="K427" s="6"/>
      <c r="L427" s="9"/>
      <c r="AM427" s="6"/>
      <c r="AN427" s="6"/>
      <c r="AO427" s="6"/>
      <c r="AP427" s="6"/>
      <c r="AQ427" s="6"/>
    </row>
    <row r="428" spans="1:46" ht="15.75" x14ac:dyDescent="0.25">
      <c r="A428" s="15" t="s">
        <v>1</v>
      </c>
      <c r="B428" s="9"/>
      <c r="C428" s="6"/>
      <c r="D428" s="6"/>
      <c r="E428" s="6"/>
      <c r="F428" s="6"/>
      <c r="G428" s="13"/>
      <c r="H428" s="12"/>
      <c r="I428" s="6"/>
      <c r="J428" s="6"/>
      <c r="K428" s="6"/>
      <c r="L428" s="9"/>
      <c r="AM428" s="6"/>
      <c r="AN428" s="6"/>
      <c r="AO428" s="6"/>
      <c r="AP428" s="6"/>
      <c r="AQ428" s="6"/>
    </row>
    <row r="429" spans="1:46" x14ac:dyDescent="0.2">
      <c r="A429" s="139"/>
      <c r="B429" s="139"/>
      <c r="C429" s="6"/>
      <c r="D429" s="6"/>
      <c r="E429" s="6"/>
      <c r="F429" s="6"/>
      <c r="G429" s="13"/>
      <c r="H429" s="12"/>
      <c r="I429" s="6"/>
      <c r="J429" s="6"/>
      <c r="K429" s="6"/>
      <c r="L429" s="9"/>
      <c r="AM429" s="6"/>
      <c r="AN429" s="6"/>
      <c r="AO429" s="6"/>
      <c r="AP429" s="6"/>
      <c r="AQ429" s="6"/>
    </row>
    <row r="430" spans="1:46" x14ac:dyDescent="0.2">
      <c r="A430" s="139"/>
      <c r="B430" s="139"/>
      <c r="C430" s="6"/>
      <c r="D430" s="6"/>
      <c r="E430" s="6"/>
      <c r="F430" s="6"/>
      <c r="G430" s="13"/>
      <c r="H430" s="12"/>
      <c r="I430" s="6"/>
      <c r="J430" s="6"/>
      <c r="K430" s="6"/>
      <c r="L430" s="9"/>
      <c r="AM430" s="6"/>
      <c r="AN430" s="6"/>
      <c r="AO430" s="6"/>
      <c r="AP430" s="6"/>
      <c r="AQ430" s="6"/>
    </row>
    <row r="431" spans="1:46" s="7" customFormat="1" ht="15.75" thickBot="1" x14ac:dyDescent="0.25">
      <c r="A431" s="139"/>
      <c r="B431" s="139"/>
      <c r="C431" s="6"/>
      <c r="D431" s="6"/>
      <c r="E431" s="6"/>
      <c r="F431" s="6"/>
      <c r="G431" s="13"/>
      <c r="H431" s="12"/>
      <c r="I431" s="6"/>
      <c r="J431" s="6"/>
      <c r="K431" s="6"/>
      <c r="L431" s="9"/>
      <c r="M431" s="1"/>
      <c r="N431" s="5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6"/>
      <c r="AN431" s="6"/>
      <c r="AO431" s="6"/>
      <c r="AP431" s="6"/>
      <c r="AQ431" s="6"/>
      <c r="AR431" s="1"/>
      <c r="AS431" s="1"/>
      <c r="AT431" s="1"/>
    </row>
    <row r="432" spans="1:46" s="6" customFormat="1" x14ac:dyDescent="0.2">
      <c r="B432" s="9"/>
      <c r="G432" s="13"/>
      <c r="H432" s="12"/>
      <c r="L432" s="9"/>
      <c r="M432" s="1"/>
      <c r="N432" s="5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R432" s="1"/>
      <c r="AS432" s="1"/>
      <c r="AT432" s="1"/>
    </row>
    <row r="433" spans="1:46" s="6" customFormat="1" ht="15.75" thickBot="1" x14ac:dyDescent="0.25">
      <c r="B433" s="9"/>
      <c r="G433" s="13"/>
      <c r="H433" s="12"/>
      <c r="L433" s="9"/>
      <c r="M433" s="7"/>
      <c r="N433" s="5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R433" s="7"/>
      <c r="AS433" s="7"/>
      <c r="AT433" s="7"/>
    </row>
    <row r="434" spans="1:46" s="6" customFormat="1" x14ac:dyDescent="0.2">
      <c r="B434" s="9"/>
      <c r="E434" s="137" t="s">
        <v>61</v>
      </c>
      <c r="F434" s="137"/>
      <c r="G434" s="137"/>
      <c r="H434" s="12"/>
      <c r="L434" s="9"/>
      <c r="N434" s="59"/>
    </row>
    <row r="435" spans="1:46" s="6" customFormat="1" x14ac:dyDescent="0.2">
      <c r="A435" s="1"/>
      <c r="B435" s="3"/>
      <c r="G435" s="13"/>
      <c r="H435" s="12"/>
      <c r="L435" s="9"/>
      <c r="N435" s="59"/>
    </row>
    <row r="436" spans="1:46" s="6" customFormat="1" x14ac:dyDescent="0.2">
      <c r="A436" s="1"/>
      <c r="B436" s="3"/>
      <c r="G436" s="13"/>
      <c r="H436" s="12"/>
      <c r="L436" s="9"/>
      <c r="N436" s="59"/>
    </row>
    <row r="437" spans="1:46" s="6" customFormat="1" x14ac:dyDescent="0.2">
      <c r="A437" s="1"/>
      <c r="B437" s="3"/>
      <c r="G437" s="13"/>
      <c r="H437" s="12"/>
      <c r="L437" s="9"/>
      <c r="N437" s="59"/>
    </row>
    <row r="438" spans="1:46" s="6" customFormat="1" x14ac:dyDescent="0.2">
      <c r="A438" s="1"/>
      <c r="B438" s="3"/>
      <c r="G438" s="13"/>
      <c r="H438" s="12"/>
      <c r="L438" s="9"/>
      <c r="N438" s="59"/>
    </row>
    <row r="439" spans="1:46" s="6" customFormat="1" x14ac:dyDescent="0.2">
      <c r="A439" s="14" t="s">
        <v>0</v>
      </c>
      <c r="B439" s="3"/>
      <c r="G439" s="13"/>
      <c r="H439" s="12"/>
      <c r="L439" s="9"/>
      <c r="N439" s="59"/>
    </row>
    <row r="440" spans="1:46" s="6" customFormat="1" x14ac:dyDescent="0.2">
      <c r="A440" s="1"/>
      <c r="B440" s="3"/>
      <c r="C440" s="1"/>
      <c r="D440" s="1"/>
      <c r="E440" s="1"/>
      <c r="F440" s="1"/>
      <c r="G440" s="5"/>
      <c r="H440" s="4"/>
      <c r="L440" s="9"/>
      <c r="N440" s="59"/>
    </row>
    <row r="441" spans="1:46" s="6" customFormat="1" x14ac:dyDescent="0.2">
      <c r="A441" s="1"/>
      <c r="B441" s="3"/>
      <c r="C441" s="1"/>
      <c r="D441" s="1"/>
      <c r="E441" s="1"/>
      <c r="F441" s="1"/>
      <c r="G441" s="5"/>
      <c r="H441" s="4"/>
      <c r="L441" s="9"/>
      <c r="N441" s="59"/>
    </row>
    <row r="442" spans="1:46" s="6" customFormat="1" x14ac:dyDescent="0.2">
      <c r="A442" s="1"/>
      <c r="B442" s="3"/>
      <c r="C442" s="1"/>
      <c r="D442" s="1"/>
      <c r="E442" s="1"/>
      <c r="F442" s="1"/>
      <c r="G442" s="5"/>
      <c r="H442" s="4"/>
      <c r="L442" s="9"/>
      <c r="N442" s="59"/>
    </row>
    <row r="443" spans="1:46" s="6" customFormat="1" x14ac:dyDescent="0.2">
      <c r="A443" s="1"/>
      <c r="B443" s="3"/>
      <c r="C443" s="1"/>
      <c r="D443" s="1"/>
      <c r="E443" s="1"/>
      <c r="F443" s="1"/>
      <c r="G443" s="5"/>
      <c r="H443" s="4"/>
      <c r="L443" s="9"/>
      <c r="N443" s="59"/>
    </row>
    <row r="444" spans="1:46" s="6" customFormat="1" x14ac:dyDescent="0.2">
      <c r="A444" s="1"/>
      <c r="B444" s="3"/>
      <c r="C444" s="1"/>
      <c r="D444" s="1"/>
      <c r="E444" s="1"/>
      <c r="F444" s="1"/>
      <c r="G444" s="5"/>
      <c r="H444" s="4"/>
      <c r="L444" s="9"/>
      <c r="N444" s="59"/>
    </row>
    <row r="445" spans="1:46" s="6" customFormat="1" x14ac:dyDescent="0.2">
      <c r="A445" s="133"/>
      <c r="B445" s="3"/>
      <c r="C445" s="1"/>
      <c r="D445" s="1"/>
      <c r="E445" s="1"/>
      <c r="F445" s="1"/>
      <c r="G445" s="5"/>
      <c r="H445" s="4"/>
      <c r="L445" s="9"/>
      <c r="N445" s="59"/>
    </row>
    <row r="446" spans="1:46" s="6" customFormat="1" x14ac:dyDescent="0.2">
      <c r="A446" s="133"/>
      <c r="B446" s="3"/>
      <c r="C446" s="1"/>
      <c r="D446" s="1"/>
      <c r="E446" s="1"/>
      <c r="F446" s="1"/>
      <c r="G446" s="5"/>
      <c r="H446" s="4"/>
      <c r="L446" s="9"/>
      <c r="N446" s="59"/>
    </row>
    <row r="447" spans="1:46" s="6" customFormat="1" ht="20.25" x14ac:dyDescent="0.3">
      <c r="A447" s="133"/>
      <c r="B447" s="3"/>
      <c r="C447" s="37" t="s">
        <v>34</v>
      </c>
      <c r="D447" s="37"/>
      <c r="E447" s="37"/>
      <c r="F447" s="37"/>
      <c r="G447" s="5"/>
      <c r="H447" s="22" t="str">
        <f>+I9</f>
        <v>P.P.S.</v>
      </c>
      <c r="L447" s="9"/>
      <c r="N447" s="59"/>
    </row>
    <row r="448" spans="1:46" s="6" customFormat="1" x14ac:dyDescent="0.2">
      <c r="A448" s="133"/>
      <c r="B448" s="3"/>
      <c r="C448" s="1"/>
      <c r="D448" s="1"/>
      <c r="E448" s="1"/>
      <c r="F448" s="1"/>
      <c r="G448" s="5"/>
      <c r="H448" s="4"/>
      <c r="L448" s="9"/>
      <c r="N448" s="59"/>
    </row>
    <row r="449" spans="1:43" s="6" customFormat="1" ht="18.75" x14ac:dyDescent="0.3">
      <c r="A449" s="133"/>
      <c r="B449" s="3"/>
      <c r="C449" s="1"/>
      <c r="D449" s="1"/>
      <c r="E449" s="134" t="s">
        <v>33</v>
      </c>
      <c r="F449" s="134"/>
      <c r="G449" s="134"/>
      <c r="H449" s="91" t="str">
        <f>+I18</f>
        <v>026</v>
      </c>
      <c r="L449" s="9"/>
      <c r="N449" s="59"/>
    </row>
    <row r="450" spans="1:43" s="6" customFormat="1" x14ac:dyDescent="0.2">
      <c r="A450" s="133"/>
      <c r="B450" s="3"/>
      <c r="C450" s="1"/>
      <c r="D450" s="1"/>
      <c r="E450" s="78"/>
      <c r="F450" s="78"/>
      <c r="G450" s="78"/>
      <c r="H450" s="77"/>
      <c r="L450" s="9"/>
      <c r="N450" s="59"/>
    </row>
    <row r="451" spans="1:43" s="6" customFormat="1" x14ac:dyDescent="0.2">
      <c r="A451" s="133"/>
      <c r="B451" s="3"/>
      <c r="C451" s="1"/>
      <c r="D451" s="1"/>
      <c r="E451" s="1"/>
      <c r="F451" s="1"/>
      <c r="G451" s="5"/>
      <c r="H451" s="4"/>
      <c r="L451" s="9"/>
      <c r="N451" s="59"/>
    </row>
    <row r="452" spans="1:43" s="6" customFormat="1" x14ac:dyDescent="0.2">
      <c r="A452" s="5"/>
      <c r="B452" s="3"/>
      <c r="C452" s="1"/>
      <c r="D452" s="1"/>
      <c r="E452" s="1"/>
      <c r="F452" s="1"/>
      <c r="G452" s="5"/>
      <c r="H452" s="4"/>
      <c r="L452" s="9"/>
      <c r="N452" s="59"/>
    </row>
    <row r="453" spans="1:43" s="6" customFormat="1" x14ac:dyDescent="0.2">
      <c r="A453" s="34"/>
      <c r="B453" s="36"/>
      <c r="C453" s="35"/>
      <c r="D453" s="35"/>
      <c r="E453" s="35"/>
      <c r="F453" s="35"/>
      <c r="G453" s="34"/>
      <c r="H453" s="33"/>
      <c r="L453" s="9"/>
      <c r="N453" s="59"/>
    </row>
    <row r="454" spans="1:43" s="6" customFormat="1" x14ac:dyDescent="0.2">
      <c r="A454" s="31" t="s">
        <v>32</v>
      </c>
      <c r="B454" s="3"/>
      <c r="C454" s="1"/>
      <c r="D454" s="1"/>
      <c r="E454" s="1"/>
      <c r="F454" s="31" t="s">
        <v>31</v>
      </c>
      <c r="G454" s="31"/>
      <c r="H454" s="4"/>
      <c r="I454" s="1"/>
      <c r="J454" s="1"/>
      <c r="K454" s="1"/>
      <c r="L454" s="3"/>
      <c r="N454" s="59"/>
      <c r="AM454" s="1"/>
      <c r="AN454" s="1"/>
      <c r="AO454" s="1"/>
      <c r="AP454" s="1"/>
      <c r="AQ454" s="1"/>
    </row>
    <row r="455" spans="1:43" s="6" customFormat="1" x14ac:dyDescent="0.2">
      <c r="A455" s="1" t="s">
        <v>30</v>
      </c>
      <c r="B455" s="3" t="str">
        <f>+J18</f>
        <v>Brashear High School</v>
      </c>
      <c r="C455" s="1"/>
      <c r="D455" s="1"/>
      <c r="E455" s="1"/>
      <c r="F455" s="1" t="s">
        <v>25</v>
      </c>
      <c r="G455" s="89">
        <f>+N18</f>
        <v>0</v>
      </c>
      <c r="H455" s="4"/>
      <c r="I455" s="1"/>
      <c r="J455" s="1"/>
      <c r="K455" s="1"/>
      <c r="L455" s="3"/>
      <c r="N455" s="59"/>
      <c r="AM455" s="1"/>
      <c r="AN455" s="1"/>
      <c r="AO455" s="1"/>
      <c r="AP455" s="1"/>
      <c r="AQ455" s="1"/>
    </row>
    <row r="456" spans="1:43" s="6" customFormat="1" x14ac:dyDescent="0.2">
      <c r="A456" s="1"/>
      <c r="B456" s="3"/>
      <c r="C456" s="1"/>
      <c r="D456" s="1"/>
      <c r="E456" s="1"/>
      <c r="F456" s="1" t="s">
        <v>24</v>
      </c>
      <c r="G456" s="30">
        <f>+O18</f>
        <v>0</v>
      </c>
      <c r="H456" s="4"/>
      <c r="I456" s="1"/>
      <c r="J456" s="1"/>
      <c r="K456" s="1"/>
      <c r="L456" s="3"/>
      <c r="N456" s="59"/>
      <c r="AM456" s="1"/>
      <c r="AN456" s="1"/>
      <c r="AO456" s="1"/>
      <c r="AP456" s="1"/>
      <c r="AQ456" s="1"/>
    </row>
    <row r="457" spans="1:43" s="6" customFormat="1" x14ac:dyDescent="0.2">
      <c r="A457" s="1" t="s">
        <v>29</v>
      </c>
      <c r="B457" s="1" t="str">
        <f>+K18</f>
        <v xml:space="preserve">590 Crane Ave       </v>
      </c>
      <c r="C457" s="1"/>
      <c r="D457" s="1"/>
      <c r="E457" s="1"/>
      <c r="F457" s="1" t="s">
        <v>28</v>
      </c>
      <c r="G457" s="3" t="s">
        <v>27</v>
      </c>
      <c r="H457" s="4"/>
      <c r="I457" s="1"/>
      <c r="J457" s="1"/>
      <c r="K457" s="1"/>
      <c r="L457" s="3"/>
      <c r="N457" s="59"/>
      <c r="AM457" s="1"/>
      <c r="AN457" s="1"/>
      <c r="AO457" s="1"/>
      <c r="AP457" s="1"/>
      <c r="AQ457" s="1"/>
    </row>
    <row r="458" spans="1:43" s="6" customFormat="1" x14ac:dyDescent="0.2">
      <c r="A458" s="1"/>
      <c r="B458" s="1" t="str">
        <f>+L18</f>
        <v>Pittsburgh, PA 15216</v>
      </c>
      <c r="C458" s="29"/>
      <c r="D458" s="29"/>
      <c r="E458" s="1"/>
      <c r="F458" s="29"/>
      <c r="G458" s="1"/>
      <c r="H458" s="4"/>
      <c r="I458" s="1"/>
      <c r="J458" s="1"/>
      <c r="K458" s="1"/>
      <c r="L458" s="3"/>
      <c r="N458" s="59"/>
      <c r="AM458" s="1"/>
      <c r="AN458" s="1"/>
      <c r="AO458" s="1"/>
      <c r="AP458" s="1"/>
      <c r="AQ458" s="1"/>
    </row>
    <row r="459" spans="1:43" s="6" customFormat="1" x14ac:dyDescent="0.2">
      <c r="A459" s="1"/>
      <c r="B459" s="32"/>
      <c r="C459" s="31"/>
      <c r="D459" s="31"/>
      <c r="E459" s="1"/>
      <c r="F459" s="31" t="s">
        <v>59</v>
      </c>
      <c r="G459" s="31"/>
      <c r="H459" s="4"/>
      <c r="I459" s="1"/>
      <c r="J459" s="1"/>
      <c r="K459" s="1"/>
      <c r="L459" s="3"/>
      <c r="N459" s="59"/>
      <c r="AM459" s="1"/>
      <c r="AN459" s="1"/>
      <c r="AO459" s="1"/>
      <c r="AP459" s="1"/>
      <c r="AQ459" s="1"/>
    </row>
    <row r="460" spans="1:43" s="6" customFormat="1" x14ac:dyDescent="0.2">
      <c r="A460" s="1" t="s">
        <v>26</v>
      </c>
      <c r="B460" s="3" t="str">
        <f>+J7</f>
        <v>Recreational Water</v>
      </c>
      <c r="C460" s="1"/>
      <c r="D460" s="1"/>
      <c r="E460" s="1"/>
      <c r="F460" s="1" t="s">
        <v>25</v>
      </c>
      <c r="G460" s="87">
        <f>+AN18</f>
        <v>0</v>
      </c>
      <c r="H460" s="4"/>
      <c r="I460" s="1"/>
      <c r="J460" s="1"/>
      <c r="K460" s="1"/>
      <c r="L460" s="3"/>
      <c r="N460" s="59"/>
      <c r="AM460" s="1"/>
      <c r="AN460" s="1"/>
      <c r="AO460" s="1"/>
      <c r="AP460" s="1"/>
      <c r="AQ460" s="1"/>
    </row>
    <row r="461" spans="1:43" s="6" customFormat="1" x14ac:dyDescent="0.2">
      <c r="A461" s="1"/>
      <c r="B461" s="3"/>
      <c r="C461" s="1"/>
      <c r="D461" s="1"/>
      <c r="E461" s="1"/>
      <c r="F461" s="1" t="s">
        <v>24</v>
      </c>
      <c r="G461" s="92">
        <f>+AO18</f>
        <v>0</v>
      </c>
      <c r="H461" s="5"/>
      <c r="I461" s="1"/>
      <c r="J461" s="1"/>
      <c r="K461" s="1"/>
      <c r="L461" s="3"/>
      <c r="N461" s="59"/>
      <c r="AM461" s="1"/>
      <c r="AN461" s="1"/>
      <c r="AO461" s="1"/>
      <c r="AP461" s="1"/>
      <c r="AQ461" s="1"/>
    </row>
    <row r="462" spans="1:43" s="6" customFormat="1" x14ac:dyDescent="0.2">
      <c r="A462" s="1" t="s">
        <v>23</v>
      </c>
      <c r="B462" s="3" t="str">
        <f>+M18</f>
        <v>Pool Deep</v>
      </c>
      <c r="C462" s="3"/>
      <c r="D462" s="3"/>
      <c r="E462" s="1"/>
      <c r="F462" s="1" t="s">
        <v>60</v>
      </c>
      <c r="G462" s="90">
        <f>+AT18</f>
        <v>0</v>
      </c>
      <c r="H462" s="5"/>
      <c r="I462" s="1"/>
      <c r="J462" s="1"/>
      <c r="K462" s="1"/>
      <c r="L462" s="3"/>
      <c r="N462" s="59"/>
      <c r="AM462" s="1"/>
      <c r="AN462" s="1"/>
      <c r="AO462" s="1"/>
      <c r="AP462" s="1"/>
      <c r="AQ462" s="1"/>
    </row>
    <row r="463" spans="1:43" s="6" customFormat="1" x14ac:dyDescent="0.2">
      <c r="A463" s="29"/>
      <c r="B463" s="3"/>
      <c r="C463" s="1"/>
      <c r="D463" s="1"/>
      <c r="E463" s="1"/>
      <c r="F463" s="1"/>
      <c r="G463" s="5"/>
      <c r="H463" s="5"/>
      <c r="I463" s="1"/>
      <c r="J463" s="1"/>
      <c r="K463" s="1"/>
      <c r="L463" s="3"/>
      <c r="N463" s="59"/>
      <c r="AM463" s="1"/>
      <c r="AN463" s="1"/>
      <c r="AO463" s="1"/>
      <c r="AP463" s="1"/>
      <c r="AQ463" s="1"/>
    </row>
    <row r="464" spans="1:43" ht="15" customHeight="1" thickBot="1" x14ac:dyDescent="0.3">
      <c r="A464" s="72" t="s">
        <v>22</v>
      </c>
      <c r="B464" s="73" t="s">
        <v>11</v>
      </c>
      <c r="C464" s="72" t="s">
        <v>10</v>
      </c>
      <c r="D464" s="72" t="s">
        <v>67</v>
      </c>
      <c r="E464" s="130" t="s">
        <v>64</v>
      </c>
      <c r="F464" s="130"/>
      <c r="G464" s="74" t="s">
        <v>9</v>
      </c>
      <c r="H464" s="75" t="s">
        <v>8</v>
      </c>
      <c r="AP464" s="1"/>
    </row>
    <row r="465" spans="1:46" ht="15.75" x14ac:dyDescent="0.25">
      <c r="A465" s="28"/>
      <c r="B465" s="19"/>
      <c r="C465" s="28"/>
      <c r="D465" s="28"/>
      <c r="E465" s="28"/>
      <c r="F465" s="28"/>
      <c r="G465" s="27"/>
      <c r="H465" s="26"/>
      <c r="AP465" s="1"/>
    </row>
    <row r="466" spans="1:46" ht="15.75" thickBot="1" x14ac:dyDescent="0.25">
      <c r="A466" s="9" t="s">
        <v>21</v>
      </c>
      <c r="B466" s="25">
        <f>+AP18</f>
        <v>0</v>
      </c>
      <c r="C466" s="9" t="s">
        <v>20</v>
      </c>
      <c r="D466" s="9" t="str">
        <f>IF(AP18&lt;1,("A"),(IF(AP18&gt;0,"E")))</f>
        <v>A</v>
      </c>
      <c r="E466" s="81">
        <f>+W18</f>
        <v>0</v>
      </c>
      <c r="F466" s="93">
        <f>+X18</f>
        <v>0</v>
      </c>
      <c r="G466" s="13">
        <f>+Y18</f>
        <v>0</v>
      </c>
      <c r="H466" s="12" t="s">
        <v>19</v>
      </c>
      <c r="I466" s="7"/>
      <c r="J466" s="7"/>
      <c r="K466" s="7"/>
      <c r="L466" s="11"/>
      <c r="AM466" s="7"/>
      <c r="AN466" s="7"/>
      <c r="AO466" s="7"/>
      <c r="AP466" s="7"/>
      <c r="AQ466" s="7"/>
    </row>
    <row r="467" spans="1:46" ht="20.25" x14ac:dyDescent="0.3">
      <c r="A467" s="9"/>
      <c r="B467" s="24"/>
      <c r="C467" s="24"/>
      <c r="D467" s="9"/>
      <c r="E467" s="82"/>
      <c r="F467" s="23"/>
      <c r="G467" s="23"/>
      <c r="H467" s="22"/>
      <c r="I467" s="6"/>
      <c r="J467" s="6"/>
      <c r="K467" s="6"/>
      <c r="L467" s="9"/>
      <c r="AM467" s="6"/>
      <c r="AN467" s="6"/>
      <c r="AO467" s="6"/>
      <c r="AP467" s="6"/>
      <c r="AQ467" s="6"/>
    </row>
    <row r="468" spans="1:46" x14ac:dyDescent="0.2">
      <c r="A468" s="9" t="s">
        <v>18</v>
      </c>
      <c r="B468" s="21">
        <f>+AQ18</f>
        <v>0</v>
      </c>
      <c r="C468" s="9" t="s">
        <v>17</v>
      </c>
      <c r="D468" s="9" t="str">
        <f>IF(AQ18=0,"A",IF(AQ18=1,"B",IF(AQ18=2,"C",IF(AQ18&gt;2,"E"))))</f>
        <v>A</v>
      </c>
      <c r="E468" s="81">
        <f>+Z18</f>
        <v>0</v>
      </c>
      <c r="F468" s="93">
        <f>+AA18</f>
        <v>0</v>
      </c>
      <c r="G468" s="13">
        <f>+AB18</f>
        <v>0</v>
      </c>
      <c r="H468" s="12" t="s">
        <v>16</v>
      </c>
      <c r="I468" s="6"/>
      <c r="J468" s="6"/>
      <c r="K468" s="6"/>
      <c r="L468" s="9"/>
      <c r="AM468" s="6"/>
      <c r="AN468" s="6"/>
      <c r="AO468" s="6"/>
      <c r="AP468" s="6"/>
      <c r="AQ468" s="6"/>
    </row>
    <row r="469" spans="1:46" x14ac:dyDescent="0.2">
      <c r="A469" s="9"/>
      <c r="B469" s="9"/>
      <c r="C469" s="9"/>
      <c r="D469" s="9"/>
      <c r="E469" s="81"/>
      <c r="F469" s="13"/>
      <c r="G469" s="13"/>
      <c r="H469" s="12"/>
      <c r="I469" s="6"/>
      <c r="J469" s="6"/>
      <c r="K469" s="6"/>
      <c r="L469" s="9"/>
      <c r="AM469" s="6"/>
      <c r="AN469" s="6"/>
      <c r="AO469" s="6"/>
      <c r="AP469" s="6"/>
      <c r="AQ469" s="6"/>
    </row>
    <row r="470" spans="1:46" x14ac:dyDescent="0.2">
      <c r="A470" s="9" t="s">
        <v>15</v>
      </c>
      <c r="B470" s="20">
        <f>+AR18</f>
        <v>0</v>
      </c>
      <c r="C470" s="9" t="s">
        <v>14</v>
      </c>
      <c r="D470" s="9" t="str">
        <f>IF(AR18=0,"A",IF(AR18&lt;30,"B",IF(AR18&lt;101,"C",IF(AR18&lt;200,"D",IF(AR18&gt;199,"E")))))</f>
        <v>A</v>
      </c>
      <c r="E470" s="81">
        <f>+AC18</f>
        <v>0</v>
      </c>
      <c r="F470" s="93">
        <f>+AD18</f>
        <v>0</v>
      </c>
      <c r="G470" s="13">
        <f>+AE18</f>
        <v>0</v>
      </c>
      <c r="H470" s="12" t="s">
        <v>13</v>
      </c>
      <c r="I470" s="6"/>
      <c r="J470" s="6"/>
      <c r="K470" s="6"/>
      <c r="L470" s="9"/>
      <c r="AM470" s="6"/>
      <c r="AN470" s="6"/>
      <c r="AO470" s="6"/>
      <c r="AP470" s="6"/>
      <c r="AQ470" s="6"/>
    </row>
    <row r="471" spans="1:46" x14ac:dyDescent="0.2">
      <c r="A471" s="9"/>
      <c r="B471" s="20"/>
      <c r="C471" s="9"/>
      <c r="D471" s="9"/>
      <c r="E471" s="81"/>
      <c r="F471" s="30"/>
      <c r="G471" s="13"/>
      <c r="H471" s="12"/>
      <c r="I471" s="6"/>
      <c r="J471" s="6"/>
      <c r="K471" s="6"/>
      <c r="L471" s="9"/>
      <c r="AM471" s="6"/>
      <c r="AN471" s="6"/>
      <c r="AO471" s="6"/>
      <c r="AP471" s="6"/>
      <c r="AQ471" s="6"/>
    </row>
    <row r="472" spans="1:46" x14ac:dyDescent="0.2">
      <c r="A472" s="9"/>
      <c r="B472" s="20"/>
      <c r="C472" s="9"/>
      <c r="D472" s="9"/>
      <c r="E472" s="81"/>
      <c r="F472" s="30"/>
      <c r="G472" s="13"/>
      <c r="H472" s="12"/>
      <c r="I472" s="6"/>
      <c r="J472" s="6"/>
      <c r="K472" s="6"/>
      <c r="L472" s="9"/>
      <c r="AM472" s="6"/>
      <c r="AN472" s="6"/>
      <c r="AO472" s="6"/>
      <c r="AP472" s="6"/>
      <c r="AQ472" s="6"/>
    </row>
    <row r="473" spans="1:46" x14ac:dyDescent="0.2">
      <c r="A473" s="9"/>
      <c r="B473" s="9"/>
      <c r="C473" s="9"/>
      <c r="D473" s="9"/>
      <c r="E473" s="9"/>
      <c r="F473" s="9"/>
      <c r="G473" s="13"/>
      <c r="H473" s="12"/>
      <c r="I473" s="6"/>
      <c r="J473" s="6"/>
      <c r="K473" s="6"/>
      <c r="L473" s="9"/>
      <c r="AM473" s="6"/>
      <c r="AN473" s="6"/>
      <c r="AO473" s="6"/>
      <c r="AP473" s="6"/>
      <c r="AQ473" s="6"/>
    </row>
    <row r="474" spans="1:46" ht="16.5" thickBot="1" x14ac:dyDescent="0.3">
      <c r="A474" s="83" t="s">
        <v>12</v>
      </c>
      <c r="B474" s="84" t="s">
        <v>11</v>
      </c>
      <c r="C474" s="83" t="s">
        <v>10</v>
      </c>
      <c r="D474" s="83" t="s">
        <v>67</v>
      </c>
      <c r="E474" s="138" t="s">
        <v>65</v>
      </c>
      <c r="F474" s="138"/>
      <c r="G474" s="85" t="s">
        <v>9</v>
      </c>
      <c r="H474" s="86" t="s">
        <v>8</v>
      </c>
      <c r="I474" s="6"/>
      <c r="J474" s="6"/>
      <c r="K474" s="6"/>
      <c r="L474" s="9"/>
      <c r="AM474" s="6"/>
      <c r="AN474" s="6"/>
      <c r="AO474" s="6"/>
      <c r="AP474" s="6"/>
      <c r="AQ474" s="6"/>
    </row>
    <row r="475" spans="1:46" ht="15.75" x14ac:dyDescent="0.25">
      <c r="A475" s="19"/>
      <c r="B475" s="9"/>
      <c r="C475" s="9"/>
      <c r="D475" s="9"/>
      <c r="E475" s="9"/>
      <c r="F475" s="9"/>
      <c r="G475" s="9"/>
      <c r="H475" s="12"/>
      <c r="I475" s="6"/>
      <c r="J475" s="6"/>
      <c r="K475" s="6"/>
      <c r="L475" s="9"/>
      <c r="AM475" s="6"/>
      <c r="AN475" s="6"/>
      <c r="AO475" s="6"/>
      <c r="AP475" s="6"/>
      <c r="AQ475" s="6"/>
    </row>
    <row r="476" spans="1:46" ht="15.75" thickBot="1" x14ac:dyDescent="0.25">
      <c r="A476" s="9" t="s">
        <v>7</v>
      </c>
      <c r="B476" s="18">
        <f>+P18</f>
        <v>0</v>
      </c>
      <c r="C476" s="9" t="s">
        <v>62</v>
      </c>
      <c r="D476" s="9" t="str">
        <f>IF(P18&lt;7.1,"E",IF(P18=7.1,"D",IF(P18=7.2,"C",IF(P18=7.3,"B",IF(P18=7.4,"A",IF(P18=7.5,"A",IF(P18=7.6,"A",IF(P18=7.7,"B",IF(P18=7.8,"C",IF(P18=7.9,"D",IF(P18&gt;7.9,"E")))))))))))</f>
        <v>E</v>
      </c>
      <c r="E476" s="81">
        <f>+N18</f>
        <v>0</v>
      </c>
      <c r="F476" s="93">
        <f>+O18</f>
        <v>0</v>
      </c>
      <c r="G476" s="13">
        <f>+S18</f>
        <v>0</v>
      </c>
      <c r="H476" s="12" t="s">
        <v>5</v>
      </c>
      <c r="I476" s="6"/>
      <c r="J476" s="6"/>
      <c r="K476" s="6"/>
      <c r="L476" s="9"/>
      <c r="M476" s="7"/>
      <c r="N476" s="5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6"/>
      <c r="AN476" s="6"/>
      <c r="AO476" s="6"/>
      <c r="AP476" s="6"/>
      <c r="AQ476" s="6"/>
      <c r="AR476" s="7"/>
      <c r="AS476" s="7"/>
      <c r="AT476" s="7"/>
    </row>
    <row r="477" spans="1:46" s="7" customFormat="1" ht="15.75" thickBot="1" x14ac:dyDescent="0.25">
      <c r="A477" s="9"/>
      <c r="B477" s="9"/>
      <c r="C477" s="9"/>
      <c r="D477" s="9"/>
      <c r="E477" s="81"/>
      <c r="F477" s="13"/>
      <c r="G477" s="13"/>
      <c r="H477" s="12"/>
      <c r="I477" s="6"/>
      <c r="J477" s="6"/>
      <c r="K477" s="6"/>
      <c r="L477" s="9"/>
      <c r="M477" s="6"/>
      <c r="N477" s="59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</row>
    <row r="478" spans="1:46" s="6" customFormat="1" x14ac:dyDescent="0.2">
      <c r="A478" s="9" t="s">
        <v>6</v>
      </c>
      <c r="B478" s="17">
        <f>+Q18</f>
        <v>0</v>
      </c>
      <c r="C478" s="9" t="s">
        <v>63</v>
      </c>
      <c r="D478" s="9" t="str">
        <f>IF(Q18&lt;1,"E",IF(Q18&lt;1.5,"D",IF(Q18&lt;2,"C",IF(Q18&lt;2.6,"B",IF(Q18&lt;3.5,"A",IF(Q18&gt;5,"E",IF(Q18&gt;4.5,"D",IF(Q18&gt;4,"C",IF(Q18&gt;3.4,"B")))))))))</f>
        <v>E</v>
      </c>
      <c r="E478" s="81">
        <f>+N18</f>
        <v>0</v>
      </c>
      <c r="F478" s="93">
        <f>+O18</f>
        <v>0</v>
      </c>
      <c r="G478" s="13">
        <f>+S18</f>
        <v>0</v>
      </c>
      <c r="H478" s="12" t="s">
        <v>5</v>
      </c>
      <c r="L478" s="9"/>
      <c r="N478" s="59"/>
    </row>
    <row r="479" spans="1:46" s="6" customFormat="1" x14ac:dyDescent="0.2">
      <c r="A479" s="9"/>
      <c r="B479" s="9"/>
      <c r="C479" s="9"/>
      <c r="D479" s="9"/>
      <c r="E479" s="81"/>
      <c r="F479" s="13"/>
      <c r="G479" s="13"/>
      <c r="H479" s="12"/>
      <c r="L479" s="9"/>
      <c r="N479" s="59"/>
    </row>
    <row r="480" spans="1:46" s="6" customFormat="1" x14ac:dyDescent="0.2">
      <c r="A480" s="9" t="s">
        <v>4</v>
      </c>
      <c r="B480" s="16">
        <f>+R18</f>
        <v>0</v>
      </c>
      <c r="C480" s="9" t="s">
        <v>3</v>
      </c>
      <c r="D480" s="9" t="str">
        <f>IF(R18&lt;1.1,"A",IF(R18=2,"C",IF(R18=3,"E")))</f>
        <v>A</v>
      </c>
      <c r="E480" s="81">
        <f>+N18</f>
        <v>0</v>
      </c>
      <c r="F480" s="93">
        <f>+O18</f>
        <v>0</v>
      </c>
      <c r="G480" s="13">
        <f>+S18</f>
        <v>0</v>
      </c>
      <c r="H480" s="12" t="s">
        <v>2</v>
      </c>
      <c r="L480" s="9"/>
      <c r="N480" s="59"/>
    </row>
    <row r="481" spans="1:14" s="6" customFormat="1" x14ac:dyDescent="0.2">
      <c r="B481" s="9"/>
      <c r="G481" s="13"/>
      <c r="H481" s="12"/>
      <c r="L481" s="9"/>
      <c r="N481" s="59"/>
    </row>
    <row r="482" spans="1:14" s="6" customFormat="1" x14ac:dyDescent="0.2">
      <c r="B482" s="9"/>
      <c r="G482" s="13"/>
      <c r="H482" s="12"/>
      <c r="L482" s="9"/>
      <c r="N482" s="59"/>
    </row>
    <row r="483" spans="1:14" s="6" customFormat="1" ht="15.75" x14ac:dyDescent="0.25">
      <c r="A483" s="15" t="s">
        <v>1</v>
      </c>
      <c r="B483" s="9"/>
      <c r="G483" s="13"/>
      <c r="H483" s="12"/>
      <c r="L483" s="9"/>
      <c r="N483" s="59"/>
    </row>
    <row r="484" spans="1:14" s="6" customFormat="1" x14ac:dyDescent="0.2">
      <c r="A484" s="139"/>
      <c r="B484" s="139"/>
      <c r="G484" s="13"/>
      <c r="H484" s="12"/>
      <c r="L484" s="9"/>
      <c r="N484" s="59"/>
    </row>
    <row r="485" spans="1:14" s="6" customFormat="1" x14ac:dyDescent="0.2">
      <c r="A485" s="139"/>
      <c r="B485" s="139"/>
      <c r="G485" s="13"/>
      <c r="H485" s="12"/>
      <c r="L485" s="9"/>
      <c r="N485" s="59"/>
    </row>
    <row r="486" spans="1:14" s="6" customFormat="1" x14ac:dyDescent="0.2">
      <c r="A486" s="139"/>
      <c r="B486" s="139"/>
      <c r="G486" s="13"/>
      <c r="H486" s="12"/>
      <c r="L486" s="9"/>
      <c r="N486" s="59"/>
    </row>
    <row r="487" spans="1:14" s="6" customFormat="1" x14ac:dyDescent="0.2">
      <c r="B487" s="9"/>
      <c r="G487" s="13"/>
      <c r="H487" s="12"/>
      <c r="L487" s="9"/>
      <c r="N487" s="59"/>
    </row>
    <row r="488" spans="1:14" s="6" customFormat="1" x14ac:dyDescent="0.2">
      <c r="B488" s="9"/>
      <c r="G488" s="13"/>
      <c r="H488" s="12"/>
      <c r="L488" s="9"/>
      <c r="N488" s="59"/>
    </row>
    <row r="489" spans="1:14" s="6" customFormat="1" x14ac:dyDescent="0.2">
      <c r="B489" s="9"/>
      <c r="E489" s="137" t="s">
        <v>61</v>
      </c>
      <c r="F489" s="137"/>
      <c r="G489" s="137"/>
      <c r="H489" s="12"/>
      <c r="L489" s="9"/>
      <c r="N489" s="59"/>
    </row>
    <row r="490" spans="1:14" s="6" customFormat="1" x14ac:dyDescent="0.2">
      <c r="A490" s="1"/>
      <c r="B490" s="3"/>
      <c r="G490" s="13"/>
      <c r="H490" s="12"/>
      <c r="L490" s="9"/>
      <c r="N490" s="59"/>
    </row>
    <row r="491" spans="1:14" s="6" customFormat="1" x14ac:dyDescent="0.2">
      <c r="A491" s="1"/>
      <c r="B491" s="3"/>
      <c r="G491" s="13"/>
      <c r="H491" s="12"/>
      <c r="L491" s="9"/>
      <c r="N491" s="59"/>
    </row>
    <row r="492" spans="1:14" s="6" customFormat="1" x14ac:dyDescent="0.2">
      <c r="A492" s="1"/>
      <c r="B492" s="3"/>
      <c r="G492" s="13"/>
      <c r="H492" s="12"/>
      <c r="L492" s="9"/>
      <c r="N492" s="59"/>
    </row>
    <row r="493" spans="1:14" s="6" customFormat="1" x14ac:dyDescent="0.2">
      <c r="A493" s="1"/>
      <c r="B493" s="3"/>
      <c r="G493" s="13"/>
      <c r="H493" s="12"/>
      <c r="L493" s="9"/>
      <c r="N493" s="59"/>
    </row>
    <row r="494" spans="1:14" s="6" customFormat="1" x14ac:dyDescent="0.2">
      <c r="A494" s="14" t="s">
        <v>0</v>
      </c>
      <c r="B494" s="3"/>
      <c r="G494" s="13"/>
      <c r="H494" s="12"/>
      <c r="L494" s="9"/>
      <c r="N494" s="59"/>
    </row>
    <row r="495" spans="1:14" s="6" customFormat="1" x14ac:dyDescent="0.2">
      <c r="A495" s="1"/>
      <c r="B495" s="3"/>
      <c r="C495" s="1"/>
      <c r="D495" s="1"/>
      <c r="E495" s="1"/>
      <c r="F495" s="1"/>
      <c r="G495" s="5"/>
      <c r="H495" s="4"/>
      <c r="L495" s="9"/>
      <c r="N495" s="59"/>
    </row>
    <row r="496" spans="1:14" s="6" customFormat="1" x14ac:dyDescent="0.2">
      <c r="A496" s="1"/>
      <c r="B496" s="3"/>
      <c r="C496" s="1"/>
      <c r="D496" s="1"/>
      <c r="E496" s="1"/>
      <c r="F496" s="1"/>
      <c r="G496" s="5"/>
      <c r="H496" s="4"/>
      <c r="L496" s="9"/>
      <c r="N496" s="59"/>
    </row>
    <row r="497" spans="1:46" s="6" customFormat="1" x14ac:dyDescent="0.2">
      <c r="A497" s="1"/>
      <c r="B497" s="3"/>
      <c r="C497" s="1"/>
      <c r="D497" s="1"/>
      <c r="E497" s="1"/>
      <c r="F497" s="1"/>
      <c r="G497" s="5"/>
      <c r="H497" s="4"/>
      <c r="I497" s="1"/>
      <c r="J497" s="1"/>
      <c r="K497" s="1"/>
      <c r="L497" s="3"/>
      <c r="N497" s="59"/>
      <c r="AM497" s="1"/>
      <c r="AN497" s="1"/>
      <c r="AO497" s="1"/>
      <c r="AP497" s="1"/>
      <c r="AQ497" s="1"/>
    </row>
    <row r="498" spans="1:46" s="6" customFormat="1" x14ac:dyDescent="0.2">
      <c r="A498" s="1"/>
      <c r="B498" s="3"/>
      <c r="C498" s="1"/>
      <c r="D498" s="1"/>
      <c r="E498" s="1"/>
      <c r="F498" s="1"/>
      <c r="G498" s="5"/>
      <c r="H498" s="4"/>
      <c r="I498" s="1"/>
      <c r="J498" s="1"/>
      <c r="K498" s="1"/>
      <c r="L498" s="3"/>
      <c r="N498" s="59"/>
      <c r="AM498" s="1"/>
      <c r="AN498" s="1"/>
      <c r="AO498" s="1"/>
      <c r="AP498" s="1"/>
      <c r="AQ498" s="1"/>
    </row>
    <row r="499" spans="1:46" s="6" customFormat="1" x14ac:dyDescent="0.2">
      <c r="A499" s="1"/>
      <c r="B499" s="3"/>
      <c r="C499" s="1"/>
      <c r="D499" s="1"/>
      <c r="E499" s="1"/>
      <c r="F499" s="1"/>
      <c r="G499" s="5"/>
      <c r="H499" s="4"/>
      <c r="I499" s="1"/>
      <c r="J499" s="1"/>
      <c r="K499" s="1"/>
      <c r="L499" s="3"/>
      <c r="N499" s="59"/>
      <c r="AM499" s="1"/>
      <c r="AN499" s="1"/>
      <c r="AO499" s="1"/>
      <c r="AP499" s="1"/>
      <c r="AQ499" s="1"/>
    </row>
    <row r="500" spans="1:46" s="6" customFormat="1" x14ac:dyDescent="0.2">
      <c r="A500" s="1"/>
      <c r="B500" s="3"/>
      <c r="C500" s="1"/>
      <c r="D500" s="1"/>
      <c r="E500" s="1"/>
      <c r="F500" s="1"/>
      <c r="G500" s="5"/>
      <c r="H500" s="4"/>
      <c r="I500" s="1"/>
      <c r="J500" s="1"/>
      <c r="K500" s="1"/>
      <c r="L500" s="3"/>
      <c r="N500" s="59"/>
      <c r="AM500" s="1"/>
      <c r="AN500" s="1"/>
      <c r="AO500" s="1"/>
      <c r="AP500" s="1"/>
      <c r="AQ500" s="1"/>
    </row>
    <row r="501" spans="1:46" s="6" customFormat="1" x14ac:dyDescent="0.2">
      <c r="A501" s="133"/>
      <c r="B501" s="3"/>
      <c r="C501" s="1"/>
      <c r="D501" s="1"/>
      <c r="E501" s="1"/>
      <c r="F501" s="1"/>
      <c r="G501" s="5"/>
      <c r="H501" s="4"/>
      <c r="I501" s="1"/>
      <c r="J501" s="1"/>
      <c r="K501" s="1"/>
      <c r="L501" s="3"/>
      <c r="N501" s="59"/>
      <c r="AM501" s="1"/>
      <c r="AN501" s="1"/>
      <c r="AO501" s="1"/>
      <c r="AP501" s="1"/>
      <c r="AQ501" s="1"/>
    </row>
    <row r="502" spans="1:46" s="6" customFormat="1" ht="20.25" x14ac:dyDescent="0.3">
      <c r="A502" s="133"/>
      <c r="B502" s="3"/>
      <c r="C502" s="37" t="s">
        <v>34</v>
      </c>
      <c r="D502" s="37"/>
      <c r="E502" s="37"/>
      <c r="F502" s="37"/>
      <c r="G502" s="5"/>
      <c r="H502" s="22" t="str">
        <f>+I9</f>
        <v>P.P.S.</v>
      </c>
      <c r="I502" s="1"/>
      <c r="J502" s="1"/>
      <c r="K502" s="1"/>
      <c r="L502" s="3"/>
      <c r="N502" s="59"/>
      <c r="AM502" s="1"/>
      <c r="AN502" s="1"/>
      <c r="AO502" s="1"/>
      <c r="AP502" s="1"/>
      <c r="AQ502" s="1"/>
    </row>
    <row r="503" spans="1:46" s="6" customFormat="1" x14ac:dyDescent="0.2">
      <c r="A503" s="133"/>
      <c r="B503" s="3"/>
      <c r="C503" s="1"/>
      <c r="D503" s="1"/>
      <c r="E503" s="1"/>
      <c r="F503" s="1"/>
      <c r="G503" s="5"/>
      <c r="H503" s="4"/>
      <c r="I503" s="1"/>
      <c r="J503" s="1"/>
      <c r="K503" s="1"/>
      <c r="L503" s="3"/>
      <c r="N503" s="59"/>
      <c r="AM503" s="1"/>
      <c r="AN503" s="1"/>
      <c r="AO503" s="1"/>
      <c r="AP503" s="1"/>
      <c r="AQ503" s="1"/>
    </row>
    <row r="504" spans="1:46" s="6" customFormat="1" ht="18.75" x14ac:dyDescent="0.3">
      <c r="A504" s="133"/>
      <c r="B504" s="3"/>
      <c r="C504" s="1"/>
      <c r="D504" s="1"/>
      <c r="E504" s="134" t="s">
        <v>33</v>
      </c>
      <c r="F504" s="134"/>
      <c r="G504" s="134"/>
      <c r="H504" s="91" t="str">
        <f>+I19</f>
        <v>027</v>
      </c>
      <c r="I504" s="1"/>
      <c r="J504" s="1"/>
      <c r="K504" s="1"/>
      <c r="L504" s="3"/>
      <c r="N504" s="59"/>
      <c r="AM504" s="1"/>
      <c r="AN504" s="1"/>
      <c r="AO504" s="1"/>
      <c r="AP504" s="1"/>
      <c r="AQ504" s="1"/>
    </row>
    <row r="505" spans="1:46" s="6" customFormat="1" x14ac:dyDescent="0.2">
      <c r="A505" s="133"/>
      <c r="B505" s="3"/>
      <c r="C505" s="1"/>
      <c r="D505" s="1"/>
      <c r="E505" s="78"/>
      <c r="F505" s="78"/>
      <c r="G505" s="78"/>
      <c r="H505" s="77"/>
      <c r="I505" s="1"/>
      <c r="J505" s="1"/>
      <c r="K505" s="1"/>
      <c r="L505" s="3"/>
      <c r="N505" s="59"/>
      <c r="AM505" s="1"/>
      <c r="AN505" s="1"/>
      <c r="AO505" s="1"/>
      <c r="AP505" s="1"/>
      <c r="AQ505" s="1"/>
    </row>
    <row r="506" spans="1:46" s="6" customFormat="1" x14ac:dyDescent="0.2">
      <c r="A506" s="133"/>
      <c r="B506" s="3"/>
      <c r="C506" s="1"/>
      <c r="D506" s="1"/>
      <c r="E506" s="1"/>
      <c r="F506" s="1"/>
      <c r="G506" s="5"/>
      <c r="H506" s="4"/>
      <c r="I506" s="1"/>
      <c r="J506" s="1"/>
      <c r="K506" s="1"/>
      <c r="L506" s="3"/>
      <c r="N506" s="59"/>
      <c r="AM506" s="1"/>
      <c r="AN506" s="1"/>
      <c r="AO506" s="1"/>
      <c r="AP506" s="1"/>
      <c r="AQ506" s="1"/>
    </row>
    <row r="507" spans="1:46" x14ac:dyDescent="0.2">
      <c r="A507" s="133"/>
      <c r="M507" s="6"/>
      <c r="N507" s="59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P507" s="1"/>
      <c r="AR507" s="6"/>
      <c r="AS507" s="6"/>
      <c r="AT507" s="6"/>
    </row>
    <row r="508" spans="1:46" x14ac:dyDescent="0.2">
      <c r="A508" s="133"/>
      <c r="AP508" s="1"/>
    </row>
    <row r="509" spans="1:46" x14ac:dyDescent="0.2">
      <c r="A509" s="34"/>
      <c r="B509" s="36"/>
      <c r="C509" s="35"/>
      <c r="D509" s="35"/>
      <c r="E509" s="35"/>
      <c r="F509" s="35"/>
      <c r="G509" s="34"/>
      <c r="H509" s="33"/>
      <c r="AP509" s="1"/>
    </row>
    <row r="510" spans="1:46" ht="15.75" thickBot="1" x14ac:dyDescent="0.25">
      <c r="A510" s="31" t="s">
        <v>32</v>
      </c>
      <c r="F510" s="31" t="s">
        <v>31</v>
      </c>
      <c r="G510" s="31"/>
      <c r="I510" s="7"/>
      <c r="J510" s="7"/>
      <c r="K510" s="7"/>
      <c r="L510" s="11"/>
      <c r="AM510" s="7"/>
      <c r="AN510" s="7"/>
      <c r="AO510" s="7"/>
      <c r="AP510" s="7"/>
      <c r="AQ510" s="7"/>
    </row>
    <row r="511" spans="1:46" x14ac:dyDescent="0.2">
      <c r="A511" s="1" t="s">
        <v>30</v>
      </c>
      <c r="B511" s="3" t="str">
        <f>+J19</f>
        <v>Brashear High School</v>
      </c>
      <c r="F511" s="1" t="s">
        <v>25</v>
      </c>
      <c r="G511" s="89">
        <f>+N19</f>
        <v>0</v>
      </c>
      <c r="I511" s="6"/>
      <c r="J511" s="6"/>
      <c r="K511" s="6"/>
      <c r="L511" s="9"/>
      <c r="AM511" s="6"/>
      <c r="AN511" s="6"/>
      <c r="AO511" s="6"/>
      <c r="AP511" s="6"/>
      <c r="AQ511" s="6"/>
    </row>
    <row r="512" spans="1:46" ht="15" customHeight="1" x14ac:dyDescent="0.2">
      <c r="F512" s="1" t="s">
        <v>24</v>
      </c>
      <c r="G512" s="30">
        <f>+O19</f>
        <v>0</v>
      </c>
      <c r="I512" s="6"/>
      <c r="J512" s="6"/>
      <c r="K512" s="6"/>
      <c r="L512" s="9"/>
      <c r="AM512" s="6"/>
      <c r="AN512" s="6"/>
      <c r="AO512" s="6"/>
      <c r="AP512" s="6"/>
      <c r="AQ512" s="6"/>
    </row>
    <row r="513" spans="1:46" x14ac:dyDescent="0.2">
      <c r="A513" s="1" t="s">
        <v>29</v>
      </c>
      <c r="B513" s="1" t="str">
        <f>+K19</f>
        <v xml:space="preserve">590 Crane Ave             </v>
      </c>
      <c r="F513" s="1" t="s">
        <v>28</v>
      </c>
      <c r="G513" s="3" t="s">
        <v>27</v>
      </c>
      <c r="I513" s="6"/>
      <c r="J513" s="6"/>
      <c r="K513" s="6"/>
      <c r="L513" s="9"/>
      <c r="AM513" s="6"/>
      <c r="AN513" s="6"/>
      <c r="AO513" s="6"/>
      <c r="AP513" s="6"/>
      <c r="AQ513" s="6"/>
    </row>
    <row r="514" spans="1:46" x14ac:dyDescent="0.2">
      <c r="B514" s="1" t="str">
        <f>+L19</f>
        <v>Pittsburgh, PA 15216</v>
      </c>
      <c r="C514" s="29"/>
      <c r="D514" s="29"/>
      <c r="F514" s="29"/>
      <c r="G514" s="1"/>
      <c r="I514" s="6"/>
      <c r="J514" s="6"/>
      <c r="K514" s="6"/>
      <c r="L514" s="9"/>
      <c r="AM514" s="6"/>
      <c r="AN514" s="6"/>
      <c r="AO514" s="6"/>
      <c r="AP514" s="6"/>
      <c r="AQ514" s="6"/>
    </row>
    <row r="515" spans="1:46" x14ac:dyDescent="0.2">
      <c r="B515" s="32"/>
      <c r="C515" s="31"/>
      <c r="D515" s="31"/>
      <c r="F515" s="31" t="s">
        <v>59</v>
      </c>
      <c r="G515" s="31"/>
      <c r="I515" s="6"/>
      <c r="J515" s="6"/>
      <c r="K515" s="6"/>
      <c r="L515" s="9"/>
      <c r="AM515" s="6"/>
      <c r="AN515" s="6"/>
      <c r="AO515" s="6"/>
      <c r="AP515" s="6"/>
      <c r="AQ515" s="6"/>
    </row>
    <row r="516" spans="1:46" x14ac:dyDescent="0.2">
      <c r="A516" s="1" t="s">
        <v>26</v>
      </c>
      <c r="B516" s="3" t="str">
        <f>+J7</f>
        <v>Recreational Water</v>
      </c>
      <c r="F516" s="1" t="s">
        <v>25</v>
      </c>
      <c r="G516" s="87">
        <f>+AN19</f>
        <v>0</v>
      </c>
      <c r="I516" s="6"/>
      <c r="J516" s="6"/>
      <c r="K516" s="6"/>
      <c r="L516" s="9"/>
      <c r="AM516" s="6"/>
      <c r="AN516" s="6"/>
      <c r="AO516" s="6"/>
      <c r="AP516" s="6"/>
      <c r="AQ516" s="6"/>
    </row>
    <row r="517" spans="1:46" x14ac:dyDescent="0.2">
      <c r="F517" s="1" t="s">
        <v>24</v>
      </c>
      <c r="G517" s="92">
        <f>+AO19</f>
        <v>0</v>
      </c>
      <c r="H517" s="5"/>
      <c r="I517" s="6"/>
      <c r="J517" s="6"/>
      <c r="K517" s="6"/>
      <c r="L517" s="9"/>
      <c r="AM517" s="6"/>
      <c r="AN517" s="6"/>
      <c r="AO517" s="6"/>
      <c r="AP517" s="6"/>
      <c r="AQ517" s="6"/>
    </row>
    <row r="518" spans="1:46" x14ac:dyDescent="0.2">
      <c r="A518" s="1" t="s">
        <v>23</v>
      </c>
      <c r="B518" s="3" t="str">
        <f>+M19</f>
        <v>Pool Shallow</v>
      </c>
      <c r="C518" s="3"/>
      <c r="D518" s="3"/>
      <c r="F518" s="1" t="s">
        <v>60</v>
      </c>
      <c r="G518" s="90">
        <f>+AT19</f>
        <v>0</v>
      </c>
      <c r="H518" s="5"/>
      <c r="I518" s="6"/>
      <c r="J518" s="6"/>
      <c r="K518" s="6"/>
      <c r="L518" s="9"/>
      <c r="AM518" s="6"/>
      <c r="AN518" s="6"/>
      <c r="AO518" s="6"/>
      <c r="AP518" s="6"/>
      <c r="AQ518" s="6"/>
    </row>
    <row r="519" spans="1:46" x14ac:dyDescent="0.2">
      <c r="A519" s="29"/>
      <c r="H519" s="5"/>
      <c r="I519" s="6"/>
      <c r="J519" s="6"/>
      <c r="K519" s="6"/>
      <c r="L519" s="9"/>
      <c r="AM519" s="6"/>
      <c r="AN519" s="6"/>
      <c r="AO519" s="6"/>
      <c r="AP519" s="6"/>
      <c r="AQ519" s="6"/>
    </row>
    <row r="520" spans="1:46" s="7" customFormat="1" ht="16.5" thickBot="1" x14ac:dyDescent="0.3">
      <c r="A520" s="72" t="s">
        <v>22</v>
      </c>
      <c r="B520" s="73" t="s">
        <v>11</v>
      </c>
      <c r="C520" s="72" t="s">
        <v>10</v>
      </c>
      <c r="D520" s="72" t="s">
        <v>67</v>
      </c>
      <c r="E520" s="130" t="s">
        <v>64</v>
      </c>
      <c r="F520" s="130"/>
      <c r="G520" s="74" t="s">
        <v>9</v>
      </c>
      <c r="H520" s="75" t="s">
        <v>8</v>
      </c>
      <c r="I520" s="6"/>
      <c r="J520" s="6"/>
      <c r="K520" s="6"/>
      <c r="L520" s="9"/>
      <c r="M520" s="1"/>
      <c r="N520" s="5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6"/>
      <c r="AN520" s="6"/>
      <c r="AO520" s="6"/>
      <c r="AP520" s="6"/>
      <c r="AQ520" s="6"/>
      <c r="AR520" s="1"/>
      <c r="AS520" s="1"/>
      <c r="AT520" s="1"/>
    </row>
    <row r="521" spans="1:46" s="6" customFormat="1" ht="16.5" thickBot="1" x14ac:dyDescent="0.3">
      <c r="A521" s="28"/>
      <c r="B521" s="19"/>
      <c r="C521" s="28"/>
      <c r="D521" s="28"/>
      <c r="E521" s="28"/>
      <c r="F521" s="28"/>
      <c r="G521" s="27"/>
      <c r="H521" s="26"/>
      <c r="L521" s="9"/>
      <c r="M521" s="7"/>
      <c r="N521" s="5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R521" s="7"/>
      <c r="AS521" s="7"/>
      <c r="AT521" s="7"/>
    </row>
    <row r="522" spans="1:46" s="6" customFormat="1" x14ac:dyDescent="0.2">
      <c r="A522" s="9" t="s">
        <v>21</v>
      </c>
      <c r="B522" s="25">
        <f>+AP19</f>
        <v>0</v>
      </c>
      <c r="C522" s="9" t="s">
        <v>20</v>
      </c>
      <c r="D522" s="9" t="str">
        <f>IF(AP19&lt;1,("A"),(IF(AP19&gt;0,"E")))</f>
        <v>A</v>
      </c>
      <c r="E522" s="81">
        <f>+W19</f>
        <v>0</v>
      </c>
      <c r="F522" s="93">
        <f>+X19</f>
        <v>0</v>
      </c>
      <c r="G522" s="13">
        <f>+Y19</f>
        <v>0</v>
      </c>
      <c r="H522" s="12" t="s">
        <v>19</v>
      </c>
      <c r="L522" s="9"/>
      <c r="N522" s="59"/>
    </row>
    <row r="523" spans="1:46" s="6" customFormat="1" ht="20.25" x14ac:dyDescent="0.3">
      <c r="A523" s="9"/>
      <c r="B523" s="24"/>
      <c r="C523" s="24"/>
      <c r="D523" s="9"/>
      <c r="E523" s="82"/>
      <c r="F523" s="23"/>
      <c r="G523" s="23"/>
      <c r="H523" s="22"/>
      <c r="L523" s="9"/>
      <c r="N523" s="59"/>
    </row>
    <row r="524" spans="1:46" s="6" customFormat="1" x14ac:dyDescent="0.2">
      <c r="A524" s="9" t="s">
        <v>18</v>
      </c>
      <c r="B524" s="21">
        <f>+AQ19</f>
        <v>0</v>
      </c>
      <c r="C524" s="9" t="s">
        <v>17</v>
      </c>
      <c r="D524" s="9" t="str">
        <f>IF(AQ19=0,"A",IF(AQ199=1,"B",IF(AQ19=2,"C",IF(AQ19&gt;2,"E"))))</f>
        <v>A</v>
      </c>
      <c r="E524" s="81">
        <f>+Z19</f>
        <v>0</v>
      </c>
      <c r="F524" s="93">
        <f>+AA19</f>
        <v>0</v>
      </c>
      <c r="G524" s="13">
        <f>+AB19</f>
        <v>0</v>
      </c>
      <c r="H524" s="12" t="s">
        <v>16</v>
      </c>
      <c r="L524" s="9"/>
      <c r="N524" s="59"/>
    </row>
    <row r="525" spans="1:46" s="6" customFormat="1" x14ac:dyDescent="0.2">
      <c r="A525" s="9"/>
      <c r="B525" s="9"/>
      <c r="C525" s="9"/>
      <c r="D525" s="9"/>
      <c r="E525" s="81"/>
      <c r="F525" s="13"/>
      <c r="G525" s="13"/>
      <c r="H525" s="12"/>
      <c r="L525" s="9"/>
      <c r="N525" s="59"/>
    </row>
    <row r="526" spans="1:46" s="6" customFormat="1" x14ac:dyDescent="0.2">
      <c r="A526" s="9" t="s">
        <v>15</v>
      </c>
      <c r="B526" s="20">
        <f>+AR19</f>
        <v>0</v>
      </c>
      <c r="C526" s="9" t="s">
        <v>14</v>
      </c>
      <c r="D526" s="9" t="str">
        <f>IF(AR19=0,"A",IF(AR19&lt;30,"B",IF(AR19&lt;101,"C",IF(AR19&lt;200,"D",IF(AR19&gt;199,"E")))))</f>
        <v>A</v>
      </c>
      <c r="E526" s="81">
        <f>+AC19</f>
        <v>0</v>
      </c>
      <c r="F526" s="93">
        <f>+AD19</f>
        <v>0</v>
      </c>
      <c r="G526" s="13">
        <f>+AE19</f>
        <v>0</v>
      </c>
      <c r="H526" s="12" t="s">
        <v>13</v>
      </c>
      <c r="L526" s="9"/>
      <c r="N526" s="59"/>
    </row>
    <row r="527" spans="1:46" s="6" customFormat="1" x14ac:dyDescent="0.2">
      <c r="A527" s="9"/>
      <c r="B527" s="20"/>
      <c r="C527" s="9"/>
      <c r="D527" s="9"/>
      <c r="E527" s="81"/>
      <c r="F527" s="30"/>
      <c r="G527" s="13"/>
      <c r="H527" s="12"/>
      <c r="L527" s="9"/>
      <c r="N527" s="59"/>
    </row>
    <row r="528" spans="1:46" s="6" customFormat="1" x14ac:dyDescent="0.2">
      <c r="A528" s="9"/>
      <c r="B528" s="20"/>
      <c r="C528" s="9"/>
      <c r="D528" s="9"/>
      <c r="E528" s="81"/>
      <c r="F528" s="30"/>
      <c r="G528" s="13"/>
      <c r="H528" s="12"/>
      <c r="L528" s="9"/>
      <c r="N528" s="59"/>
    </row>
    <row r="529" spans="1:43" s="6" customFormat="1" x14ac:dyDescent="0.2">
      <c r="A529" s="9"/>
      <c r="B529" s="9"/>
      <c r="C529" s="9"/>
      <c r="D529" s="9"/>
      <c r="E529" s="9"/>
      <c r="F529" s="9"/>
      <c r="G529" s="13"/>
      <c r="H529" s="12"/>
      <c r="L529" s="9"/>
      <c r="N529" s="59"/>
    </row>
    <row r="530" spans="1:43" s="6" customFormat="1" ht="16.5" thickBot="1" x14ac:dyDescent="0.3">
      <c r="A530" s="83" t="s">
        <v>12</v>
      </c>
      <c r="B530" s="84" t="s">
        <v>11</v>
      </c>
      <c r="C530" s="83" t="s">
        <v>10</v>
      </c>
      <c r="D530" s="83" t="s">
        <v>67</v>
      </c>
      <c r="E530" s="138" t="s">
        <v>65</v>
      </c>
      <c r="F530" s="138"/>
      <c r="G530" s="85" t="s">
        <v>9</v>
      </c>
      <c r="H530" s="86" t="s">
        <v>8</v>
      </c>
      <c r="L530" s="9"/>
      <c r="N530" s="59"/>
    </row>
    <row r="531" spans="1:43" s="6" customFormat="1" ht="15.75" x14ac:dyDescent="0.25">
      <c r="A531" s="19"/>
      <c r="B531" s="9"/>
      <c r="C531" s="9"/>
      <c r="D531" s="9"/>
      <c r="E531" s="9"/>
      <c r="F531" s="9"/>
      <c r="G531" s="9"/>
      <c r="H531" s="12"/>
      <c r="L531" s="9"/>
      <c r="N531" s="59"/>
    </row>
    <row r="532" spans="1:43" s="6" customFormat="1" x14ac:dyDescent="0.2">
      <c r="A532" s="9" t="s">
        <v>7</v>
      </c>
      <c r="B532" s="18">
        <f>+P19</f>
        <v>0</v>
      </c>
      <c r="C532" s="9" t="s">
        <v>62</v>
      </c>
      <c r="D532" s="9" t="str">
        <f>IF(P19&lt;7.1,"E",IF(P19=7.1,"D",IF(P19=7.2,"C",IF(P19=7.3,"B",IF(P19=7.4,"A",IF(P19=7.5,"A",IF(P19=7.6,"A",IF(P19=7.7,"B",IF(P19=7.8,"C",IF(P19=7.9,"D",IF(P19&gt;7.9,"E")))))))))))</f>
        <v>E</v>
      </c>
      <c r="E532" s="81">
        <f>+N19</f>
        <v>0</v>
      </c>
      <c r="F532" s="93">
        <f>+O19</f>
        <v>0</v>
      </c>
      <c r="G532" s="13">
        <f>+S19</f>
        <v>0</v>
      </c>
      <c r="H532" s="12" t="s">
        <v>5</v>
      </c>
      <c r="L532" s="9"/>
      <c r="N532" s="59"/>
    </row>
    <row r="533" spans="1:43" s="6" customFormat="1" x14ac:dyDescent="0.2">
      <c r="A533" s="9"/>
      <c r="B533" s="9"/>
      <c r="C533" s="9"/>
      <c r="D533" s="9"/>
      <c r="E533" s="81"/>
      <c r="F533" s="13"/>
      <c r="G533" s="13"/>
      <c r="H533" s="12"/>
      <c r="L533" s="9"/>
      <c r="N533" s="59"/>
    </row>
    <row r="534" spans="1:43" s="6" customFormat="1" x14ac:dyDescent="0.2">
      <c r="A534" s="9" t="s">
        <v>6</v>
      </c>
      <c r="B534" s="17">
        <f>+Q19</f>
        <v>0</v>
      </c>
      <c r="C534" s="9" t="s">
        <v>63</v>
      </c>
      <c r="D534" s="9" t="str">
        <f>IF(Q19&lt;1,"E",IF(Q19&lt;1.5,"D",IF(Q19&lt;2,"C",IF(Q19&lt;2.6,"B",IF(Q19&lt;3.5,"A",IF(Q19&gt;5,"E",IF(Q19&gt;4.5,"D",IF(Q19&gt;4,"C",IF(Q19&gt;3.4,"B")))))))))</f>
        <v>E</v>
      </c>
      <c r="E534" s="81">
        <f>+N19</f>
        <v>0</v>
      </c>
      <c r="F534" s="93">
        <f>+O19</f>
        <v>0</v>
      </c>
      <c r="G534" s="13">
        <f>+S19</f>
        <v>0</v>
      </c>
      <c r="H534" s="12" t="s">
        <v>5</v>
      </c>
      <c r="L534" s="9"/>
      <c r="N534" s="59"/>
    </row>
    <row r="535" spans="1:43" s="6" customFormat="1" x14ac:dyDescent="0.2">
      <c r="A535" s="9"/>
      <c r="B535" s="9"/>
      <c r="C535" s="9"/>
      <c r="D535" s="9"/>
      <c r="E535" s="81"/>
      <c r="F535" s="13"/>
      <c r="G535" s="13"/>
      <c r="H535" s="12"/>
      <c r="L535" s="9"/>
      <c r="N535" s="59"/>
    </row>
    <row r="536" spans="1:43" s="6" customFormat="1" x14ac:dyDescent="0.2">
      <c r="A536" s="9" t="s">
        <v>4</v>
      </c>
      <c r="B536" s="16">
        <f>+R19</f>
        <v>0</v>
      </c>
      <c r="C536" s="9" t="s">
        <v>3</v>
      </c>
      <c r="D536" s="9" t="str">
        <f>IF(R19&lt;1.1,"A",IF(R19=2,"C",IF(R19=3,"E")))</f>
        <v>A</v>
      </c>
      <c r="E536" s="81">
        <f>+N19</f>
        <v>0</v>
      </c>
      <c r="F536" s="93">
        <f>+O19</f>
        <v>0</v>
      </c>
      <c r="G536" s="13">
        <f>+S19</f>
        <v>0</v>
      </c>
      <c r="H536" s="12" t="s">
        <v>2</v>
      </c>
      <c r="L536" s="9"/>
      <c r="N536" s="59"/>
    </row>
    <row r="537" spans="1:43" s="6" customFormat="1" x14ac:dyDescent="0.2">
      <c r="B537" s="9"/>
      <c r="G537" s="13"/>
      <c r="H537" s="12"/>
      <c r="L537" s="9"/>
      <c r="N537" s="59"/>
    </row>
    <row r="538" spans="1:43" s="6" customFormat="1" x14ac:dyDescent="0.2">
      <c r="B538" s="9"/>
      <c r="G538" s="13"/>
      <c r="H538" s="12"/>
      <c r="L538" s="9"/>
      <c r="N538" s="59"/>
    </row>
    <row r="539" spans="1:43" s="6" customFormat="1" ht="15.75" x14ac:dyDescent="0.25">
      <c r="A539" s="15" t="s">
        <v>1</v>
      </c>
      <c r="B539" s="9"/>
      <c r="G539" s="13"/>
      <c r="H539" s="12"/>
      <c r="L539" s="9"/>
      <c r="N539" s="59"/>
    </row>
    <row r="540" spans="1:43" s="6" customFormat="1" x14ac:dyDescent="0.2">
      <c r="A540" s="139"/>
      <c r="B540" s="139"/>
      <c r="G540" s="13"/>
      <c r="H540" s="12"/>
      <c r="L540" s="9"/>
      <c r="N540" s="59"/>
    </row>
    <row r="541" spans="1:43" s="6" customFormat="1" x14ac:dyDescent="0.2">
      <c r="A541" s="139"/>
      <c r="B541" s="139"/>
      <c r="G541" s="13"/>
      <c r="H541" s="12"/>
      <c r="L541" s="9"/>
      <c r="N541" s="59"/>
    </row>
    <row r="542" spans="1:43" s="6" customFormat="1" x14ac:dyDescent="0.2">
      <c r="A542" s="139"/>
      <c r="B542" s="139"/>
      <c r="G542" s="13"/>
      <c r="H542" s="12"/>
      <c r="I542" s="1"/>
      <c r="J542" s="1"/>
      <c r="K542" s="1"/>
      <c r="L542" s="3"/>
      <c r="N542" s="59"/>
      <c r="AM542" s="1"/>
      <c r="AN542" s="1"/>
      <c r="AO542" s="1"/>
      <c r="AP542" s="1"/>
      <c r="AQ542" s="1"/>
    </row>
    <row r="543" spans="1:43" s="6" customFormat="1" x14ac:dyDescent="0.2">
      <c r="B543" s="9"/>
      <c r="G543" s="13"/>
      <c r="H543" s="12"/>
      <c r="I543" s="1"/>
      <c r="J543" s="1"/>
      <c r="K543" s="1"/>
      <c r="L543" s="3"/>
      <c r="N543" s="59"/>
      <c r="AM543" s="1"/>
      <c r="AN543" s="1"/>
      <c r="AO543" s="1"/>
      <c r="AP543" s="1"/>
      <c r="AQ543" s="1"/>
    </row>
    <row r="544" spans="1:43" s="6" customFormat="1" x14ac:dyDescent="0.2">
      <c r="B544" s="9"/>
      <c r="G544" s="13"/>
      <c r="H544" s="12"/>
      <c r="I544" s="1"/>
      <c r="J544" s="1"/>
      <c r="K544" s="1"/>
      <c r="L544" s="3"/>
      <c r="N544" s="59"/>
      <c r="AM544" s="1"/>
      <c r="AN544" s="1"/>
      <c r="AO544" s="1"/>
      <c r="AP544" s="1"/>
      <c r="AQ544" s="1"/>
    </row>
    <row r="545" spans="1:46" s="6" customFormat="1" x14ac:dyDescent="0.2">
      <c r="B545" s="9"/>
      <c r="E545" s="137" t="s">
        <v>61</v>
      </c>
      <c r="F545" s="137"/>
      <c r="G545" s="137"/>
      <c r="H545" s="12"/>
      <c r="I545" s="1"/>
      <c r="J545" s="1"/>
      <c r="K545" s="1"/>
      <c r="L545" s="3"/>
      <c r="N545" s="59"/>
      <c r="AM545" s="1"/>
      <c r="AN545" s="1"/>
      <c r="AO545" s="1"/>
      <c r="AP545" s="1"/>
      <c r="AQ545" s="1"/>
    </row>
    <row r="546" spans="1:46" s="6" customFormat="1" x14ac:dyDescent="0.2">
      <c r="A546" s="1"/>
      <c r="B546" s="3"/>
      <c r="G546" s="13"/>
      <c r="H546" s="12"/>
      <c r="I546" s="1"/>
      <c r="J546" s="1"/>
      <c r="K546" s="1"/>
      <c r="L546" s="3"/>
      <c r="N546" s="59"/>
      <c r="AM546" s="1"/>
      <c r="AN546" s="1"/>
      <c r="AO546" s="1"/>
      <c r="AP546" s="1"/>
      <c r="AQ546" s="1"/>
    </row>
    <row r="547" spans="1:46" s="6" customFormat="1" x14ac:dyDescent="0.2">
      <c r="A547" s="1"/>
      <c r="B547" s="3"/>
      <c r="G547" s="13"/>
      <c r="H547" s="12"/>
      <c r="I547" s="1"/>
      <c r="J547" s="1"/>
      <c r="K547" s="1"/>
      <c r="L547" s="3"/>
      <c r="N547" s="59"/>
      <c r="AM547" s="1"/>
      <c r="AN547" s="1"/>
      <c r="AO547" s="1"/>
      <c r="AP547" s="1"/>
      <c r="AQ547" s="1"/>
    </row>
    <row r="548" spans="1:46" s="6" customFormat="1" x14ac:dyDescent="0.2">
      <c r="A548" s="1"/>
      <c r="B548" s="3"/>
      <c r="G548" s="13"/>
      <c r="H548" s="12"/>
      <c r="I548" s="1"/>
      <c r="J548" s="1"/>
      <c r="K548" s="1"/>
      <c r="L548" s="3"/>
      <c r="N548" s="59"/>
      <c r="AM548" s="1"/>
      <c r="AN548" s="1"/>
      <c r="AO548" s="1"/>
      <c r="AP548" s="1"/>
      <c r="AQ548" s="1"/>
    </row>
    <row r="549" spans="1:46" s="6" customFormat="1" x14ac:dyDescent="0.2">
      <c r="A549" s="1"/>
      <c r="B549" s="3"/>
      <c r="G549" s="13"/>
      <c r="H549" s="12"/>
      <c r="I549" s="1"/>
      <c r="J549" s="1"/>
      <c r="K549" s="1"/>
      <c r="L549" s="3"/>
      <c r="N549" s="59"/>
      <c r="AM549" s="1"/>
      <c r="AN549" s="1"/>
      <c r="AO549" s="1"/>
      <c r="AP549" s="1"/>
      <c r="AQ549" s="1"/>
    </row>
    <row r="550" spans="1:46" s="6" customFormat="1" x14ac:dyDescent="0.2">
      <c r="A550" s="14" t="s">
        <v>0</v>
      </c>
      <c r="B550" s="3"/>
      <c r="G550" s="13"/>
      <c r="H550" s="12"/>
      <c r="I550" s="1"/>
      <c r="J550" s="1"/>
      <c r="K550" s="1"/>
      <c r="L550" s="3"/>
      <c r="N550" s="59"/>
      <c r="AM550" s="1"/>
      <c r="AN550" s="1"/>
      <c r="AO550" s="1"/>
      <c r="AP550" s="1"/>
      <c r="AQ550" s="1"/>
    </row>
    <row r="551" spans="1:46" s="6" customFormat="1" x14ac:dyDescent="0.2">
      <c r="A551" s="1"/>
      <c r="B551" s="3"/>
      <c r="C551" s="1"/>
      <c r="D551" s="1"/>
      <c r="E551" s="1"/>
      <c r="F551" s="1"/>
      <c r="G551" s="5"/>
      <c r="H551" s="4"/>
      <c r="I551" s="1"/>
      <c r="J551" s="1"/>
      <c r="K551" s="1"/>
      <c r="L551" s="3"/>
      <c r="N551" s="59"/>
      <c r="AM551" s="1"/>
      <c r="AN551" s="1"/>
      <c r="AO551" s="1"/>
      <c r="AP551" s="1"/>
      <c r="AQ551" s="1"/>
    </row>
    <row r="552" spans="1:46" x14ac:dyDescent="0.2">
      <c r="M552" s="6"/>
      <c r="N552" s="59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P552" s="1"/>
      <c r="AR552" s="6"/>
      <c r="AS552" s="6"/>
      <c r="AT552" s="6"/>
    </row>
    <row r="553" spans="1:46" x14ac:dyDescent="0.2">
      <c r="AP553" s="1"/>
    </row>
    <row r="554" spans="1:46" x14ac:dyDescent="0.2">
      <c r="AP554" s="1"/>
    </row>
    <row r="555" spans="1:46" ht="15.75" thickBot="1" x14ac:dyDescent="0.25">
      <c r="I555" s="7"/>
      <c r="J555" s="7"/>
      <c r="K555" s="7"/>
      <c r="L555" s="11"/>
      <c r="AM555" s="7"/>
      <c r="AN555" s="7"/>
      <c r="AO555" s="7"/>
      <c r="AP555" s="7"/>
      <c r="AQ555" s="7"/>
    </row>
    <row r="556" spans="1:46" x14ac:dyDescent="0.2">
      <c r="A556" s="133"/>
      <c r="I556" s="6"/>
      <c r="J556" s="6"/>
      <c r="K556" s="6"/>
      <c r="L556" s="9"/>
      <c r="AM556" s="6"/>
      <c r="AN556" s="6"/>
      <c r="AO556" s="6"/>
      <c r="AP556" s="6"/>
      <c r="AQ556" s="6"/>
    </row>
    <row r="557" spans="1:46" x14ac:dyDescent="0.2">
      <c r="A557" s="133"/>
      <c r="I557" s="6"/>
      <c r="J557" s="6"/>
      <c r="K557" s="6"/>
      <c r="L557" s="9"/>
      <c r="AM557" s="6"/>
      <c r="AN557" s="6"/>
      <c r="AO557" s="6"/>
      <c r="AP557" s="6"/>
      <c r="AQ557" s="6"/>
    </row>
    <row r="558" spans="1:46" ht="20.25" x14ac:dyDescent="0.3">
      <c r="A558" s="133"/>
      <c r="C558" s="37" t="s">
        <v>34</v>
      </c>
      <c r="D558" s="37"/>
      <c r="E558" s="37"/>
      <c r="F558" s="37"/>
      <c r="H558" s="22" t="str">
        <f>+I9</f>
        <v>P.P.S.</v>
      </c>
      <c r="I558" s="6"/>
      <c r="J558" s="6"/>
      <c r="K558" s="6"/>
      <c r="L558" s="9"/>
      <c r="AM558" s="6"/>
      <c r="AN558" s="6"/>
      <c r="AO558" s="6"/>
      <c r="AP558" s="6"/>
      <c r="AQ558" s="6"/>
    </row>
    <row r="559" spans="1:46" x14ac:dyDescent="0.2">
      <c r="A559" s="133"/>
      <c r="I559" s="6"/>
      <c r="J559" s="6"/>
      <c r="K559" s="6"/>
      <c r="L559" s="9"/>
      <c r="AM559" s="6"/>
      <c r="AN559" s="6"/>
      <c r="AO559" s="6"/>
      <c r="AP559" s="6"/>
      <c r="AQ559" s="6"/>
    </row>
    <row r="560" spans="1:46" ht="18.75" x14ac:dyDescent="0.3">
      <c r="A560" s="133"/>
      <c r="E560" s="134" t="s">
        <v>33</v>
      </c>
      <c r="F560" s="134"/>
      <c r="G560" s="134"/>
      <c r="H560" s="91" t="str">
        <f>+I20</f>
        <v>045</v>
      </c>
      <c r="I560" s="6"/>
      <c r="J560" s="6"/>
      <c r="K560" s="6"/>
      <c r="L560" s="9"/>
      <c r="AM560" s="6"/>
      <c r="AN560" s="6"/>
      <c r="AO560" s="6"/>
      <c r="AP560" s="6"/>
      <c r="AQ560" s="6"/>
    </row>
    <row r="561" spans="1:46" x14ac:dyDescent="0.2">
      <c r="A561" s="133"/>
      <c r="E561" s="78"/>
      <c r="F561" s="78"/>
      <c r="G561" s="78"/>
      <c r="H561" s="77"/>
      <c r="I561" s="6"/>
      <c r="J561" s="6"/>
      <c r="K561" s="6"/>
      <c r="L561" s="9"/>
      <c r="AM561" s="6"/>
      <c r="AN561" s="6"/>
      <c r="AO561" s="6"/>
      <c r="AP561" s="6"/>
      <c r="AQ561" s="6"/>
    </row>
    <row r="562" spans="1:46" x14ac:dyDescent="0.2">
      <c r="A562" s="133"/>
      <c r="I562" s="6"/>
      <c r="J562" s="6"/>
      <c r="K562" s="6"/>
      <c r="L562" s="9"/>
      <c r="AM562" s="6"/>
      <c r="AN562" s="6"/>
      <c r="AO562" s="6"/>
      <c r="AP562" s="6"/>
      <c r="AQ562" s="6"/>
    </row>
    <row r="563" spans="1:46" x14ac:dyDescent="0.2">
      <c r="A563" s="5"/>
      <c r="I563" s="6"/>
      <c r="J563" s="6"/>
      <c r="K563" s="6"/>
      <c r="L563" s="9"/>
      <c r="AM563" s="6"/>
      <c r="AN563" s="6"/>
      <c r="AO563" s="6"/>
      <c r="AP563" s="6"/>
      <c r="AQ563" s="6"/>
    </row>
    <row r="564" spans="1:46" x14ac:dyDescent="0.2">
      <c r="A564" s="34"/>
      <c r="B564" s="36"/>
      <c r="C564" s="35"/>
      <c r="D564" s="35"/>
      <c r="E564" s="35"/>
      <c r="F564" s="35"/>
      <c r="G564" s="34"/>
      <c r="H564" s="33"/>
      <c r="I564" s="6"/>
      <c r="J564" s="6"/>
      <c r="K564" s="6"/>
      <c r="L564" s="9"/>
      <c r="AM564" s="6"/>
      <c r="AN564" s="6"/>
      <c r="AO564" s="6"/>
      <c r="AP564" s="6"/>
      <c r="AQ564" s="6"/>
    </row>
    <row r="565" spans="1:46" s="7" customFormat="1" ht="15.75" thickBot="1" x14ac:dyDescent="0.25">
      <c r="A565" s="31" t="s">
        <v>32</v>
      </c>
      <c r="B565" s="3"/>
      <c r="C565" s="1"/>
      <c r="D565" s="1"/>
      <c r="E565" s="1"/>
      <c r="F565" s="31" t="s">
        <v>31</v>
      </c>
      <c r="G565" s="31"/>
      <c r="H565" s="4"/>
      <c r="I565" s="6"/>
      <c r="J565" s="6"/>
      <c r="K565" s="6"/>
      <c r="L565" s="9"/>
      <c r="M565" s="1"/>
      <c r="N565" s="56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6"/>
      <c r="AN565" s="6"/>
      <c r="AO565" s="6"/>
      <c r="AP565" s="6"/>
      <c r="AQ565" s="6"/>
      <c r="AR565" s="1"/>
      <c r="AS565" s="1"/>
      <c r="AT565" s="1"/>
    </row>
    <row r="566" spans="1:46" s="6" customFormat="1" ht="15.75" thickBot="1" x14ac:dyDescent="0.25">
      <c r="A566" s="1" t="s">
        <v>30</v>
      </c>
      <c r="B566" s="3" t="str">
        <f>+J20</f>
        <v>Carrick High School</v>
      </c>
      <c r="C566" s="1"/>
      <c r="D566" s="1"/>
      <c r="E566" s="1"/>
      <c r="F566" s="1" t="s">
        <v>25</v>
      </c>
      <c r="G566" s="89">
        <f>+N20</f>
        <v>0</v>
      </c>
      <c r="H566" s="4"/>
      <c r="L566" s="9"/>
      <c r="M566" s="7"/>
      <c r="N566" s="5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R566" s="7"/>
      <c r="AS566" s="7"/>
      <c r="AT566" s="7"/>
    </row>
    <row r="567" spans="1:46" s="6" customFormat="1" x14ac:dyDescent="0.2">
      <c r="A567" s="1"/>
      <c r="B567" s="3"/>
      <c r="C567" s="1"/>
      <c r="D567" s="1"/>
      <c r="E567" s="1"/>
      <c r="F567" s="1" t="s">
        <v>24</v>
      </c>
      <c r="G567" s="30">
        <f>+O20</f>
        <v>0</v>
      </c>
      <c r="H567" s="4"/>
      <c r="L567" s="9"/>
      <c r="N567" s="59"/>
    </row>
    <row r="568" spans="1:46" s="6" customFormat="1" x14ac:dyDescent="0.2">
      <c r="A568" s="1" t="s">
        <v>29</v>
      </c>
      <c r="B568" s="1" t="str">
        <f>+K20</f>
        <v xml:space="preserve">125 Parkfield St.         </v>
      </c>
      <c r="C568" s="1"/>
      <c r="D568" s="1"/>
      <c r="E568" s="1"/>
      <c r="F568" s="1" t="s">
        <v>28</v>
      </c>
      <c r="G568" s="3" t="s">
        <v>27</v>
      </c>
      <c r="H568" s="4"/>
      <c r="L568" s="9"/>
      <c r="N568" s="59"/>
    </row>
    <row r="569" spans="1:46" s="6" customFormat="1" x14ac:dyDescent="0.2">
      <c r="A569" s="1"/>
      <c r="B569" s="1" t="str">
        <f>+L20</f>
        <v>Pittsburgh, PA 15210</v>
      </c>
      <c r="C569" s="29"/>
      <c r="D569" s="29"/>
      <c r="E569" s="1"/>
      <c r="F569" s="29"/>
      <c r="G569" s="1"/>
      <c r="H569" s="4"/>
      <c r="L569" s="9"/>
      <c r="N569" s="59"/>
    </row>
    <row r="570" spans="1:46" s="6" customFormat="1" x14ac:dyDescent="0.2">
      <c r="A570" s="1"/>
      <c r="B570" s="32"/>
      <c r="C570" s="31"/>
      <c r="D570" s="31"/>
      <c r="E570" s="1"/>
      <c r="F570" s="31" t="s">
        <v>59</v>
      </c>
      <c r="G570" s="31"/>
      <c r="H570" s="4"/>
      <c r="L570" s="9"/>
      <c r="N570" s="59"/>
    </row>
    <row r="571" spans="1:46" s="6" customFormat="1" x14ac:dyDescent="0.2">
      <c r="A571" s="1" t="s">
        <v>26</v>
      </c>
      <c r="B571" s="3" t="str">
        <f>+J7</f>
        <v>Recreational Water</v>
      </c>
      <c r="C571" s="1"/>
      <c r="D571" s="1"/>
      <c r="E571" s="1"/>
      <c r="F571" s="1" t="s">
        <v>25</v>
      </c>
      <c r="G571" s="87">
        <f>+AN20</f>
        <v>0</v>
      </c>
      <c r="H571" s="4"/>
      <c r="L571" s="9"/>
      <c r="N571" s="59"/>
    </row>
    <row r="572" spans="1:46" s="6" customFormat="1" x14ac:dyDescent="0.2">
      <c r="A572" s="1"/>
      <c r="B572" s="3"/>
      <c r="C572" s="1"/>
      <c r="D572" s="1"/>
      <c r="E572" s="1"/>
      <c r="F572" s="1" t="s">
        <v>24</v>
      </c>
      <c r="G572" s="92">
        <f>+AO20</f>
        <v>0</v>
      </c>
      <c r="H572" s="5"/>
      <c r="L572" s="9"/>
      <c r="N572" s="59"/>
    </row>
    <row r="573" spans="1:46" s="6" customFormat="1" x14ac:dyDescent="0.2">
      <c r="A573" s="1" t="s">
        <v>23</v>
      </c>
      <c r="B573" s="3" t="str">
        <f>+M20</f>
        <v>Pool Deep</v>
      </c>
      <c r="C573" s="3"/>
      <c r="D573" s="3"/>
      <c r="E573" s="1"/>
      <c r="F573" s="1" t="s">
        <v>60</v>
      </c>
      <c r="G573" s="90">
        <f>+AT20</f>
        <v>0</v>
      </c>
      <c r="H573" s="5"/>
      <c r="L573" s="9"/>
      <c r="N573" s="59"/>
    </row>
    <row r="574" spans="1:46" s="6" customFormat="1" x14ac:dyDescent="0.2">
      <c r="A574" s="29"/>
      <c r="B574" s="3"/>
      <c r="C574" s="1"/>
      <c r="D574" s="1"/>
      <c r="E574" s="1"/>
      <c r="F574" s="1"/>
      <c r="G574" s="5"/>
      <c r="H574" s="5"/>
      <c r="L574" s="9"/>
      <c r="N574" s="59"/>
    </row>
    <row r="575" spans="1:46" s="6" customFormat="1" ht="16.5" thickBot="1" x14ac:dyDescent="0.3">
      <c r="A575" s="72" t="s">
        <v>22</v>
      </c>
      <c r="B575" s="73" t="s">
        <v>11</v>
      </c>
      <c r="C575" s="72" t="s">
        <v>10</v>
      </c>
      <c r="D575" s="72" t="s">
        <v>67</v>
      </c>
      <c r="E575" s="130" t="s">
        <v>64</v>
      </c>
      <c r="F575" s="130"/>
      <c r="G575" s="74" t="s">
        <v>9</v>
      </c>
      <c r="H575" s="75" t="s">
        <v>8</v>
      </c>
      <c r="L575" s="9"/>
      <c r="N575" s="59"/>
    </row>
    <row r="576" spans="1:46" s="6" customFormat="1" ht="15.75" x14ac:dyDescent="0.25">
      <c r="A576" s="28"/>
      <c r="B576" s="19"/>
      <c r="C576" s="28"/>
      <c r="D576" s="28"/>
      <c r="E576" s="28"/>
      <c r="F576" s="28"/>
      <c r="G576" s="27"/>
      <c r="H576" s="26"/>
      <c r="L576" s="9"/>
      <c r="N576" s="59"/>
    </row>
    <row r="577" spans="1:43" s="6" customFormat="1" x14ac:dyDescent="0.2">
      <c r="A577" s="9" t="s">
        <v>21</v>
      </c>
      <c r="B577" s="25">
        <f>+AP20</f>
        <v>0</v>
      </c>
      <c r="C577" s="9" t="s">
        <v>20</v>
      </c>
      <c r="D577" s="9" t="str">
        <f>IF(AP20&lt;1,("A"),(IF(AP20&gt;0,"E")))</f>
        <v>A</v>
      </c>
      <c r="E577" s="81">
        <f>+W20</f>
        <v>0</v>
      </c>
      <c r="F577" s="93">
        <f>+X20</f>
        <v>0</v>
      </c>
      <c r="G577" s="13">
        <f>+Y20</f>
        <v>0</v>
      </c>
      <c r="H577" s="12" t="s">
        <v>19</v>
      </c>
      <c r="L577" s="9"/>
      <c r="N577" s="59"/>
    </row>
    <row r="578" spans="1:43" s="6" customFormat="1" ht="20.25" x14ac:dyDescent="0.3">
      <c r="A578" s="9"/>
      <c r="B578" s="24"/>
      <c r="C578" s="24"/>
      <c r="D578" s="9"/>
      <c r="E578" s="82"/>
      <c r="F578" s="23"/>
      <c r="G578" s="23"/>
      <c r="H578" s="22"/>
      <c r="L578" s="9"/>
      <c r="N578" s="59"/>
    </row>
    <row r="579" spans="1:43" s="6" customFormat="1" x14ac:dyDescent="0.2">
      <c r="A579" s="9" t="s">
        <v>18</v>
      </c>
      <c r="B579" s="21">
        <f>+AQ20</f>
        <v>0</v>
      </c>
      <c r="C579" s="9" t="s">
        <v>17</v>
      </c>
      <c r="D579" s="9" t="str">
        <f>IF(AQ20=0,"A",IF(AQ20=1,"B",IF(AQ20=2,"C",IF(AQ20&gt;2,"E"))))</f>
        <v>A</v>
      </c>
      <c r="E579" s="81">
        <f>+Z20</f>
        <v>0</v>
      </c>
      <c r="F579" s="93">
        <f>+AA20</f>
        <v>0</v>
      </c>
      <c r="G579" s="13">
        <f>+AB20</f>
        <v>0</v>
      </c>
      <c r="H579" s="12" t="s">
        <v>16</v>
      </c>
      <c r="L579" s="9"/>
      <c r="N579" s="59"/>
    </row>
    <row r="580" spans="1:43" s="6" customFormat="1" x14ac:dyDescent="0.2">
      <c r="A580" s="9"/>
      <c r="B580" s="9"/>
      <c r="C580" s="9"/>
      <c r="D580" s="9"/>
      <c r="E580" s="81"/>
      <c r="F580" s="13"/>
      <c r="G580" s="13"/>
      <c r="H580" s="12"/>
      <c r="L580" s="9"/>
      <c r="N580" s="59"/>
    </row>
    <row r="581" spans="1:43" s="6" customFormat="1" x14ac:dyDescent="0.2">
      <c r="A581" s="9" t="s">
        <v>15</v>
      </c>
      <c r="B581" s="20">
        <f>+AR20</f>
        <v>0</v>
      </c>
      <c r="C581" s="9" t="s">
        <v>14</v>
      </c>
      <c r="D581" s="9" t="str">
        <f>IF(AR20=0,"A",IF(AR20&lt;30,"B",IF(AR20&lt;101,"C",IF(AR20&lt;200,"D",IF(AR20&gt;199,"E")))))</f>
        <v>A</v>
      </c>
      <c r="E581" s="81">
        <f>+AC20</f>
        <v>0</v>
      </c>
      <c r="F581" s="93">
        <f>+AD20</f>
        <v>0</v>
      </c>
      <c r="G581" s="13">
        <f>+AE20</f>
        <v>0</v>
      </c>
      <c r="H581" s="12" t="s">
        <v>13</v>
      </c>
      <c r="L581" s="9"/>
      <c r="N581" s="59"/>
    </row>
    <row r="582" spans="1:43" s="6" customFormat="1" x14ac:dyDescent="0.2">
      <c r="A582" s="9"/>
      <c r="B582" s="20"/>
      <c r="C582" s="9"/>
      <c r="D582" s="9"/>
      <c r="E582" s="81"/>
      <c r="F582" s="30"/>
      <c r="G582" s="13"/>
      <c r="H582" s="12"/>
      <c r="L582" s="9"/>
      <c r="N582" s="59"/>
    </row>
    <row r="583" spans="1:43" s="6" customFormat="1" x14ac:dyDescent="0.2">
      <c r="A583" s="9"/>
      <c r="B583" s="20"/>
      <c r="C583" s="9"/>
      <c r="D583" s="9"/>
      <c r="E583" s="81"/>
      <c r="F583" s="30"/>
      <c r="G583" s="13"/>
      <c r="H583" s="12"/>
      <c r="L583" s="9"/>
      <c r="N583" s="59"/>
    </row>
    <row r="584" spans="1:43" s="6" customFormat="1" x14ac:dyDescent="0.2">
      <c r="A584" s="9"/>
      <c r="B584" s="9"/>
      <c r="C584" s="9"/>
      <c r="D584" s="9"/>
      <c r="E584" s="9"/>
      <c r="F584" s="9"/>
      <c r="G584" s="13"/>
      <c r="H584" s="12"/>
      <c r="L584" s="9"/>
      <c r="N584" s="59"/>
    </row>
    <row r="585" spans="1:43" s="6" customFormat="1" ht="16.5" thickBot="1" x14ac:dyDescent="0.3">
      <c r="A585" s="83" t="s">
        <v>12</v>
      </c>
      <c r="B585" s="84" t="s">
        <v>11</v>
      </c>
      <c r="C585" s="83" t="s">
        <v>10</v>
      </c>
      <c r="D585" s="83" t="s">
        <v>67</v>
      </c>
      <c r="E585" s="138" t="s">
        <v>65</v>
      </c>
      <c r="F585" s="138"/>
      <c r="G585" s="85" t="s">
        <v>9</v>
      </c>
      <c r="H585" s="86" t="s">
        <v>8</v>
      </c>
      <c r="L585" s="9"/>
      <c r="N585" s="59"/>
    </row>
    <row r="586" spans="1:43" s="6" customFormat="1" ht="15.75" x14ac:dyDescent="0.25">
      <c r="A586" s="19"/>
      <c r="B586" s="9"/>
      <c r="C586" s="9"/>
      <c r="D586" s="9"/>
      <c r="E586" s="9"/>
      <c r="F586" s="9"/>
      <c r="G586" s="9"/>
      <c r="H586" s="12"/>
      <c r="L586" s="9"/>
      <c r="N586" s="59"/>
    </row>
    <row r="587" spans="1:43" s="6" customFormat="1" x14ac:dyDescent="0.2">
      <c r="A587" s="9" t="s">
        <v>7</v>
      </c>
      <c r="B587" s="18">
        <f>+P20</f>
        <v>0</v>
      </c>
      <c r="C587" s="9" t="s">
        <v>62</v>
      </c>
      <c r="D587" s="9" t="str">
        <f>IF(P20&lt;7.1,"E",IF(P20=7.1,"D",IF(P20=7.2,"C",IF(P20=7.3,"B",IF(P20=7.4,"A",IF(P20=7.5,"A",IF(P20=7.6,"A",IF(P20=7.7,"B",IF(P20=7.8,"C",IF(P20=7.9,"D",IF(P20&gt;7.9,"E")))))))))))</f>
        <v>E</v>
      </c>
      <c r="E587" s="81">
        <f>+N20</f>
        <v>0</v>
      </c>
      <c r="F587" s="93">
        <f>+O20</f>
        <v>0</v>
      </c>
      <c r="G587" s="13">
        <f>+S20</f>
        <v>0</v>
      </c>
      <c r="H587" s="12" t="s">
        <v>5</v>
      </c>
      <c r="I587" s="1"/>
      <c r="J587" s="1"/>
      <c r="K587" s="1"/>
      <c r="L587" s="3"/>
      <c r="N587" s="59"/>
      <c r="AM587" s="1"/>
      <c r="AN587" s="1"/>
      <c r="AO587" s="1"/>
      <c r="AP587" s="1"/>
      <c r="AQ587" s="1"/>
    </row>
    <row r="588" spans="1:43" s="6" customFormat="1" x14ac:dyDescent="0.2">
      <c r="A588" s="9"/>
      <c r="B588" s="9"/>
      <c r="C588" s="9"/>
      <c r="D588" s="9"/>
      <c r="E588" s="81"/>
      <c r="F588" s="13"/>
      <c r="G588" s="13"/>
      <c r="H588" s="12"/>
      <c r="I588" s="1"/>
      <c r="J588" s="1"/>
      <c r="K588" s="1"/>
      <c r="L588" s="3"/>
      <c r="N588" s="59"/>
      <c r="AM588" s="1"/>
      <c r="AN588" s="1"/>
      <c r="AO588" s="1"/>
      <c r="AP588" s="1"/>
      <c r="AQ588" s="1"/>
    </row>
    <row r="589" spans="1:43" s="6" customFormat="1" x14ac:dyDescent="0.2">
      <c r="A589" s="9" t="s">
        <v>6</v>
      </c>
      <c r="B589" s="17">
        <f>+Q20</f>
        <v>0</v>
      </c>
      <c r="C589" s="9" t="s">
        <v>63</v>
      </c>
      <c r="D589" s="9" t="str">
        <f>IF(Q20&lt;1,"E",IF(Q20&lt;1.5,"D",IF(Q20&lt;2,"C",IF(Q20&lt;2.6,"B",IF(Q20&lt;3.5,"A",IF(Q20&gt;5,"E",IF(Q20&gt;4.5,"D",IF(Q20&gt;4,"C",IF(Q20&gt;3.4,"B")))))))))</f>
        <v>E</v>
      </c>
      <c r="E589" s="81">
        <f>+N20</f>
        <v>0</v>
      </c>
      <c r="F589" s="93">
        <f>+O20</f>
        <v>0</v>
      </c>
      <c r="G589" s="13">
        <f>+S20</f>
        <v>0</v>
      </c>
      <c r="H589" s="12" t="s">
        <v>5</v>
      </c>
      <c r="I589" s="1"/>
      <c r="J589" s="1"/>
      <c r="K589" s="1"/>
      <c r="L589" s="3"/>
      <c r="N589" s="59"/>
      <c r="AM589" s="1"/>
      <c r="AN589" s="1"/>
      <c r="AO589" s="1"/>
      <c r="AP589" s="1"/>
      <c r="AQ589" s="1"/>
    </row>
    <row r="590" spans="1:43" s="6" customFormat="1" x14ac:dyDescent="0.2">
      <c r="A590" s="9"/>
      <c r="B590" s="9"/>
      <c r="C590" s="9"/>
      <c r="D590" s="9"/>
      <c r="E590" s="81"/>
      <c r="F590" s="13"/>
      <c r="G590" s="13"/>
      <c r="H590" s="12"/>
      <c r="I590" s="1"/>
      <c r="J590" s="1"/>
      <c r="K590" s="1"/>
      <c r="L590" s="3"/>
      <c r="N590" s="59"/>
      <c r="AM590" s="1"/>
      <c r="AN590" s="1"/>
      <c r="AO590" s="1"/>
      <c r="AP590" s="1"/>
      <c r="AQ590" s="1"/>
    </row>
    <row r="591" spans="1:43" s="6" customFormat="1" x14ac:dyDescent="0.2">
      <c r="A591" s="9" t="s">
        <v>4</v>
      </c>
      <c r="B591" s="16">
        <f>+R20</f>
        <v>0</v>
      </c>
      <c r="C591" s="9" t="s">
        <v>3</v>
      </c>
      <c r="D591" s="9" t="str">
        <f>IF(R20&lt;1.1,"A",IF(R20=2,"C",IF(R20=3,"E")))</f>
        <v>A</v>
      </c>
      <c r="E591" s="81">
        <f>+N20</f>
        <v>0</v>
      </c>
      <c r="F591" s="93">
        <f>+O20</f>
        <v>0</v>
      </c>
      <c r="G591" s="13">
        <f>+S20</f>
        <v>0</v>
      </c>
      <c r="H591" s="12" t="s">
        <v>2</v>
      </c>
      <c r="I591" s="1"/>
      <c r="J591" s="1"/>
      <c r="K591" s="1"/>
      <c r="L591" s="3"/>
      <c r="N591" s="59"/>
      <c r="AM591" s="1"/>
      <c r="AN591" s="1"/>
      <c r="AO591" s="1"/>
      <c r="AP591" s="1"/>
      <c r="AQ591" s="1"/>
    </row>
    <row r="592" spans="1:43" s="6" customFormat="1" x14ac:dyDescent="0.2">
      <c r="B592" s="9"/>
      <c r="G592" s="13"/>
      <c r="H592" s="12"/>
      <c r="I592" s="1"/>
      <c r="J592" s="1"/>
      <c r="K592" s="1"/>
      <c r="L592" s="3"/>
      <c r="N592" s="59"/>
      <c r="AM592" s="1"/>
      <c r="AN592" s="1"/>
      <c r="AO592" s="1"/>
      <c r="AP592" s="1"/>
      <c r="AQ592" s="1"/>
    </row>
    <row r="593" spans="1:46" s="6" customFormat="1" x14ac:dyDescent="0.2">
      <c r="B593" s="9"/>
      <c r="G593" s="13"/>
      <c r="H593" s="12"/>
      <c r="I593" s="1"/>
      <c r="J593" s="1"/>
      <c r="K593" s="1"/>
      <c r="L593" s="3"/>
      <c r="N593" s="59"/>
      <c r="AM593" s="1"/>
      <c r="AN593" s="1"/>
      <c r="AO593" s="1"/>
      <c r="AP593" s="1"/>
      <c r="AQ593" s="1"/>
    </row>
    <row r="594" spans="1:46" s="6" customFormat="1" ht="15.75" x14ac:dyDescent="0.25">
      <c r="A594" s="15" t="s">
        <v>1</v>
      </c>
      <c r="B594" s="9"/>
      <c r="G594" s="13"/>
      <c r="H594" s="12"/>
      <c r="I594" s="1"/>
      <c r="J594" s="1"/>
      <c r="K594" s="1"/>
      <c r="L594" s="3"/>
      <c r="N594" s="59"/>
      <c r="AM594" s="1"/>
      <c r="AN594" s="1"/>
      <c r="AO594" s="1"/>
      <c r="AP594" s="1"/>
      <c r="AQ594" s="1"/>
    </row>
    <row r="595" spans="1:46" s="6" customFormat="1" x14ac:dyDescent="0.2">
      <c r="A595" s="139"/>
      <c r="B595" s="139"/>
      <c r="G595" s="13"/>
      <c r="H595" s="12"/>
      <c r="I595" s="1"/>
      <c r="J595" s="1"/>
      <c r="K595" s="1"/>
      <c r="L595" s="3"/>
      <c r="N595" s="59"/>
      <c r="AM595" s="1"/>
      <c r="AN595" s="1"/>
      <c r="AO595" s="1"/>
      <c r="AP595" s="1"/>
      <c r="AQ595" s="1"/>
    </row>
    <row r="596" spans="1:46" s="6" customFormat="1" x14ac:dyDescent="0.2">
      <c r="A596" s="139"/>
      <c r="B596" s="139"/>
      <c r="G596" s="13"/>
      <c r="H596" s="12"/>
      <c r="I596" s="1"/>
      <c r="J596" s="1"/>
      <c r="K596" s="1"/>
      <c r="L596" s="3"/>
      <c r="N596" s="59"/>
      <c r="AM596" s="1"/>
      <c r="AN596" s="1"/>
      <c r="AO596" s="1"/>
      <c r="AP596" s="1"/>
      <c r="AQ596" s="1"/>
    </row>
    <row r="597" spans="1:46" x14ac:dyDescent="0.2">
      <c r="A597" s="139"/>
      <c r="B597" s="139"/>
      <c r="C597" s="6"/>
      <c r="D597" s="6"/>
      <c r="E597" s="6"/>
      <c r="F597" s="6"/>
      <c r="G597" s="13"/>
      <c r="H597" s="12"/>
      <c r="M597" s="6"/>
      <c r="N597" s="59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P597" s="1"/>
      <c r="AR597" s="6"/>
      <c r="AS597" s="6"/>
      <c r="AT597" s="6"/>
    </row>
    <row r="598" spans="1:46" x14ac:dyDescent="0.2">
      <c r="A598" s="6"/>
      <c r="B598" s="9"/>
      <c r="C598" s="6"/>
      <c r="D598" s="6"/>
      <c r="E598" s="6"/>
      <c r="F598" s="6"/>
      <c r="G598" s="13"/>
      <c r="H598" s="12"/>
      <c r="AP598" s="1"/>
    </row>
    <row r="599" spans="1:46" x14ac:dyDescent="0.2">
      <c r="A599" s="6"/>
      <c r="B599" s="9"/>
      <c r="C599" s="6"/>
      <c r="D599" s="6"/>
      <c r="E599" s="6"/>
      <c r="F599" s="6"/>
      <c r="G599" s="13"/>
      <c r="H599" s="12"/>
      <c r="AP599" s="1"/>
    </row>
    <row r="600" spans="1:46" ht="15.75" thickBot="1" x14ac:dyDescent="0.25">
      <c r="A600" s="6"/>
      <c r="B600" s="9"/>
      <c r="C600" s="6"/>
      <c r="D600" s="6"/>
      <c r="E600" s="137" t="s">
        <v>61</v>
      </c>
      <c r="F600" s="137"/>
      <c r="G600" s="137"/>
      <c r="H600" s="12"/>
      <c r="I600" s="7"/>
      <c r="J600" s="7"/>
      <c r="K600" s="7"/>
      <c r="L600" s="11"/>
      <c r="AM600" s="7"/>
      <c r="AN600" s="7"/>
      <c r="AO600" s="7"/>
      <c r="AP600" s="7"/>
      <c r="AQ600" s="7"/>
    </row>
    <row r="601" spans="1:46" x14ac:dyDescent="0.2">
      <c r="C601" s="6"/>
      <c r="D601" s="6"/>
      <c r="E601" s="6"/>
      <c r="F601" s="6"/>
      <c r="G601" s="13"/>
      <c r="H601" s="12"/>
      <c r="I601" s="6"/>
      <c r="J601" s="6"/>
      <c r="K601" s="6"/>
      <c r="L601" s="9"/>
      <c r="AM601" s="6"/>
      <c r="AN601" s="6"/>
      <c r="AO601" s="6"/>
      <c r="AP601" s="6"/>
      <c r="AQ601" s="6"/>
    </row>
    <row r="602" spans="1:46" x14ac:dyDescent="0.2">
      <c r="C602" s="6"/>
      <c r="D602" s="6"/>
      <c r="E602" s="6"/>
      <c r="F602" s="6"/>
      <c r="G602" s="13"/>
      <c r="H602" s="12"/>
      <c r="I602" s="6"/>
      <c r="J602" s="6"/>
      <c r="K602" s="6"/>
      <c r="L602" s="9"/>
      <c r="AM602" s="6"/>
      <c r="AN602" s="6"/>
      <c r="AO602" s="6"/>
      <c r="AP602" s="6"/>
      <c r="AQ602" s="6"/>
    </row>
    <row r="603" spans="1:46" x14ac:dyDescent="0.2">
      <c r="C603" s="6"/>
      <c r="D603" s="6"/>
      <c r="E603" s="6"/>
      <c r="F603" s="6"/>
      <c r="G603" s="13"/>
      <c r="H603" s="12"/>
      <c r="I603" s="6"/>
      <c r="J603" s="6"/>
      <c r="K603" s="6"/>
      <c r="L603" s="9"/>
      <c r="AM603" s="6"/>
      <c r="AN603" s="6"/>
      <c r="AO603" s="6"/>
      <c r="AP603" s="6"/>
      <c r="AQ603" s="6"/>
    </row>
    <row r="604" spans="1:46" x14ac:dyDescent="0.2">
      <c r="C604" s="6"/>
      <c r="D604" s="6"/>
      <c r="E604" s="6"/>
      <c r="F604" s="6"/>
      <c r="G604" s="13"/>
      <c r="H604" s="12"/>
      <c r="I604" s="6"/>
      <c r="J604" s="6"/>
      <c r="K604" s="6"/>
      <c r="L604" s="9"/>
      <c r="AM604" s="6"/>
      <c r="AN604" s="6"/>
      <c r="AO604" s="6"/>
      <c r="AP604" s="6"/>
      <c r="AQ604" s="6"/>
    </row>
    <row r="605" spans="1:46" x14ac:dyDescent="0.2">
      <c r="A605" s="14" t="s">
        <v>0</v>
      </c>
      <c r="C605" s="6"/>
      <c r="D605" s="6"/>
      <c r="E605" s="6"/>
      <c r="F605" s="6"/>
      <c r="G605" s="13"/>
      <c r="H605" s="12"/>
      <c r="I605" s="6"/>
      <c r="J605" s="6"/>
      <c r="K605" s="6"/>
      <c r="L605" s="9"/>
      <c r="AM605" s="6"/>
      <c r="AN605" s="6"/>
      <c r="AO605" s="6"/>
      <c r="AP605" s="6"/>
      <c r="AQ605" s="6"/>
    </row>
    <row r="606" spans="1:46" x14ac:dyDescent="0.2">
      <c r="I606" s="6"/>
      <c r="J606" s="6"/>
      <c r="K606" s="6"/>
      <c r="L606" s="9"/>
      <c r="AM606" s="6"/>
      <c r="AN606" s="6"/>
      <c r="AO606" s="6"/>
      <c r="AP606" s="6"/>
      <c r="AQ606" s="6"/>
    </row>
    <row r="607" spans="1:46" x14ac:dyDescent="0.2">
      <c r="I607" s="6"/>
      <c r="J607" s="6"/>
      <c r="K607" s="6"/>
      <c r="L607" s="9"/>
      <c r="AM607" s="6"/>
      <c r="AN607" s="6"/>
      <c r="AO607" s="6"/>
      <c r="AP607" s="6"/>
      <c r="AQ607" s="6"/>
    </row>
    <row r="608" spans="1:46" x14ac:dyDescent="0.2">
      <c r="I608" s="6"/>
      <c r="J608" s="6"/>
      <c r="K608" s="6"/>
      <c r="L608" s="9"/>
      <c r="AM608" s="6"/>
      <c r="AN608" s="6"/>
      <c r="AO608" s="6"/>
      <c r="AP608" s="6"/>
      <c r="AQ608" s="6"/>
    </row>
    <row r="609" spans="1:46" x14ac:dyDescent="0.2">
      <c r="I609" s="6"/>
      <c r="J609" s="6"/>
      <c r="K609" s="6"/>
      <c r="L609" s="9"/>
      <c r="AM609" s="6"/>
      <c r="AN609" s="6"/>
      <c r="AO609" s="6"/>
      <c r="AP609" s="6"/>
      <c r="AQ609" s="6"/>
    </row>
    <row r="610" spans="1:46" s="7" customFormat="1" ht="15.75" thickBot="1" x14ac:dyDescent="0.25">
      <c r="A610" s="1"/>
      <c r="B610" s="3"/>
      <c r="C610" s="1"/>
      <c r="D610" s="1"/>
      <c r="E610" s="1"/>
      <c r="F610" s="1"/>
      <c r="G610" s="5"/>
      <c r="H610" s="4"/>
      <c r="I610" s="6"/>
      <c r="J610" s="6"/>
      <c r="K610" s="6"/>
      <c r="L610" s="9"/>
      <c r="M610" s="1"/>
      <c r="N610" s="5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6"/>
      <c r="AN610" s="6"/>
      <c r="AO610" s="6"/>
      <c r="AP610" s="6"/>
      <c r="AQ610" s="6"/>
      <c r="AR610" s="1"/>
      <c r="AS610" s="1"/>
      <c r="AT610" s="1"/>
    </row>
    <row r="611" spans="1:46" s="6" customFormat="1" ht="15.75" thickBot="1" x14ac:dyDescent="0.25">
      <c r="A611" s="1"/>
      <c r="B611" s="3"/>
      <c r="C611" s="1"/>
      <c r="D611" s="1"/>
      <c r="E611" s="1"/>
      <c r="F611" s="1"/>
      <c r="G611" s="5"/>
      <c r="H611" s="4"/>
      <c r="L611" s="9"/>
      <c r="M611" s="7"/>
      <c r="N611" s="5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R611" s="7"/>
      <c r="AS611" s="7"/>
      <c r="AT611" s="7"/>
    </row>
    <row r="612" spans="1:46" s="6" customFormat="1" x14ac:dyDescent="0.2">
      <c r="A612" s="133"/>
      <c r="B612" s="3"/>
      <c r="C612" s="1"/>
      <c r="D612" s="1"/>
      <c r="E612" s="1"/>
      <c r="F612" s="1"/>
      <c r="G612" s="5"/>
      <c r="H612" s="4"/>
      <c r="L612" s="9"/>
      <c r="N612" s="59"/>
    </row>
    <row r="613" spans="1:46" s="6" customFormat="1" x14ac:dyDescent="0.2">
      <c r="A613" s="133"/>
      <c r="B613" s="3"/>
      <c r="C613" s="1"/>
      <c r="D613" s="1"/>
      <c r="E613" s="1"/>
      <c r="F613" s="1"/>
      <c r="G613" s="5"/>
      <c r="H613" s="4"/>
      <c r="L613" s="9"/>
      <c r="N613" s="59"/>
    </row>
    <row r="614" spans="1:46" s="6" customFormat="1" ht="20.25" x14ac:dyDescent="0.3">
      <c r="A614" s="133"/>
      <c r="B614" s="3"/>
      <c r="C614" s="37" t="s">
        <v>34</v>
      </c>
      <c r="D614" s="37"/>
      <c r="E614" s="37"/>
      <c r="F614" s="37"/>
      <c r="G614" s="5"/>
      <c r="H614" s="22" t="str">
        <f>+I9</f>
        <v>P.P.S.</v>
      </c>
      <c r="L614" s="9"/>
      <c r="N614" s="59"/>
    </row>
    <row r="615" spans="1:46" s="6" customFormat="1" x14ac:dyDescent="0.2">
      <c r="A615" s="133"/>
      <c r="B615" s="3"/>
      <c r="C615" s="1"/>
      <c r="D615" s="1"/>
      <c r="E615" s="1"/>
      <c r="F615" s="1"/>
      <c r="G615" s="5"/>
      <c r="H615" s="4"/>
      <c r="L615" s="9"/>
      <c r="N615" s="59"/>
    </row>
    <row r="616" spans="1:46" s="6" customFormat="1" ht="18.75" x14ac:dyDescent="0.3">
      <c r="A616" s="133"/>
      <c r="B616" s="3"/>
      <c r="C616" s="1"/>
      <c r="D616" s="1"/>
      <c r="E616" s="134" t="s">
        <v>33</v>
      </c>
      <c r="F616" s="134"/>
      <c r="G616" s="134"/>
      <c r="H616" s="91" t="str">
        <f>+I21</f>
        <v>046</v>
      </c>
      <c r="L616" s="9"/>
      <c r="N616" s="59"/>
    </row>
    <row r="617" spans="1:46" s="6" customFormat="1" x14ac:dyDescent="0.2">
      <c r="A617" s="133"/>
      <c r="B617" s="3"/>
      <c r="C617" s="1"/>
      <c r="D617" s="1"/>
      <c r="E617" s="78"/>
      <c r="F617" s="78"/>
      <c r="G617" s="78"/>
      <c r="H617" s="77"/>
      <c r="L617" s="9"/>
      <c r="N617" s="59"/>
    </row>
    <row r="618" spans="1:46" s="6" customFormat="1" x14ac:dyDescent="0.2">
      <c r="A618" s="133"/>
      <c r="B618" s="3"/>
      <c r="C618" s="1"/>
      <c r="D618" s="1"/>
      <c r="E618" s="1"/>
      <c r="F618" s="1"/>
      <c r="G618" s="5"/>
      <c r="H618" s="4"/>
      <c r="L618" s="9"/>
      <c r="N618" s="59"/>
    </row>
    <row r="619" spans="1:46" s="6" customFormat="1" x14ac:dyDescent="0.2">
      <c r="A619" s="5"/>
      <c r="B619" s="3"/>
      <c r="C619" s="1"/>
      <c r="D619" s="1"/>
      <c r="E619" s="1"/>
      <c r="F619" s="1"/>
      <c r="G619" s="5"/>
      <c r="H619" s="4"/>
      <c r="L619" s="9"/>
      <c r="N619" s="59"/>
    </row>
    <row r="620" spans="1:46" s="6" customFormat="1" x14ac:dyDescent="0.2">
      <c r="A620" s="34"/>
      <c r="B620" s="36"/>
      <c r="C620" s="35"/>
      <c r="D620" s="35"/>
      <c r="E620" s="35"/>
      <c r="F620" s="35"/>
      <c r="G620" s="34"/>
      <c r="H620" s="33"/>
      <c r="L620" s="9"/>
      <c r="N620" s="59"/>
    </row>
    <row r="621" spans="1:46" s="6" customFormat="1" x14ac:dyDescent="0.2">
      <c r="A621" s="31" t="s">
        <v>32</v>
      </c>
      <c r="B621" s="3"/>
      <c r="C621" s="1"/>
      <c r="D621" s="1"/>
      <c r="E621" s="1"/>
      <c r="F621" s="31" t="s">
        <v>31</v>
      </c>
      <c r="G621" s="31"/>
      <c r="H621" s="4"/>
      <c r="L621" s="9"/>
      <c r="N621" s="59"/>
    </row>
    <row r="622" spans="1:46" s="6" customFormat="1" x14ac:dyDescent="0.2">
      <c r="A622" s="1" t="s">
        <v>30</v>
      </c>
      <c r="B622" s="3" t="str">
        <f>+J21</f>
        <v>Carrick High School</v>
      </c>
      <c r="C622" s="1"/>
      <c r="D622" s="1"/>
      <c r="E622" s="1"/>
      <c r="F622" s="1" t="s">
        <v>25</v>
      </c>
      <c r="G622" s="89">
        <f>+N21</f>
        <v>0</v>
      </c>
      <c r="H622" s="4"/>
      <c r="L622" s="9"/>
      <c r="N622" s="59"/>
    </row>
    <row r="623" spans="1:46" s="6" customFormat="1" x14ac:dyDescent="0.2">
      <c r="A623" s="1"/>
      <c r="B623" s="3"/>
      <c r="C623" s="1"/>
      <c r="D623" s="1"/>
      <c r="E623" s="1"/>
      <c r="F623" s="1" t="s">
        <v>24</v>
      </c>
      <c r="G623" s="30">
        <f>+O21</f>
        <v>0</v>
      </c>
      <c r="H623" s="4"/>
      <c r="L623" s="9"/>
      <c r="N623" s="59"/>
    </row>
    <row r="624" spans="1:46" s="6" customFormat="1" x14ac:dyDescent="0.2">
      <c r="A624" s="1" t="s">
        <v>29</v>
      </c>
      <c r="B624" s="1" t="str">
        <f>+K21</f>
        <v xml:space="preserve">125 Parkfield St.          </v>
      </c>
      <c r="C624" s="1"/>
      <c r="D624" s="1"/>
      <c r="E624" s="1"/>
      <c r="F624" s="1" t="s">
        <v>28</v>
      </c>
      <c r="G624" s="3" t="s">
        <v>27</v>
      </c>
      <c r="H624" s="4"/>
      <c r="L624" s="9"/>
      <c r="N624" s="59"/>
    </row>
    <row r="625" spans="1:43" s="6" customFormat="1" x14ac:dyDescent="0.2">
      <c r="A625" s="1"/>
      <c r="B625" s="1" t="str">
        <f>+L21</f>
        <v>Pittsburgh, PA 15210</v>
      </c>
      <c r="C625" s="29"/>
      <c r="D625" s="29"/>
      <c r="E625" s="1"/>
      <c r="F625" s="29"/>
      <c r="G625" s="1"/>
      <c r="H625" s="4"/>
      <c r="L625" s="9"/>
      <c r="N625" s="59"/>
    </row>
    <row r="626" spans="1:43" s="6" customFormat="1" x14ac:dyDescent="0.2">
      <c r="A626" s="1"/>
      <c r="B626" s="32"/>
      <c r="C626" s="31"/>
      <c r="D626" s="31"/>
      <c r="E626" s="1"/>
      <c r="F626" s="31" t="s">
        <v>59</v>
      </c>
      <c r="G626" s="31"/>
      <c r="H626" s="4"/>
      <c r="L626" s="9"/>
      <c r="N626" s="59"/>
    </row>
    <row r="627" spans="1:43" s="6" customFormat="1" x14ac:dyDescent="0.2">
      <c r="A627" s="1" t="s">
        <v>26</v>
      </c>
      <c r="B627" s="3" t="str">
        <f>+J7</f>
        <v>Recreational Water</v>
      </c>
      <c r="C627" s="1"/>
      <c r="D627" s="1"/>
      <c r="E627" s="1"/>
      <c r="F627" s="1" t="s">
        <v>25</v>
      </c>
      <c r="G627" s="87">
        <f>+AN21</f>
        <v>0</v>
      </c>
      <c r="H627" s="4"/>
      <c r="L627" s="9"/>
      <c r="N627" s="59"/>
    </row>
    <row r="628" spans="1:43" s="6" customFormat="1" x14ac:dyDescent="0.2">
      <c r="A628" s="1"/>
      <c r="B628" s="3"/>
      <c r="C628" s="1"/>
      <c r="D628" s="1"/>
      <c r="E628" s="1"/>
      <c r="F628" s="1" t="s">
        <v>24</v>
      </c>
      <c r="G628" s="92">
        <f>+AO21</f>
        <v>0</v>
      </c>
      <c r="H628" s="5"/>
      <c r="L628" s="9"/>
      <c r="N628" s="59"/>
    </row>
    <row r="629" spans="1:43" s="6" customFormat="1" x14ac:dyDescent="0.2">
      <c r="A629" s="1" t="s">
        <v>23</v>
      </c>
      <c r="B629" s="3" t="str">
        <f>+M21</f>
        <v>Pool Shallow</v>
      </c>
      <c r="C629" s="3"/>
      <c r="D629" s="3"/>
      <c r="E629" s="1"/>
      <c r="F629" s="1" t="s">
        <v>60</v>
      </c>
      <c r="G629" s="90">
        <f>+AT21</f>
        <v>0</v>
      </c>
      <c r="H629" s="5"/>
      <c r="L629" s="9"/>
      <c r="N629" s="59"/>
    </row>
    <row r="630" spans="1:43" s="6" customFormat="1" x14ac:dyDescent="0.2">
      <c r="A630" s="29"/>
      <c r="B630" s="3"/>
      <c r="C630" s="1"/>
      <c r="D630" s="1"/>
      <c r="E630" s="1"/>
      <c r="F630" s="1"/>
      <c r="G630" s="5"/>
      <c r="H630" s="5"/>
      <c r="L630" s="9"/>
      <c r="N630" s="59"/>
    </row>
    <row r="631" spans="1:43" s="6" customFormat="1" ht="16.5" customHeight="1" thickBot="1" x14ac:dyDescent="0.3">
      <c r="A631" s="72" t="s">
        <v>22</v>
      </c>
      <c r="B631" s="73" t="s">
        <v>11</v>
      </c>
      <c r="C631" s="72" t="s">
        <v>10</v>
      </c>
      <c r="D631" s="72" t="s">
        <v>67</v>
      </c>
      <c r="E631" s="130" t="s">
        <v>64</v>
      </c>
      <c r="F631" s="130"/>
      <c r="G631" s="74" t="s">
        <v>9</v>
      </c>
      <c r="H631" s="75" t="s">
        <v>8</v>
      </c>
      <c r="L631" s="9"/>
      <c r="N631" s="59"/>
    </row>
    <row r="632" spans="1:43" s="6" customFormat="1" ht="15.75" x14ac:dyDescent="0.25">
      <c r="A632" s="28"/>
      <c r="B632" s="19"/>
      <c r="C632" s="28"/>
      <c r="D632" s="28"/>
      <c r="E632" s="28"/>
      <c r="F632" s="28"/>
      <c r="G632" s="27"/>
      <c r="H632" s="26"/>
      <c r="I632" s="1"/>
      <c r="J632" s="1"/>
      <c r="K632" s="1"/>
      <c r="L632" s="3"/>
      <c r="N632" s="59"/>
      <c r="AM632" s="1"/>
      <c r="AN632" s="1"/>
      <c r="AO632" s="1"/>
      <c r="AP632" s="1"/>
      <c r="AQ632" s="1"/>
    </row>
    <row r="633" spans="1:43" s="6" customFormat="1" x14ac:dyDescent="0.2">
      <c r="A633" s="9" t="s">
        <v>21</v>
      </c>
      <c r="B633" s="25">
        <f>+AP21</f>
        <v>0</v>
      </c>
      <c r="C633" s="9" t="s">
        <v>20</v>
      </c>
      <c r="D633" s="9" t="str">
        <f>IF(AP21&lt;1,("A"),(IF(AP21&gt;0,"E")))</f>
        <v>A</v>
      </c>
      <c r="E633" s="81">
        <f>+W21</f>
        <v>0</v>
      </c>
      <c r="F633" s="93">
        <f>+X21</f>
        <v>0</v>
      </c>
      <c r="G633" s="13">
        <f>+Y21</f>
        <v>0</v>
      </c>
      <c r="H633" s="12" t="s">
        <v>19</v>
      </c>
      <c r="I633" s="1"/>
      <c r="J633" s="1"/>
      <c r="K633" s="1"/>
      <c r="L633" s="3"/>
      <c r="N633" s="59"/>
      <c r="AM633" s="1"/>
      <c r="AN633" s="1"/>
      <c r="AO633" s="1"/>
      <c r="AP633" s="1"/>
      <c r="AQ633" s="1"/>
    </row>
    <row r="634" spans="1:43" s="6" customFormat="1" ht="20.25" x14ac:dyDescent="0.3">
      <c r="A634" s="9"/>
      <c r="B634" s="24"/>
      <c r="C634" s="24"/>
      <c r="D634" s="9"/>
      <c r="E634" s="82"/>
      <c r="F634" s="23"/>
      <c r="G634" s="23"/>
      <c r="H634" s="22"/>
      <c r="I634" s="1"/>
      <c r="J634" s="1"/>
      <c r="K634" s="1"/>
      <c r="L634" s="3"/>
      <c r="N634" s="59"/>
      <c r="AM634" s="1"/>
      <c r="AN634" s="1"/>
      <c r="AO634" s="1"/>
      <c r="AP634" s="1"/>
      <c r="AQ634" s="1"/>
    </row>
    <row r="635" spans="1:43" s="6" customFormat="1" x14ac:dyDescent="0.2">
      <c r="A635" s="9" t="s">
        <v>18</v>
      </c>
      <c r="B635" s="21">
        <f>+AQ21</f>
        <v>0</v>
      </c>
      <c r="C635" s="9" t="s">
        <v>17</v>
      </c>
      <c r="D635" s="9" t="str">
        <f>IF(AQ21=0,"A",IF(AQ21=1,"B",IF(AQ21=2,"C",IF(AQ21&gt;2,"E"))))</f>
        <v>A</v>
      </c>
      <c r="E635" s="81">
        <f>+Z21</f>
        <v>0</v>
      </c>
      <c r="F635" s="93">
        <f>+AA21</f>
        <v>0</v>
      </c>
      <c r="G635" s="13">
        <f>+AB21</f>
        <v>0</v>
      </c>
      <c r="H635" s="12" t="s">
        <v>16</v>
      </c>
      <c r="I635" s="1"/>
      <c r="J635" s="1"/>
      <c r="K635" s="1"/>
      <c r="L635" s="3"/>
      <c r="N635" s="59"/>
      <c r="AM635" s="1"/>
      <c r="AN635" s="1"/>
      <c r="AO635" s="1"/>
      <c r="AP635" s="1"/>
      <c r="AQ635" s="1"/>
    </row>
    <row r="636" spans="1:43" s="6" customFormat="1" x14ac:dyDescent="0.2">
      <c r="A636" s="9"/>
      <c r="B636" s="9"/>
      <c r="C636" s="9"/>
      <c r="D636" s="9"/>
      <c r="E636" s="81"/>
      <c r="F636" s="13"/>
      <c r="G636" s="13"/>
      <c r="H636" s="12"/>
      <c r="I636" s="1"/>
      <c r="J636" s="1"/>
      <c r="K636" s="1"/>
      <c r="L636" s="3"/>
      <c r="N636" s="59"/>
      <c r="AM636" s="1"/>
      <c r="AN636" s="1"/>
      <c r="AO636" s="1"/>
      <c r="AP636" s="1"/>
      <c r="AQ636" s="1"/>
    </row>
    <row r="637" spans="1:43" s="6" customFormat="1" x14ac:dyDescent="0.2">
      <c r="A637" s="9" t="s">
        <v>15</v>
      </c>
      <c r="B637" s="20">
        <f>+AR21</f>
        <v>0</v>
      </c>
      <c r="C637" s="9" t="s">
        <v>14</v>
      </c>
      <c r="D637" s="9" t="str">
        <f>IF(AR21=0,"A",IF(AR21&lt;30,"B",IF(AR21&lt;101,"C",IF(AR21&lt;200,"D",IF(AR21&gt;199,"E")))))</f>
        <v>A</v>
      </c>
      <c r="E637" s="81">
        <f>+AC21</f>
        <v>0</v>
      </c>
      <c r="F637" s="93">
        <f>+AD21</f>
        <v>0</v>
      </c>
      <c r="G637" s="13">
        <f>+AE21</f>
        <v>0</v>
      </c>
      <c r="H637" s="12" t="s">
        <v>13</v>
      </c>
      <c r="I637" s="1"/>
      <c r="J637" s="1"/>
      <c r="K637" s="1"/>
      <c r="L637" s="3"/>
      <c r="N637" s="59"/>
      <c r="AM637" s="1"/>
      <c r="AN637" s="1"/>
      <c r="AO637" s="1"/>
      <c r="AP637" s="1"/>
      <c r="AQ637" s="1"/>
    </row>
    <row r="638" spans="1:43" s="6" customFormat="1" x14ac:dyDescent="0.2">
      <c r="A638" s="9"/>
      <c r="B638" s="20"/>
      <c r="C638" s="9"/>
      <c r="D638" s="9"/>
      <c r="E638" s="81"/>
      <c r="F638" s="30"/>
      <c r="G638" s="13"/>
      <c r="H638" s="12"/>
      <c r="I638" s="1"/>
      <c r="J638" s="1"/>
      <c r="K638" s="1"/>
      <c r="L638" s="3"/>
      <c r="N638" s="59"/>
      <c r="AM638" s="1"/>
      <c r="AN638" s="1"/>
      <c r="AO638" s="1"/>
      <c r="AP638" s="1"/>
      <c r="AQ638" s="1"/>
    </row>
    <row r="639" spans="1:43" s="6" customFormat="1" x14ac:dyDescent="0.2">
      <c r="A639" s="9"/>
      <c r="B639" s="20"/>
      <c r="C639" s="9"/>
      <c r="D639" s="9"/>
      <c r="E639" s="81"/>
      <c r="F639" s="30"/>
      <c r="G639" s="13"/>
      <c r="H639" s="12"/>
      <c r="I639" s="1"/>
      <c r="J639" s="1"/>
      <c r="K639" s="1"/>
      <c r="L639" s="3"/>
      <c r="N639" s="59"/>
      <c r="AM639" s="1"/>
      <c r="AN639" s="1"/>
      <c r="AO639" s="1"/>
      <c r="AP639" s="1"/>
      <c r="AQ639" s="1"/>
    </row>
    <row r="640" spans="1:43" s="6" customFormat="1" x14ac:dyDescent="0.2">
      <c r="A640" s="9"/>
      <c r="B640" s="9"/>
      <c r="C640" s="9"/>
      <c r="D640" s="9"/>
      <c r="E640" s="9"/>
      <c r="F640" s="9"/>
      <c r="G640" s="13"/>
      <c r="H640" s="12"/>
      <c r="I640" s="1"/>
      <c r="J640" s="1"/>
      <c r="K640" s="1"/>
      <c r="L640" s="3"/>
      <c r="N640" s="59"/>
      <c r="AM640" s="1"/>
      <c r="AN640" s="1"/>
      <c r="AO640" s="1"/>
      <c r="AP640" s="1"/>
      <c r="AQ640" s="1"/>
    </row>
    <row r="641" spans="1:46" s="6" customFormat="1" ht="16.5" thickBot="1" x14ac:dyDescent="0.3">
      <c r="A641" s="83" t="s">
        <v>12</v>
      </c>
      <c r="B641" s="84" t="s">
        <v>11</v>
      </c>
      <c r="C641" s="83" t="s">
        <v>10</v>
      </c>
      <c r="D641" s="83" t="s">
        <v>67</v>
      </c>
      <c r="E641" s="138" t="s">
        <v>65</v>
      </c>
      <c r="F641" s="138"/>
      <c r="G641" s="85" t="s">
        <v>9</v>
      </c>
      <c r="H641" s="86" t="s">
        <v>8</v>
      </c>
      <c r="I641" s="1"/>
      <c r="J641" s="1"/>
      <c r="K641" s="1"/>
      <c r="L641" s="3"/>
      <c r="N641" s="59"/>
      <c r="AM641" s="1"/>
      <c r="AN641" s="1"/>
      <c r="AO641" s="1"/>
      <c r="AP641" s="1"/>
      <c r="AQ641" s="1"/>
    </row>
    <row r="642" spans="1:46" ht="15.75" x14ac:dyDescent="0.25">
      <c r="A642" s="19"/>
      <c r="B642" s="9"/>
      <c r="C642" s="9"/>
      <c r="D642" s="9"/>
      <c r="E642" s="9"/>
      <c r="F642" s="9"/>
      <c r="G642" s="9"/>
      <c r="H642" s="12"/>
      <c r="M642" s="6"/>
      <c r="N642" s="59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P642" s="1"/>
      <c r="AR642" s="6"/>
      <c r="AS642" s="6"/>
      <c r="AT642" s="6"/>
    </row>
    <row r="643" spans="1:46" x14ac:dyDescent="0.2">
      <c r="A643" s="9" t="s">
        <v>7</v>
      </c>
      <c r="B643" s="18">
        <f>+P21</f>
        <v>0</v>
      </c>
      <c r="C643" s="9" t="s">
        <v>62</v>
      </c>
      <c r="D643" s="9" t="str">
        <f>IF(P21&lt;7.1,"E",IF(P21=7.1,"D",IF(P21=7.2,"C",IF(P21=7.3,"B",IF(P21=7.4,"A",IF(P21=7.5,"A",IF(P21=7.6,"A",IF(P21=7.7,"B",IF(P21=7.8,"C",IF(P21=7.9,"D",IF(P21&gt;7.9,"E")))))))))))</f>
        <v>E</v>
      </c>
      <c r="E643" s="81">
        <f>+N21</f>
        <v>0</v>
      </c>
      <c r="F643" s="93">
        <f>+O21</f>
        <v>0</v>
      </c>
      <c r="G643" s="13">
        <f>+S21</f>
        <v>0</v>
      </c>
      <c r="H643" s="12" t="s">
        <v>5</v>
      </c>
      <c r="AP643" s="1"/>
    </row>
    <row r="644" spans="1:46" x14ac:dyDescent="0.2">
      <c r="A644" s="9"/>
      <c r="B644" s="9"/>
      <c r="C644" s="9"/>
      <c r="D644" s="9"/>
      <c r="E644" s="81"/>
      <c r="F644" s="13"/>
      <c r="G644" s="13"/>
      <c r="H644" s="12"/>
      <c r="AP644" s="1"/>
    </row>
    <row r="645" spans="1:46" ht="15.75" thickBot="1" x14ac:dyDescent="0.25">
      <c r="A645" s="9" t="s">
        <v>6</v>
      </c>
      <c r="B645" s="17">
        <f>+Q21</f>
        <v>0</v>
      </c>
      <c r="C645" s="9" t="s">
        <v>63</v>
      </c>
      <c r="D645" s="9" t="str">
        <f>IF(Q21&lt;1,"E",IF(Q21&lt;1.5,"D",IF(Q21&lt;2,"C",IF(Q21&lt;2.6,"B",IF(Q21&lt;3.5,"A",IF(Q21&gt;5,"E",IF(Q21&gt;4.5,"D",IF(Q21&gt;4,"C",IF(Q21&gt;3.4,"B")))))))))</f>
        <v>E</v>
      </c>
      <c r="E645" s="81">
        <f>+N21</f>
        <v>0</v>
      </c>
      <c r="F645" s="93">
        <f>+O21</f>
        <v>0</v>
      </c>
      <c r="G645" s="13">
        <f>+S21</f>
        <v>0</v>
      </c>
      <c r="H645" s="12" t="s">
        <v>5</v>
      </c>
      <c r="I645" s="7"/>
      <c r="J645" s="7"/>
      <c r="K645" s="7"/>
      <c r="L645" s="11"/>
      <c r="AM645" s="7"/>
      <c r="AN645" s="7"/>
      <c r="AO645" s="7"/>
      <c r="AP645" s="7"/>
      <c r="AQ645" s="7"/>
    </row>
    <row r="646" spans="1:46" x14ac:dyDescent="0.2">
      <c r="A646" s="9"/>
      <c r="B646" s="9"/>
      <c r="C646" s="9"/>
      <c r="D646" s="9"/>
      <c r="E646" s="81"/>
      <c r="F646" s="13"/>
      <c r="G646" s="13"/>
      <c r="H646" s="12"/>
      <c r="I646" s="6"/>
      <c r="J646" s="6"/>
      <c r="K646" s="6"/>
      <c r="L646" s="9"/>
      <c r="AM646" s="6"/>
      <c r="AN646" s="6"/>
      <c r="AO646" s="6"/>
      <c r="AP646" s="6"/>
      <c r="AQ646" s="6"/>
    </row>
    <row r="647" spans="1:46" x14ac:dyDescent="0.2">
      <c r="A647" s="9" t="s">
        <v>4</v>
      </c>
      <c r="B647" s="16">
        <f>+R21</f>
        <v>0</v>
      </c>
      <c r="C647" s="9" t="s">
        <v>3</v>
      </c>
      <c r="D647" s="9" t="str">
        <f>IF(R21&lt;1.1,"A",IF(R21=2,"C",IF(R21=3,"E")))</f>
        <v>A</v>
      </c>
      <c r="E647" s="81">
        <f>+N21</f>
        <v>0</v>
      </c>
      <c r="F647" s="93">
        <f>+O21</f>
        <v>0</v>
      </c>
      <c r="G647" s="13">
        <f>+S21</f>
        <v>0</v>
      </c>
      <c r="H647" s="12" t="s">
        <v>2</v>
      </c>
      <c r="I647" s="6"/>
      <c r="J647" s="6"/>
      <c r="K647" s="6"/>
      <c r="L647" s="9"/>
      <c r="AM647" s="6"/>
      <c r="AN647" s="6"/>
      <c r="AO647" s="6"/>
      <c r="AP647" s="6"/>
      <c r="AQ647" s="6"/>
    </row>
    <row r="648" spans="1:46" x14ac:dyDescent="0.2">
      <c r="A648" s="6"/>
      <c r="B648" s="9"/>
      <c r="C648" s="6"/>
      <c r="D648" s="6"/>
      <c r="E648" s="6"/>
      <c r="F648" s="6"/>
      <c r="G648" s="13"/>
      <c r="H648" s="12"/>
      <c r="I648" s="6"/>
      <c r="J648" s="6"/>
      <c r="K648" s="6"/>
      <c r="L648" s="9"/>
      <c r="AM648" s="6"/>
      <c r="AN648" s="6"/>
      <c r="AO648" s="6"/>
      <c r="AP648" s="6"/>
      <c r="AQ648" s="6"/>
    </row>
    <row r="649" spans="1:46" x14ac:dyDescent="0.2">
      <c r="A649" s="6"/>
      <c r="B649" s="9"/>
      <c r="C649" s="6"/>
      <c r="D649" s="6"/>
      <c r="E649" s="6"/>
      <c r="F649" s="6"/>
      <c r="G649" s="13"/>
      <c r="H649" s="12"/>
      <c r="I649" s="6"/>
      <c r="J649" s="6"/>
      <c r="K649" s="6"/>
      <c r="L649" s="9"/>
      <c r="AM649" s="6"/>
      <c r="AN649" s="6"/>
      <c r="AO649" s="6"/>
      <c r="AP649" s="6"/>
      <c r="AQ649" s="6"/>
    </row>
    <row r="650" spans="1:46" ht="15.75" x14ac:dyDescent="0.25">
      <c r="A650" s="15" t="s">
        <v>1</v>
      </c>
      <c r="B650" s="9"/>
      <c r="C650" s="6"/>
      <c r="D650" s="6"/>
      <c r="E650" s="6"/>
      <c r="F650" s="6"/>
      <c r="G650" s="13"/>
      <c r="H650" s="12"/>
      <c r="I650" s="6"/>
      <c r="J650" s="6"/>
      <c r="K650" s="6"/>
      <c r="L650" s="9"/>
      <c r="AM650" s="6"/>
      <c r="AN650" s="6"/>
      <c r="AO650" s="6"/>
      <c r="AP650" s="6"/>
      <c r="AQ650" s="6"/>
    </row>
    <row r="651" spans="1:46" x14ac:dyDescent="0.2">
      <c r="A651" s="139"/>
      <c r="B651" s="139"/>
      <c r="C651" s="6"/>
      <c r="D651" s="6"/>
      <c r="E651" s="6"/>
      <c r="F651" s="6"/>
      <c r="G651" s="13"/>
      <c r="H651" s="12"/>
      <c r="I651" s="6"/>
      <c r="J651" s="6"/>
      <c r="K651" s="6"/>
      <c r="L651" s="9"/>
      <c r="AM651" s="6"/>
      <c r="AN651" s="6"/>
      <c r="AO651" s="6"/>
      <c r="AP651" s="6"/>
      <c r="AQ651" s="6"/>
    </row>
    <row r="652" spans="1:46" x14ac:dyDescent="0.2">
      <c r="A652" s="139"/>
      <c r="B652" s="139"/>
      <c r="C652" s="6"/>
      <c r="D652" s="6"/>
      <c r="E652" s="6"/>
      <c r="F652" s="6"/>
      <c r="G652" s="13"/>
      <c r="H652" s="12"/>
      <c r="I652" s="6"/>
      <c r="J652" s="6"/>
      <c r="K652" s="6"/>
      <c r="L652" s="9"/>
      <c r="AM652" s="6"/>
      <c r="AN652" s="6"/>
      <c r="AO652" s="6"/>
      <c r="AP652" s="6"/>
      <c r="AQ652" s="6"/>
    </row>
    <row r="653" spans="1:46" x14ac:dyDescent="0.2">
      <c r="A653" s="139"/>
      <c r="B653" s="139"/>
      <c r="C653" s="6"/>
      <c r="D653" s="6"/>
      <c r="E653" s="6"/>
      <c r="F653" s="6"/>
      <c r="G653" s="13"/>
      <c r="H653" s="12"/>
      <c r="I653" s="6"/>
      <c r="J653" s="6"/>
      <c r="K653" s="6"/>
      <c r="L653" s="9"/>
      <c r="AM653" s="6"/>
      <c r="AN653" s="6"/>
      <c r="AO653" s="6"/>
      <c r="AP653" s="6"/>
      <c r="AQ653" s="6"/>
    </row>
    <row r="654" spans="1:46" x14ac:dyDescent="0.2">
      <c r="A654" s="6"/>
      <c r="B654" s="9"/>
      <c r="C654" s="6"/>
      <c r="D654" s="6"/>
      <c r="E654" s="6"/>
      <c r="F654" s="6"/>
      <c r="G654" s="13"/>
      <c r="H654" s="12"/>
      <c r="I654" s="6"/>
      <c r="J654" s="6"/>
      <c r="K654" s="6"/>
      <c r="L654" s="9"/>
      <c r="AM654" s="6"/>
      <c r="AN654" s="6"/>
      <c r="AO654" s="6"/>
      <c r="AP654" s="6"/>
      <c r="AQ654" s="6"/>
    </row>
    <row r="655" spans="1:46" s="7" customFormat="1" ht="15.75" thickBot="1" x14ac:dyDescent="0.25">
      <c r="A655" s="6"/>
      <c r="B655" s="9"/>
      <c r="C655" s="6"/>
      <c r="D655" s="6"/>
      <c r="E655" s="6"/>
      <c r="F655" s="6"/>
      <c r="G655" s="13"/>
      <c r="H655" s="12"/>
      <c r="I655" s="6"/>
      <c r="J655" s="6"/>
      <c r="K655" s="6"/>
      <c r="L655" s="9"/>
      <c r="M655" s="1"/>
      <c r="N655" s="5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6"/>
      <c r="AN655" s="6"/>
      <c r="AO655" s="6"/>
      <c r="AP655" s="6"/>
      <c r="AQ655" s="6"/>
      <c r="AR655" s="1"/>
      <c r="AS655" s="1"/>
      <c r="AT655" s="1"/>
    </row>
    <row r="656" spans="1:46" s="6" customFormat="1" ht="15.75" thickBot="1" x14ac:dyDescent="0.25">
      <c r="B656" s="9"/>
      <c r="E656" s="137" t="s">
        <v>61</v>
      </c>
      <c r="F656" s="137"/>
      <c r="G656" s="137"/>
      <c r="H656" s="12"/>
      <c r="L656" s="9"/>
      <c r="M656" s="7"/>
      <c r="N656" s="5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R656" s="7"/>
      <c r="AS656" s="7"/>
      <c r="AT656" s="7"/>
    </row>
    <row r="657" spans="1:14" s="6" customFormat="1" x14ac:dyDescent="0.2">
      <c r="A657" s="1"/>
      <c r="B657" s="3"/>
      <c r="G657" s="13"/>
      <c r="H657" s="12"/>
      <c r="L657" s="9"/>
      <c r="N657" s="59"/>
    </row>
    <row r="658" spans="1:14" s="6" customFormat="1" x14ac:dyDescent="0.2">
      <c r="A658" s="1"/>
      <c r="B658" s="3"/>
      <c r="G658" s="13"/>
      <c r="H658" s="12"/>
      <c r="L658" s="9"/>
      <c r="N658" s="59"/>
    </row>
    <row r="659" spans="1:14" s="6" customFormat="1" x14ac:dyDescent="0.2">
      <c r="A659" s="1"/>
      <c r="B659" s="3"/>
      <c r="G659" s="13"/>
      <c r="H659" s="12"/>
      <c r="L659" s="9"/>
      <c r="N659" s="59"/>
    </row>
    <row r="660" spans="1:14" s="6" customFormat="1" ht="15" customHeight="1" x14ac:dyDescent="0.2">
      <c r="A660" s="1"/>
      <c r="B660" s="3"/>
      <c r="G660" s="13"/>
      <c r="H660" s="12"/>
      <c r="L660" s="9"/>
      <c r="N660" s="59"/>
    </row>
    <row r="661" spans="1:14" s="6" customFormat="1" x14ac:dyDescent="0.2">
      <c r="A661" s="14" t="s">
        <v>0</v>
      </c>
      <c r="B661" s="3"/>
      <c r="G661" s="13"/>
      <c r="H661" s="12"/>
      <c r="L661" s="9"/>
      <c r="N661" s="59"/>
    </row>
    <row r="662" spans="1:14" s="6" customFormat="1" x14ac:dyDescent="0.2">
      <c r="A662" s="1"/>
      <c r="B662" s="3"/>
      <c r="C662" s="1"/>
      <c r="D662" s="1"/>
      <c r="E662" s="1"/>
      <c r="F662" s="1"/>
      <c r="G662" s="5"/>
      <c r="H662" s="4"/>
      <c r="L662" s="9"/>
      <c r="N662" s="59"/>
    </row>
    <row r="663" spans="1:14" s="6" customFormat="1" x14ac:dyDescent="0.2">
      <c r="A663" s="1"/>
      <c r="B663" s="3"/>
      <c r="C663" s="1"/>
      <c r="D663" s="1"/>
      <c r="E663" s="1"/>
      <c r="F663" s="1"/>
      <c r="G663" s="5"/>
      <c r="H663" s="4"/>
      <c r="L663" s="9"/>
      <c r="N663" s="59"/>
    </row>
    <row r="664" spans="1:14" s="6" customFormat="1" x14ac:dyDescent="0.2">
      <c r="A664" s="1"/>
      <c r="B664" s="3"/>
      <c r="C664" s="1"/>
      <c r="D664" s="1"/>
      <c r="E664" s="1"/>
      <c r="F664" s="1"/>
      <c r="G664" s="5"/>
      <c r="H664" s="4"/>
      <c r="L664" s="9"/>
      <c r="N664" s="59"/>
    </row>
    <row r="665" spans="1:14" s="6" customFormat="1" x14ac:dyDescent="0.2">
      <c r="A665" s="1"/>
      <c r="B665" s="3"/>
      <c r="C665" s="1"/>
      <c r="D665" s="1"/>
      <c r="E665" s="1"/>
      <c r="F665" s="1"/>
      <c r="G665" s="5"/>
      <c r="H665" s="4"/>
      <c r="L665" s="9"/>
      <c r="N665" s="59"/>
    </row>
    <row r="666" spans="1:14" s="6" customFormat="1" x14ac:dyDescent="0.2">
      <c r="A666" s="1"/>
      <c r="B666" s="3"/>
      <c r="C666" s="1"/>
      <c r="D666" s="1"/>
      <c r="E666" s="1"/>
      <c r="F666" s="1"/>
      <c r="G666" s="5"/>
      <c r="H666" s="4"/>
      <c r="L666" s="9"/>
      <c r="N666" s="59"/>
    </row>
    <row r="667" spans="1:14" s="6" customFormat="1" x14ac:dyDescent="0.2">
      <c r="A667" s="1"/>
      <c r="B667" s="3"/>
      <c r="C667" s="1"/>
      <c r="D667" s="1"/>
      <c r="E667" s="1"/>
      <c r="F667" s="1"/>
      <c r="G667" s="5"/>
      <c r="H667" s="4"/>
      <c r="L667" s="9"/>
      <c r="N667" s="59"/>
    </row>
    <row r="668" spans="1:14" s="6" customFormat="1" x14ac:dyDescent="0.2">
      <c r="A668" s="133"/>
      <c r="B668" s="3"/>
      <c r="C668" s="1"/>
      <c r="D668" s="1"/>
      <c r="E668" s="1"/>
      <c r="F668" s="1"/>
      <c r="G668" s="5"/>
      <c r="H668" s="4"/>
      <c r="L668" s="9"/>
      <c r="N668" s="59"/>
    </row>
    <row r="669" spans="1:14" s="6" customFormat="1" ht="20.25" x14ac:dyDescent="0.3">
      <c r="A669" s="133"/>
      <c r="B669" s="3"/>
      <c r="C669" s="37" t="s">
        <v>34</v>
      </c>
      <c r="D669" s="37"/>
      <c r="E669" s="37"/>
      <c r="F669" s="37"/>
      <c r="G669" s="5"/>
      <c r="H669" s="22" t="str">
        <f>+I9</f>
        <v>P.P.S.</v>
      </c>
      <c r="L669" s="9"/>
      <c r="N669" s="59"/>
    </row>
    <row r="670" spans="1:14" s="6" customFormat="1" x14ac:dyDescent="0.2">
      <c r="A670" s="133"/>
      <c r="B670" s="3"/>
      <c r="C670" s="1"/>
      <c r="D670" s="1"/>
      <c r="E670" s="1"/>
      <c r="F670" s="1"/>
      <c r="G670" s="5"/>
      <c r="H670" s="4"/>
      <c r="L670" s="9"/>
      <c r="N670" s="59"/>
    </row>
    <row r="671" spans="1:14" s="6" customFormat="1" ht="18.75" x14ac:dyDescent="0.3">
      <c r="A671" s="133"/>
      <c r="B671" s="3"/>
      <c r="C671" s="1"/>
      <c r="D671" s="1"/>
      <c r="E671" s="134" t="s">
        <v>33</v>
      </c>
      <c r="F671" s="134"/>
      <c r="G671" s="134"/>
      <c r="H671" s="91" t="str">
        <f>+I22</f>
        <v>058</v>
      </c>
      <c r="L671" s="9"/>
      <c r="N671" s="59"/>
    </row>
    <row r="672" spans="1:14" s="6" customFormat="1" x14ac:dyDescent="0.2">
      <c r="A672" s="133"/>
      <c r="B672" s="3"/>
      <c r="C672" s="1"/>
      <c r="D672" s="1"/>
      <c r="E672" s="78"/>
      <c r="F672" s="78"/>
      <c r="G672" s="78"/>
      <c r="H672" s="77"/>
      <c r="L672" s="9"/>
      <c r="N672" s="59"/>
    </row>
    <row r="673" spans="1:46" s="6" customFormat="1" x14ac:dyDescent="0.2">
      <c r="A673" s="133"/>
      <c r="B673" s="3"/>
      <c r="C673" s="1"/>
      <c r="D673" s="1"/>
      <c r="E673" s="1"/>
      <c r="F673" s="1"/>
      <c r="G673" s="5"/>
      <c r="H673" s="4"/>
      <c r="L673" s="9"/>
      <c r="N673" s="59"/>
    </row>
    <row r="674" spans="1:46" s="6" customFormat="1" x14ac:dyDescent="0.2">
      <c r="A674" s="133"/>
      <c r="B674" s="3"/>
      <c r="C674" s="1"/>
      <c r="D674" s="1"/>
      <c r="E674" s="1"/>
      <c r="F674" s="1"/>
      <c r="G674" s="5"/>
      <c r="H674" s="4"/>
      <c r="L674" s="9"/>
      <c r="N674" s="59"/>
    </row>
    <row r="675" spans="1:46" s="6" customFormat="1" x14ac:dyDescent="0.2">
      <c r="A675" s="133"/>
      <c r="B675" s="3"/>
      <c r="C675" s="1"/>
      <c r="D675" s="1"/>
      <c r="E675" s="1"/>
      <c r="F675" s="1"/>
      <c r="G675" s="5"/>
      <c r="H675" s="4"/>
      <c r="L675" s="9"/>
      <c r="N675" s="59"/>
    </row>
    <row r="676" spans="1:46" s="6" customFormat="1" x14ac:dyDescent="0.2">
      <c r="A676" s="34"/>
      <c r="B676" s="36"/>
      <c r="C676" s="35"/>
      <c r="D676" s="35"/>
      <c r="E676" s="35"/>
      <c r="F676" s="35"/>
      <c r="G676" s="34"/>
      <c r="H676" s="33"/>
      <c r="L676" s="9"/>
      <c r="N676" s="59"/>
    </row>
    <row r="677" spans="1:46" s="6" customFormat="1" x14ac:dyDescent="0.2">
      <c r="A677" s="31" t="s">
        <v>32</v>
      </c>
      <c r="B677" s="3"/>
      <c r="C677" s="1"/>
      <c r="D677" s="1"/>
      <c r="E677" s="1"/>
      <c r="F677" s="31" t="s">
        <v>31</v>
      </c>
      <c r="G677" s="31"/>
      <c r="H677" s="4"/>
      <c r="I677" s="1"/>
      <c r="J677" s="1"/>
      <c r="K677" s="1"/>
      <c r="L677" s="3"/>
      <c r="N677" s="59"/>
      <c r="AM677" s="1"/>
      <c r="AN677" s="1"/>
      <c r="AO677" s="1"/>
      <c r="AP677" s="1"/>
      <c r="AQ677" s="1"/>
    </row>
    <row r="678" spans="1:46" s="6" customFormat="1" x14ac:dyDescent="0.2">
      <c r="A678" s="1" t="s">
        <v>30</v>
      </c>
      <c r="B678" s="3" t="str">
        <f>+J22</f>
        <v>Colfax Elementary</v>
      </c>
      <c r="C678" s="1"/>
      <c r="D678" s="1"/>
      <c r="E678" s="1"/>
      <c r="F678" s="1" t="s">
        <v>25</v>
      </c>
      <c r="G678" s="89">
        <f>+N22</f>
        <v>0</v>
      </c>
      <c r="H678" s="4"/>
      <c r="I678" s="1"/>
      <c r="J678" s="1"/>
      <c r="K678" s="1"/>
      <c r="L678" s="3"/>
      <c r="N678" s="59"/>
      <c r="AM678" s="1"/>
      <c r="AN678" s="1"/>
      <c r="AO678" s="1"/>
      <c r="AP678" s="1"/>
      <c r="AQ678" s="1"/>
    </row>
    <row r="679" spans="1:46" s="6" customFormat="1" x14ac:dyDescent="0.2">
      <c r="A679" s="1"/>
      <c r="B679" s="3"/>
      <c r="C679" s="1"/>
      <c r="D679" s="1"/>
      <c r="E679" s="1"/>
      <c r="F679" s="1" t="s">
        <v>24</v>
      </c>
      <c r="G679" s="30">
        <f>+O22</f>
        <v>0</v>
      </c>
      <c r="H679" s="4"/>
      <c r="I679" s="1"/>
      <c r="J679" s="1"/>
      <c r="K679" s="1"/>
      <c r="L679" s="3"/>
      <c r="N679" s="59"/>
      <c r="AM679" s="1"/>
      <c r="AN679" s="1"/>
      <c r="AO679" s="1"/>
      <c r="AP679" s="1"/>
      <c r="AQ679" s="1"/>
    </row>
    <row r="680" spans="1:46" s="6" customFormat="1" x14ac:dyDescent="0.2">
      <c r="A680" s="1" t="s">
        <v>29</v>
      </c>
      <c r="B680" s="1" t="str">
        <f>+K22</f>
        <v xml:space="preserve">2332 Beechwood Blvd.  </v>
      </c>
      <c r="C680" s="1"/>
      <c r="D680" s="1"/>
      <c r="E680" s="1"/>
      <c r="F680" s="1" t="s">
        <v>28</v>
      </c>
      <c r="G680" s="3" t="s">
        <v>27</v>
      </c>
      <c r="H680" s="4"/>
      <c r="I680" s="1"/>
      <c r="J680" s="1"/>
      <c r="K680" s="1"/>
      <c r="L680" s="3"/>
      <c r="N680" s="59"/>
      <c r="AM680" s="1"/>
      <c r="AN680" s="1"/>
      <c r="AO680" s="1"/>
      <c r="AP680" s="1"/>
      <c r="AQ680" s="1"/>
    </row>
    <row r="681" spans="1:46" s="6" customFormat="1" x14ac:dyDescent="0.2">
      <c r="A681" s="1"/>
      <c r="B681" s="1" t="str">
        <f>+L22</f>
        <v>Pittsburgh, PA 15217</v>
      </c>
      <c r="C681" s="29"/>
      <c r="D681" s="29"/>
      <c r="E681" s="1"/>
      <c r="F681" s="29"/>
      <c r="G681" s="1"/>
      <c r="H681" s="4"/>
      <c r="I681" s="1"/>
      <c r="J681" s="1"/>
      <c r="K681" s="1"/>
      <c r="L681" s="3"/>
      <c r="N681" s="59"/>
      <c r="AM681" s="1"/>
      <c r="AN681" s="1"/>
      <c r="AO681" s="1"/>
      <c r="AP681" s="1"/>
      <c r="AQ681" s="1"/>
    </row>
    <row r="682" spans="1:46" s="6" customFormat="1" x14ac:dyDescent="0.2">
      <c r="A682" s="1"/>
      <c r="B682" s="32"/>
      <c r="C682" s="31"/>
      <c r="D682" s="31"/>
      <c r="E682" s="1"/>
      <c r="F682" s="31" t="s">
        <v>59</v>
      </c>
      <c r="G682" s="31"/>
      <c r="H682" s="4"/>
      <c r="I682" s="1"/>
      <c r="J682" s="1"/>
      <c r="K682" s="1"/>
      <c r="L682" s="3"/>
      <c r="N682" s="59"/>
      <c r="AM682" s="1"/>
      <c r="AN682" s="1"/>
      <c r="AO682" s="1"/>
      <c r="AP682" s="1"/>
      <c r="AQ682" s="1"/>
    </row>
    <row r="683" spans="1:46" s="6" customFormat="1" x14ac:dyDescent="0.2">
      <c r="A683" s="1" t="s">
        <v>26</v>
      </c>
      <c r="B683" s="3" t="str">
        <f>+J7</f>
        <v>Recreational Water</v>
      </c>
      <c r="C683" s="1"/>
      <c r="D683" s="1"/>
      <c r="E683" s="1"/>
      <c r="F683" s="1" t="s">
        <v>25</v>
      </c>
      <c r="G683" s="87">
        <f>+AN22</f>
        <v>0</v>
      </c>
      <c r="H683" s="4"/>
      <c r="I683" s="1"/>
      <c r="J683" s="1"/>
      <c r="K683" s="1"/>
      <c r="L683" s="3"/>
      <c r="N683" s="59"/>
      <c r="AM683" s="1"/>
      <c r="AN683" s="1"/>
      <c r="AO683" s="1"/>
      <c r="AP683" s="1"/>
      <c r="AQ683" s="1"/>
    </row>
    <row r="684" spans="1:46" s="6" customFormat="1" x14ac:dyDescent="0.2">
      <c r="A684" s="1"/>
      <c r="B684" s="3"/>
      <c r="C684" s="1"/>
      <c r="D684" s="1"/>
      <c r="E684" s="1"/>
      <c r="F684" s="1" t="s">
        <v>24</v>
      </c>
      <c r="G684" s="92">
        <f>+AO22</f>
        <v>0</v>
      </c>
      <c r="H684" s="5"/>
      <c r="I684" s="1"/>
      <c r="J684" s="1"/>
      <c r="K684" s="1"/>
      <c r="L684" s="3"/>
      <c r="N684" s="59"/>
      <c r="AM684" s="1"/>
      <c r="AN684" s="1"/>
      <c r="AO684" s="1"/>
      <c r="AP684" s="1"/>
      <c r="AQ684" s="1"/>
    </row>
    <row r="685" spans="1:46" s="6" customFormat="1" x14ac:dyDescent="0.2">
      <c r="A685" s="1" t="s">
        <v>23</v>
      </c>
      <c r="B685" s="3" t="str">
        <f>+M22</f>
        <v>Pool Deep</v>
      </c>
      <c r="C685" s="3"/>
      <c r="D685" s="3"/>
      <c r="E685" s="1"/>
      <c r="F685" s="1" t="s">
        <v>60</v>
      </c>
      <c r="G685" s="90">
        <f>+AT22</f>
        <v>0</v>
      </c>
      <c r="H685" s="5"/>
      <c r="I685" s="1"/>
      <c r="J685" s="1"/>
      <c r="K685" s="1"/>
      <c r="L685" s="3"/>
      <c r="N685" s="59"/>
      <c r="AM685" s="1"/>
      <c r="AN685" s="1"/>
      <c r="AO685" s="1"/>
      <c r="AP685" s="1"/>
      <c r="AQ685" s="1"/>
    </row>
    <row r="686" spans="1:46" s="6" customFormat="1" x14ac:dyDescent="0.2">
      <c r="A686" s="29"/>
      <c r="B686" s="3"/>
      <c r="C686" s="1"/>
      <c r="D686" s="1"/>
      <c r="E686" s="1"/>
      <c r="F686" s="1"/>
      <c r="G686" s="5"/>
      <c r="H686" s="5"/>
      <c r="I686" s="1"/>
      <c r="J686" s="1"/>
      <c r="K686" s="1"/>
      <c r="L686" s="3"/>
      <c r="N686" s="59"/>
      <c r="AM686" s="1"/>
      <c r="AN686" s="1"/>
      <c r="AO686" s="1"/>
      <c r="AP686" s="1"/>
      <c r="AQ686" s="1"/>
    </row>
    <row r="687" spans="1:46" ht="16.5" thickBot="1" x14ac:dyDescent="0.3">
      <c r="A687" s="72" t="s">
        <v>22</v>
      </c>
      <c r="B687" s="73" t="s">
        <v>11</v>
      </c>
      <c r="C687" s="72" t="s">
        <v>10</v>
      </c>
      <c r="D687" s="72" t="s">
        <v>67</v>
      </c>
      <c r="E687" s="130" t="s">
        <v>64</v>
      </c>
      <c r="F687" s="130"/>
      <c r="G687" s="74" t="s">
        <v>9</v>
      </c>
      <c r="H687" s="75" t="s">
        <v>8</v>
      </c>
      <c r="M687" s="6"/>
      <c r="N687" s="59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P687" s="1"/>
      <c r="AR687" s="6"/>
      <c r="AS687" s="6"/>
      <c r="AT687" s="6"/>
    </row>
    <row r="688" spans="1:46" ht="15.75" x14ac:dyDescent="0.25">
      <c r="A688" s="28"/>
      <c r="B688" s="19"/>
      <c r="C688" s="28"/>
      <c r="D688" s="28"/>
      <c r="E688" s="28"/>
      <c r="F688" s="28"/>
      <c r="G688" s="27"/>
      <c r="H688" s="26"/>
      <c r="AP688" s="1"/>
    </row>
    <row r="689" spans="1:46" x14ac:dyDescent="0.2">
      <c r="A689" s="9" t="s">
        <v>21</v>
      </c>
      <c r="B689" s="25">
        <f>+AP22</f>
        <v>0</v>
      </c>
      <c r="C689" s="9" t="s">
        <v>20</v>
      </c>
      <c r="D689" s="9" t="str">
        <f>IF(AP22&lt;1,("A"),(IF(AP22&gt;0,"E")))</f>
        <v>A</v>
      </c>
      <c r="E689" s="81">
        <f>+W22</f>
        <v>0</v>
      </c>
      <c r="F689" s="93">
        <f>+X22</f>
        <v>0</v>
      </c>
      <c r="G689" s="13">
        <f>+Y22</f>
        <v>0</v>
      </c>
      <c r="H689" s="12" t="s">
        <v>19</v>
      </c>
      <c r="AP689" s="1"/>
    </row>
    <row r="690" spans="1:46" ht="21" thickBot="1" x14ac:dyDescent="0.35">
      <c r="A690" s="9"/>
      <c r="B690" s="24"/>
      <c r="C690" s="24"/>
      <c r="D690" s="9"/>
      <c r="E690" s="82"/>
      <c r="F690" s="23"/>
      <c r="G690" s="23"/>
      <c r="H690" s="22"/>
      <c r="I690" s="7"/>
      <c r="J690" s="7"/>
      <c r="K690" s="7"/>
      <c r="L690" s="11"/>
      <c r="AM690" s="7"/>
      <c r="AN690" s="7"/>
      <c r="AO690" s="7"/>
      <c r="AP690" s="7"/>
      <c r="AQ690" s="7"/>
    </row>
    <row r="691" spans="1:46" x14ac:dyDescent="0.2">
      <c r="A691" s="9" t="s">
        <v>18</v>
      </c>
      <c r="B691" s="21">
        <f>+AQ22</f>
        <v>0</v>
      </c>
      <c r="C691" s="9" t="s">
        <v>17</v>
      </c>
      <c r="D691" s="9" t="str">
        <f>IF(AQ22=0,"A",IF(AQ22=1,"B",IF(AQ22=2,"C",IF(AQ22&gt;2,"E"))))</f>
        <v>A</v>
      </c>
      <c r="E691" s="81">
        <f>+Z22</f>
        <v>0</v>
      </c>
      <c r="F691" s="93">
        <f>+AA22</f>
        <v>0</v>
      </c>
      <c r="G691" s="13">
        <f>+AB22</f>
        <v>0</v>
      </c>
      <c r="H691" s="12" t="s">
        <v>16</v>
      </c>
      <c r="I691" s="6"/>
      <c r="J691" s="6"/>
      <c r="K691" s="6"/>
      <c r="L691" s="9"/>
      <c r="AM691" s="6"/>
      <c r="AN691" s="6"/>
      <c r="AO691" s="6"/>
      <c r="AP691" s="6"/>
      <c r="AQ691" s="6"/>
    </row>
    <row r="692" spans="1:46" x14ac:dyDescent="0.2">
      <c r="A692" s="9"/>
      <c r="B692" s="9"/>
      <c r="C692" s="9"/>
      <c r="D692" s="9"/>
      <c r="E692" s="81"/>
      <c r="F692" s="13"/>
      <c r="G692" s="13"/>
      <c r="H692" s="12"/>
      <c r="I692" s="6"/>
      <c r="J692" s="6"/>
      <c r="K692" s="6"/>
      <c r="L692" s="9"/>
      <c r="AM692" s="6"/>
      <c r="AN692" s="6"/>
      <c r="AO692" s="6"/>
      <c r="AP692" s="6"/>
      <c r="AQ692" s="6"/>
    </row>
    <row r="693" spans="1:46" x14ac:dyDescent="0.2">
      <c r="A693" s="9" t="s">
        <v>15</v>
      </c>
      <c r="B693" s="20">
        <f>+AR22</f>
        <v>0</v>
      </c>
      <c r="C693" s="9" t="s">
        <v>14</v>
      </c>
      <c r="D693" s="9" t="str">
        <f>IF(AR22=0,"A",IF(AR22&lt;30,"B",IF(AR22&lt;101,"C",IF(AR22&lt;200,"D",IF(AR22&gt;199,"E")))))</f>
        <v>A</v>
      </c>
      <c r="E693" s="81">
        <f>+AC22</f>
        <v>0</v>
      </c>
      <c r="F693" s="93">
        <f>+AD22</f>
        <v>0</v>
      </c>
      <c r="G693" s="13">
        <f>+AE22</f>
        <v>0</v>
      </c>
      <c r="H693" s="12" t="s">
        <v>13</v>
      </c>
      <c r="I693" s="6"/>
      <c r="J693" s="6"/>
      <c r="K693" s="6"/>
      <c r="L693" s="9"/>
      <c r="AM693" s="6"/>
      <c r="AN693" s="6"/>
      <c r="AO693" s="6"/>
      <c r="AP693" s="6"/>
      <c r="AQ693" s="6"/>
    </row>
    <row r="694" spans="1:46" x14ac:dyDescent="0.2">
      <c r="A694" s="9"/>
      <c r="B694" s="20"/>
      <c r="C694" s="9"/>
      <c r="D694" s="9"/>
      <c r="E694" s="81"/>
      <c r="F694" s="30"/>
      <c r="G694" s="13"/>
      <c r="H694" s="12"/>
      <c r="I694" s="6"/>
      <c r="J694" s="6"/>
      <c r="K694" s="6"/>
      <c r="L694" s="9"/>
      <c r="AM694" s="6"/>
      <c r="AN694" s="6"/>
      <c r="AO694" s="6"/>
      <c r="AP694" s="6"/>
      <c r="AQ694" s="6"/>
    </row>
    <row r="695" spans="1:46" x14ac:dyDescent="0.2">
      <c r="A695" s="9"/>
      <c r="B695" s="20"/>
      <c r="C695" s="9"/>
      <c r="D695" s="9"/>
      <c r="E695" s="81"/>
      <c r="F695" s="30"/>
      <c r="G695" s="13"/>
      <c r="H695" s="12"/>
      <c r="I695" s="6"/>
      <c r="J695" s="6"/>
      <c r="K695" s="6"/>
      <c r="L695" s="9"/>
      <c r="AM695" s="6"/>
      <c r="AN695" s="6"/>
      <c r="AO695" s="6"/>
      <c r="AP695" s="6"/>
      <c r="AQ695" s="6"/>
    </row>
    <row r="696" spans="1:46" x14ac:dyDescent="0.2">
      <c r="A696" s="9"/>
      <c r="B696" s="9"/>
      <c r="C696" s="9"/>
      <c r="D696" s="9"/>
      <c r="E696" s="9"/>
      <c r="F696" s="9"/>
      <c r="G696" s="13"/>
      <c r="H696" s="12"/>
      <c r="I696" s="6"/>
      <c r="J696" s="6"/>
      <c r="K696" s="6"/>
      <c r="L696" s="9"/>
      <c r="AM696" s="6"/>
      <c r="AN696" s="6"/>
      <c r="AO696" s="6"/>
      <c r="AP696" s="6"/>
      <c r="AQ696" s="6"/>
    </row>
    <row r="697" spans="1:46" ht="16.5" thickBot="1" x14ac:dyDescent="0.3">
      <c r="A697" s="83" t="s">
        <v>12</v>
      </c>
      <c r="B697" s="84" t="s">
        <v>11</v>
      </c>
      <c r="C697" s="83" t="s">
        <v>10</v>
      </c>
      <c r="D697" s="83" t="s">
        <v>67</v>
      </c>
      <c r="E697" s="138" t="s">
        <v>65</v>
      </c>
      <c r="F697" s="138"/>
      <c r="G697" s="85" t="s">
        <v>9</v>
      </c>
      <c r="H697" s="86" t="s">
        <v>8</v>
      </c>
      <c r="I697" s="6"/>
      <c r="J697" s="6"/>
      <c r="K697" s="6"/>
      <c r="L697" s="9"/>
      <c r="AM697" s="6"/>
      <c r="AN697" s="6"/>
      <c r="AO697" s="6"/>
      <c r="AP697" s="6"/>
      <c r="AQ697" s="6"/>
    </row>
    <row r="698" spans="1:46" ht="15.75" x14ac:dyDescent="0.25">
      <c r="A698" s="19"/>
      <c r="B698" s="9"/>
      <c r="C698" s="9"/>
      <c r="D698" s="9"/>
      <c r="E698" s="9"/>
      <c r="F698" s="9"/>
      <c r="G698" s="9"/>
      <c r="H698" s="12"/>
      <c r="I698" s="6"/>
      <c r="J698" s="6"/>
      <c r="K698" s="6"/>
      <c r="L698" s="9"/>
      <c r="AM698" s="6"/>
      <c r="AN698" s="6"/>
      <c r="AO698" s="6"/>
      <c r="AP698" s="6"/>
      <c r="AQ698" s="6"/>
    </row>
    <row r="699" spans="1:46" x14ac:dyDescent="0.2">
      <c r="A699" s="9" t="s">
        <v>7</v>
      </c>
      <c r="B699" s="18">
        <f>+P22</f>
        <v>0</v>
      </c>
      <c r="C699" s="9" t="s">
        <v>62</v>
      </c>
      <c r="D699" s="9" t="str">
        <f>IF(P22&lt;7.1,"E",IF(P22=7.1,"D",IF(P22=7.2,"C",IF(P22=7.3,"B",IF(P22=7.4,"A",IF(P22=7.5,"A",IF(P22=7.6,"A",IF(P22=7.7,"B",IF(P22=7.8,"C",IF(P22=7.9,"D",IF(P22&gt;7.9,"E")))))))))))</f>
        <v>E</v>
      </c>
      <c r="E699" s="81">
        <f>+N22</f>
        <v>0</v>
      </c>
      <c r="F699" s="93">
        <f>+O22</f>
        <v>0</v>
      </c>
      <c r="G699" s="13">
        <f>+S22</f>
        <v>0</v>
      </c>
      <c r="H699" s="12" t="s">
        <v>5</v>
      </c>
      <c r="I699" s="6"/>
      <c r="J699" s="6"/>
      <c r="K699" s="6"/>
      <c r="L699" s="9"/>
      <c r="AM699" s="6"/>
      <c r="AN699" s="6"/>
      <c r="AO699" s="6"/>
      <c r="AP699" s="6"/>
      <c r="AQ699" s="6"/>
    </row>
    <row r="700" spans="1:46" s="7" customFormat="1" ht="15.75" thickBot="1" x14ac:dyDescent="0.25">
      <c r="A700" s="9"/>
      <c r="B700" s="9"/>
      <c r="C700" s="9"/>
      <c r="D700" s="9"/>
      <c r="E700" s="81"/>
      <c r="F700" s="13"/>
      <c r="G700" s="13"/>
      <c r="H700" s="12"/>
      <c r="I700" s="6"/>
      <c r="J700" s="6"/>
      <c r="K700" s="6"/>
      <c r="L700" s="9"/>
      <c r="M700" s="1"/>
      <c r="N700" s="56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6"/>
      <c r="AN700" s="6"/>
      <c r="AO700" s="6"/>
      <c r="AP700" s="6"/>
      <c r="AQ700" s="6"/>
      <c r="AR700" s="1"/>
      <c r="AS700" s="1"/>
      <c r="AT700" s="1"/>
    </row>
    <row r="701" spans="1:46" s="6" customFormat="1" ht="15.75" thickBot="1" x14ac:dyDescent="0.25">
      <c r="A701" s="9" t="s">
        <v>6</v>
      </c>
      <c r="B701" s="17">
        <f>+Q22</f>
        <v>0</v>
      </c>
      <c r="C701" s="9" t="s">
        <v>63</v>
      </c>
      <c r="D701" s="9" t="str">
        <f>IF(Q22&lt;1,"E",IF(Q22&lt;1.5,"D",IF(Q22&lt;2,"C",IF(Q22&lt;2.6,"B",IF(Q22&lt;3.5,"A",IF(Q22&gt;5,"E",IF(Q22&gt;4.5,"D",IF(Q22&gt;4,"C",IF(Q22&gt;3.4,"B")))))))))</f>
        <v>E</v>
      </c>
      <c r="E701" s="81">
        <f>+N22</f>
        <v>0</v>
      </c>
      <c r="F701" s="93">
        <f>+O22</f>
        <v>0</v>
      </c>
      <c r="G701" s="13">
        <f>+S22</f>
        <v>0</v>
      </c>
      <c r="H701" s="12" t="s">
        <v>5</v>
      </c>
      <c r="L701" s="9"/>
      <c r="M701" s="7"/>
      <c r="N701" s="5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R701" s="7"/>
      <c r="AS701" s="7"/>
      <c r="AT701" s="7"/>
    </row>
    <row r="702" spans="1:46" s="6" customFormat="1" x14ac:dyDescent="0.2">
      <c r="A702" s="9"/>
      <c r="B702" s="9"/>
      <c r="C702" s="9"/>
      <c r="D702" s="9"/>
      <c r="E702" s="81"/>
      <c r="F702" s="13"/>
      <c r="G702" s="13"/>
      <c r="H702" s="12"/>
      <c r="L702" s="9"/>
      <c r="N702" s="59"/>
    </row>
    <row r="703" spans="1:46" s="6" customFormat="1" x14ac:dyDescent="0.2">
      <c r="A703" s="9" t="s">
        <v>4</v>
      </c>
      <c r="B703" s="16">
        <f>+R22</f>
        <v>0</v>
      </c>
      <c r="C703" s="9" t="s">
        <v>3</v>
      </c>
      <c r="D703" s="9" t="str">
        <f>IF(AC668&lt;1.1,"A",IF(AC668=2,"C",IF(AC668=3,"E")))</f>
        <v>A</v>
      </c>
      <c r="E703" s="81">
        <f>+N22</f>
        <v>0</v>
      </c>
      <c r="F703" s="93">
        <f>+O22</f>
        <v>0</v>
      </c>
      <c r="G703" s="13">
        <f>+S22</f>
        <v>0</v>
      </c>
      <c r="H703" s="12" t="s">
        <v>2</v>
      </c>
      <c r="L703" s="9"/>
      <c r="N703" s="59"/>
    </row>
    <row r="704" spans="1:46" s="6" customFormat="1" x14ac:dyDescent="0.2">
      <c r="B704" s="9"/>
      <c r="G704" s="13"/>
      <c r="H704" s="12"/>
      <c r="L704" s="9"/>
      <c r="N704" s="59"/>
    </row>
    <row r="705" spans="1:14" s="6" customFormat="1" x14ac:dyDescent="0.2">
      <c r="B705" s="9"/>
      <c r="G705" s="13"/>
      <c r="H705" s="12"/>
      <c r="L705" s="9"/>
      <c r="N705" s="59"/>
    </row>
    <row r="706" spans="1:14" s="6" customFormat="1" ht="15.75" x14ac:dyDescent="0.25">
      <c r="A706" s="15" t="s">
        <v>1</v>
      </c>
      <c r="B706" s="9"/>
      <c r="G706" s="13"/>
      <c r="H706" s="12"/>
      <c r="L706" s="9"/>
      <c r="N706" s="59"/>
    </row>
    <row r="707" spans="1:14" s="6" customFormat="1" x14ac:dyDescent="0.2">
      <c r="A707" s="139"/>
      <c r="B707" s="139"/>
      <c r="G707" s="13"/>
      <c r="H707" s="12"/>
      <c r="L707" s="9"/>
      <c r="N707" s="59"/>
    </row>
    <row r="708" spans="1:14" s="6" customFormat="1" x14ac:dyDescent="0.2">
      <c r="A708" s="139"/>
      <c r="B708" s="139"/>
      <c r="G708" s="13"/>
      <c r="H708" s="12"/>
      <c r="L708" s="9"/>
      <c r="N708" s="59"/>
    </row>
    <row r="709" spans="1:14" s="6" customFormat="1" x14ac:dyDescent="0.2">
      <c r="A709" s="139"/>
      <c r="B709" s="139"/>
      <c r="G709" s="13"/>
      <c r="H709" s="12"/>
      <c r="L709" s="9"/>
      <c r="N709" s="59"/>
    </row>
    <row r="710" spans="1:14" s="6" customFormat="1" x14ac:dyDescent="0.2">
      <c r="B710" s="9"/>
      <c r="G710" s="13"/>
      <c r="H710" s="12"/>
      <c r="L710" s="9"/>
      <c r="N710" s="59"/>
    </row>
    <row r="711" spans="1:14" s="6" customFormat="1" x14ac:dyDescent="0.2">
      <c r="B711" s="9"/>
      <c r="G711" s="13"/>
      <c r="H711" s="12"/>
      <c r="L711" s="9"/>
      <c r="N711" s="59"/>
    </row>
    <row r="712" spans="1:14" s="6" customFormat="1" x14ac:dyDescent="0.2">
      <c r="B712" s="9"/>
      <c r="E712" s="137" t="s">
        <v>61</v>
      </c>
      <c r="F712" s="137"/>
      <c r="G712" s="137"/>
      <c r="H712" s="12"/>
      <c r="L712" s="9"/>
      <c r="N712" s="59"/>
    </row>
    <row r="713" spans="1:14" s="6" customFormat="1" x14ac:dyDescent="0.2">
      <c r="A713" s="1"/>
      <c r="B713" s="3"/>
      <c r="G713" s="13"/>
      <c r="H713" s="12"/>
      <c r="L713" s="9"/>
      <c r="N713" s="59"/>
    </row>
    <row r="714" spans="1:14" s="6" customFormat="1" x14ac:dyDescent="0.2">
      <c r="A714" s="1"/>
      <c r="B714" s="3"/>
      <c r="G714" s="13"/>
      <c r="H714" s="12"/>
      <c r="L714" s="9"/>
      <c r="N714" s="59"/>
    </row>
    <row r="715" spans="1:14" s="6" customFormat="1" x14ac:dyDescent="0.2">
      <c r="A715" s="1"/>
      <c r="B715" s="3"/>
      <c r="G715" s="13"/>
      <c r="H715" s="12"/>
      <c r="L715" s="9"/>
      <c r="N715" s="59"/>
    </row>
    <row r="716" spans="1:14" s="6" customFormat="1" x14ac:dyDescent="0.2">
      <c r="A716" s="1"/>
      <c r="B716" s="3"/>
      <c r="G716" s="13"/>
      <c r="H716" s="12"/>
      <c r="L716" s="9"/>
      <c r="N716" s="59"/>
    </row>
    <row r="717" spans="1:14" s="6" customFormat="1" x14ac:dyDescent="0.2">
      <c r="A717" s="14" t="s">
        <v>0</v>
      </c>
      <c r="B717" s="3"/>
      <c r="G717" s="13"/>
      <c r="H717" s="12"/>
      <c r="L717" s="9"/>
      <c r="N717" s="59"/>
    </row>
    <row r="718" spans="1:14" s="6" customFormat="1" x14ac:dyDescent="0.2">
      <c r="A718" s="1"/>
      <c r="B718" s="3"/>
      <c r="C718" s="1"/>
      <c r="D718" s="1"/>
      <c r="E718" s="1"/>
      <c r="F718" s="1"/>
      <c r="G718" s="5"/>
      <c r="H718" s="4"/>
      <c r="L718" s="9"/>
      <c r="N718" s="59"/>
    </row>
    <row r="719" spans="1:14" s="6" customFormat="1" x14ac:dyDescent="0.2">
      <c r="A719" s="1"/>
      <c r="B719" s="3"/>
      <c r="C719" s="1"/>
      <c r="D719" s="1"/>
      <c r="E719" s="1"/>
      <c r="F719" s="1"/>
      <c r="G719" s="5"/>
      <c r="H719" s="4"/>
      <c r="L719" s="9"/>
      <c r="N719" s="59"/>
    </row>
    <row r="720" spans="1:14" s="6" customFormat="1" x14ac:dyDescent="0.2">
      <c r="A720" s="1"/>
      <c r="B720" s="3"/>
      <c r="C720" s="1"/>
      <c r="D720" s="1"/>
      <c r="E720" s="1"/>
      <c r="F720" s="1"/>
      <c r="G720" s="5"/>
      <c r="H720" s="4"/>
      <c r="L720" s="9"/>
      <c r="N720" s="59"/>
    </row>
    <row r="721" spans="1:46" s="6" customFormat="1" x14ac:dyDescent="0.2">
      <c r="A721" s="1"/>
      <c r="B721" s="3"/>
      <c r="C721" s="1"/>
      <c r="D721" s="1"/>
      <c r="E721" s="1"/>
      <c r="F721" s="1"/>
      <c r="G721" s="5"/>
      <c r="H721" s="4"/>
      <c r="L721" s="9"/>
      <c r="N721" s="59"/>
    </row>
    <row r="722" spans="1:46" s="6" customFormat="1" x14ac:dyDescent="0.2">
      <c r="A722" s="1"/>
      <c r="B722" s="3"/>
      <c r="C722" s="1"/>
      <c r="D722" s="1"/>
      <c r="E722" s="1"/>
      <c r="F722" s="1"/>
      <c r="G722" s="5"/>
      <c r="H722" s="4"/>
      <c r="I722" s="1"/>
      <c r="J722" s="1"/>
      <c r="K722" s="1"/>
      <c r="L722" s="3"/>
      <c r="N722" s="59"/>
      <c r="AM722" s="1"/>
      <c r="AN722" s="1"/>
      <c r="AO722" s="1"/>
      <c r="AP722" s="1"/>
      <c r="AQ722" s="1"/>
    </row>
    <row r="723" spans="1:46" s="6" customFormat="1" x14ac:dyDescent="0.2">
      <c r="A723" s="133"/>
      <c r="B723" s="3"/>
      <c r="C723" s="1"/>
      <c r="D723" s="1"/>
      <c r="E723" s="1"/>
      <c r="F723" s="1"/>
      <c r="G723" s="5"/>
      <c r="H723" s="4"/>
      <c r="I723" s="1"/>
      <c r="J723" s="1"/>
      <c r="K723" s="1"/>
      <c r="L723" s="3"/>
      <c r="N723" s="59"/>
      <c r="AM723" s="1"/>
      <c r="AN723" s="1"/>
      <c r="AO723" s="1"/>
      <c r="AP723" s="1"/>
      <c r="AQ723" s="1"/>
    </row>
    <row r="724" spans="1:46" s="6" customFormat="1" x14ac:dyDescent="0.2">
      <c r="A724" s="133"/>
      <c r="B724" s="3"/>
      <c r="C724" s="1"/>
      <c r="D724" s="1"/>
      <c r="E724" s="1"/>
      <c r="F724" s="1"/>
      <c r="G724" s="5"/>
      <c r="H724" s="4"/>
      <c r="I724" s="1"/>
      <c r="J724" s="1"/>
      <c r="K724" s="1"/>
      <c r="L724" s="3"/>
      <c r="N724" s="59"/>
      <c r="AM724" s="1"/>
      <c r="AN724" s="1"/>
      <c r="AO724" s="1"/>
      <c r="AP724" s="1"/>
      <c r="AQ724" s="1"/>
    </row>
    <row r="725" spans="1:46" s="6" customFormat="1" ht="20.25" x14ac:dyDescent="0.3">
      <c r="A725" s="133"/>
      <c r="B725" s="3"/>
      <c r="C725" s="37" t="s">
        <v>34</v>
      </c>
      <c r="D725" s="37"/>
      <c r="E725" s="37"/>
      <c r="F725" s="37"/>
      <c r="G725" s="5"/>
      <c r="H725" s="22" t="str">
        <f>+I9</f>
        <v>P.P.S.</v>
      </c>
      <c r="I725" s="1"/>
      <c r="J725" s="1"/>
      <c r="K725" s="1"/>
      <c r="L725" s="3"/>
      <c r="N725" s="59"/>
      <c r="AM725" s="1"/>
      <c r="AN725" s="1"/>
      <c r="AO725" s="1"/>
      <c r="AP725" s="1"/>
      <c r="AQ725" s="1"/>
    </row>
    <row r="726" spans="1:46" s="6" customFormat="1" x14ac:dyDescent="0.2">
      <c r="A726" s="133"/>
      <c r="B726" s="3"/>
      <c r="C726" s="1"/>
      <c r="D726" s="1"/>
      <c r="E726" s="1"/>
      <c r="F726" s="1"/>
      <c r="G726" s="5"/>
      <c r="H726" s="4"/>
      <c r="I726" s="1"/>
      <c r="J726" s="1"/>
      <c r="K726" s="1"/>
      <c r="L726" s="3"/>
      <c r="N726" s="59"/>
      <c r="AM726" s="1"/>
      <c r="AN726" s="1"/>
      <c r="AO726" s="1"/>
      <c r="AP726" s="1"/>
      <c r="AQ726" s="1"/>
    </row>
    <row r="727" spans="1:46" s="6" customFormat="1" ht="18.75" x14ac:dyDescent="0.3">
      <c r="A727" s="133"/>
      <c r="B727" s="3"/>
      <c r="C727" s="1"/>
      <c r="D727" s="1"/>
      <c r="E727" s="134" t="s">
        <v>33</v>
      </c>
      <c r="F727" s="134"/>
      <c r="G727" s="134"/>
      <c r="H727" s="91" t="str">
        <f>+I23</f>
        <v>059</v>
      </c>
      <c r="I727" s="1"/>
      <c r="J727" s="1"/>
      <c r="K727" s="1"/>
      <c r="L727" s="3"/>
      <c r="N727" s="59"/>
      <c r="AM727" s="1"/>
      <c r="AN727" s="1"/>
      <c r="AO727" s="1"/>
      <c r="AP727" s="1"/>
      <c r="AQ727" s="1"/>
    </row>
    <row r="728" spans="1:46" s="6" customFormat="1" x14ac:dyDescent="0.2">
      <c r="A728" s="133"/>
      <c r="B728" s="3"/>
      <c r="C728" s="1"/>
      <c r="D728" s="1"/>
      <c r="E728" s="78"/>
      <c r="F728" s="78"/>
      <c r="G728" s="78"/>
      <c r="H728" s="77"/>
      <c r="I728" s="1"/>
      <c r="J728" s="1"/>
      <c r="K728" s="1"/>
      <c r="L728" s="3"/>
      <c r="N728" s="59"/>
      <c r="AM728" s="1"/>
      <c r="AN728" s="1"/>
      <c r="AO728" s="1"/>
      <c r="AP728" s="1"/>
      <c r="AQ728" s="1"/>
    </row>
    <row r="729" spans="1:46" s="6" customFormat="1" x14ac:dyDescent="0.2">
      <c r="A729" s="133"/>
      <c r="B729" s="3"/>
      <c r="C729" s="1"/>
      <c r="D729" s="1"/>
      <c r="E729" s="1"/>
      <c r="F729" s="1"/>
      <c r="G729" s="5"/>
      <c r="H729" s="4"/>
      <c r="I729" s="1"/>
      <c r="J729" s="1"/>
      <c r="K729" s="1"/>
      <c r="L729" s="3"/>
      <c r="N729" s="59"/>
      <c r="AM729" s="1"/>
      <c r="AN729" s="1"/>
      <c r="AO729" s="1"/>
      <c r="AP729" s="1"/>
      <c r="AQ729" s="1"/>
    </row>
    <row r="730" spans="1:46" s="6" customFormat="1" x14ac:dyDescent="0.2">
      <c r="A730" s="5"/>
      <c r="B730" s="3"/>
      <c r="C730" s="1"/>
      <c r="D730" s="1"/>
      <c r="E730" s="1"/>
      <c r="F730" s="1"/>
      <c r="G730" s="5"/>
      <c r="H730" s="4"/>
      <c r="I730" s="1"/>
      <c r="J730" s="1"/>
      <c r="K730" s="1"/>
      <c r="L730" s="3"/>
      <c r="N730" s="59"/>
      <c r="AM730" s="1"/>
      <c r="AN730" s="1"/>
      <c r="AO730" s="1"/>
      <c r="AP730" s="1"/>
      <c r="AQ730" s="1"/>
    </row>
    <row r="731" spans="1:46" s="6" customFormat="1" x14ac:dyDescent="0.2">
      <c r="A731" s="34"/>
      <c r="B731" s="36"/>
      <c r="C731" s="35"/>
      <c r="D731" s="35"/>
      <c r="E731" s="35"/>
      <c r="F731" s="35"/>
      <c r="G731" s="34"/>
      <c r="H731" s="33"/>
      <c r="I731" s="1"/>
      <c r="J731" s="1"/>
      <c r="K731" s="1"/>
      <c r="L731" s="3"/>
      <c r="N731" s="59"/>
      <c r="AM731" s="1"/>
      <c r="AN731" s="1"/>
      <c r="AO731" s="1"/>
      <c r="AP731" s="1"/>
      <c r="AQ731" s="1"/>
    </row>
    <row r="732" spans="1:46" x14ac:dyDescent="0.2">
      <c r="A732" s="31" t="s">
        <v>32</v>
      </c>
      <c r="F732" s="31" t="s">
        <v>31</v>
      </c>
      <c r="G732" s="31"/>
      <c r="M732" s="6"/>
      <c r="N732" s="59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P732" s="1"/>
      <c r="AR732" s="6"/>
      <c r="AS732" s="6"/>
      <c r="AT732" s="6"/>
    </row>
    <row r="733" spans="1:46" x14ac:dyDescent="0.2">
      <c r="A733" s="1" t="s">
        <v>30</v>
      </c>
      <c r="B733" s="3" t="str">
        <f>+J23</f>
        <v>Colfax Elementary</v>
      </c>
      <c r="F733" s="1" t="s">
        <v>25</v>
      </c>
      <c r="G733" s="89">
        <f>+N23</f>
        <v>0</v>
      </c>
      <c r="AP733" s="1"/>
    </row>
    <row r="734" spans="1:46" x14ac:dyDescent="0.2">
      <c r="F734" s="1" t="s">
        <v>24</v>
      </c>
      <c r="G734" s="30">
        <f>+O23</f>
        <v>0</v>
      </c>
      <c r="AP734" s="1"/>
    </row>
    <row r="735" spans="1:46" ht="15.75" thickBot="1" x14ac:dyDescent="0.25">
      <c r="A735" s="1" t="s">
        <v>29</v>
      </c>
      <c r="B735" s="1" t="str">
        <f>+K23</f>
        <v xml:space="preserve">2332 Beechwood Blvd.  </v>
      </c>
      <c r="F735" s="1" t="s">
        <v>28</v>
      </c>
      <c r="G735" s="3" t="s">
        <v>27</v>
      </c>
      <c r="I735" s="7"/>
      <c r="J735" s="7"/>
      <c r="K735" s="7"/>
      <c r="L735" s="11"/>
      <c r="AM735" s="7"/>
      <c r="AN735" s="7"/>
      <c r="AO735" s="7"/>
      <c r="AP735" s="7"/>
      <c r="AQ735" s="7"/>
    </row>
    <row r="736" spans="1:46" x14ac:dyDescent="0.2">
      <c r="B736" s="1" t="str">
        <f>+L23</f>
        <v>Pittsburgh, PA 15217</v>
      </c>
      <c r="C736" s="29"/>
      <c r="D736" s="29"/>
      <c r="F736" s="29"/>
      <c r="G736" s="1"/>
      <c r="I736" s="6"/>
      <c r="J736" s="6"/>
      <c r="K736" s="6"/>
      <c r="L736" s="9"/>
      <c r="AM736" s="6"/>
      <c r="AN736" s="6"/>
      <c r="AO736" s="6"/>
      <c r="AP736" s="6"/>
      <c r="AQ736" s="6"/>
    </row>
    <row r="737" spans="1:46" x14ac:dyDescent="0.2">
      <c r="B737" s="32"/>
      <c r="C737" s="31"/>
      <c r="D737" s="31"/>
      <c r="F737" s="31" t="s">
        <v>59</v>
      </c>
      <c r="G737" s="31"/>
      <c r="I737" s="6"/>
      <c r="J737" s="6"/>
      <c r="K737" s="6"/>
      <c r="L737" s="9"/>
      <c r="AM737" s="6"/>
      <c r="AN737" s="6"/>
      <c r="AO737" s="6"/>
      <c r="AP737" s="6"/>
      <c r="AQ737" s="6"/>
    </row>
    <row r="738" spans="1:46" x14ac:dyDescent="0.2">
      <c r="A738" s="1" t="s">
        <v>26</v>
      </c>
      <c r="B738" s="3" t="str">
        <f>+J7</f>
        <v>Recreational Water</v>
      </c>
      <c r="F738" s="1" t="s">
        <v>25</v>
      </c>
      <c r="G738" s="87">
        <f>+AN23</f>
        <v>0</v>
      </c>
      <c r="I738" s="6"/>
      <c r="J738" s="6"/>
      <c r="K738" s="6"/>
      <c r="L738" s="9"/>
      <c r="AM738" s="6"/>
      <c r="AN738" s="6"/>
      <c r="AO738" s="6"/>
      <c r="AP738" s="6"/>
      <c r="AQ738" s="6"/>
    </row>
    <row r="739" spans="1:46" x14ac:dyDescent="0.2">
      <c r="F739" s="1" t="s">
        <v>24</v>
      </c>
      <c r="G739" s="92">
        <f>+AO23</f>
        <v>0</v>
      </c>
      <c r="H739" s="5"/>
      <c r="I739" s="6"/>
      <c r="J739" s="6"/>
      <c r="K739" s="6"/>
      <c r="L739" s="9"/>
      <c r="AM739" s="6"/>
      <c r="AN739" s="6"/>
      <c r="AO739" s="6"/>
      <c r="AP739" s="6"/>
      <c r="AQ739" s="6"/>
    </row>
    <row r="740" spans="1:46" x14ac:dyDescent="0.2">
      <c r="A740" s="1" t="s">
        <v>23</v>
      </c>
      <c r="B740" s="3" t="str">
        <f>+M23</f>
        <v>Pool Shallow</v>
      </c>
      <c r="C740" s="3"/>
      <c r="D740" s="3"/>
      <c r="F740" s="1" t="s">
        <v>60</v>
      </c>
      <c r="G740" s="90">
        <f>+AT23</f>
        <v>0</v>
      </c>
      <c r="H740" s="5"/>
      <c r="I740" s="6"/>
      <c r="J740" s="6"/>
      <c r="K740" s="6"/>
      <c r="L740" s="9"/>
      <c r="AM740" s="6"/>
      <c r="AN740" s="6"/>
      <c r="AO740" s="6"/>
      <c r="AP740" s="6"/>
      <c r="AQ740" s="6"/>
    </row>
    <row r="741" spans="1:46" x14ac:dyDescent="0.2">
      <c r="A741" s="29"/>
      <c r="H741" s="5"/>
      <c r="I741" s="6"/>
      <c r="J741" s="6"/>
      <c r="K741" s="6"/>
      <c r="L741" s="9"/>
      <c r="AM741" s="6"/>
      <c r="AN741" s="6"/>
      <c r="AO741" s="6"/>
      <c r="AP741" s="6"/>
      <c r="AQ741" s="6"/>
    </row>
    <row r="742" spans="1:46" ht="16.5" thickBot="1" x14ac:dyDescent="0.3">
      <c r="A742" s="72" t="s">
        <v>22</v>
      </c>
      <c r="B742" s="73" t="s">
        <v>11</v>
      </c>
      <c r="C742" s="72" t="s">
        <v>10</v>
      </c>
      <c r="D742" s="72" t="s">
        <v>67</v>
      </c>
      <c r="E742" s="130" t="s">
        <v>64</v>
      </c>
      <c r="F742" s="130"/>
      <c r="G742" s="74" t="s">
        <v>9</v>
      </c>
      <c r="H742" s="75" t="s">
        <v>8</v>
      </c>
      <c r="I742" s="6"/>
      <c r="J742" s="6"/>
      <c r="K742" s="6"/>
      <c r="L742" s="9"/>
      <c r="AM742" s="6"/>
      <c r="AN742" s="6"/>
      <c r="AO742" s="6"/>
      <c r="AP742" s="6"/>
      <c r="AQ742" s="6"/>
    </row>
    <row r="743" spans="1:46" ht="15.75" x14ac:dyDescent="0.25">
      <c r="A743" s="28"/>
      <c r="B743" s="19"/>
      <c r="C743" s="28"/>
      <c r="D743" s="28"/>
      <c r="E743" s="28"/>
      <c r="F743" s="28"/>
      <c r="G743" s="27"/>
      <c r="H743" s="26"/>
      <c r="I743" s="6"/>
      <c r="J743" s="6"/>
      <c r="K743" s="6"/>
      <c r="L743" s="9"/>
      <c r="AM743" s="6"/>
      <c r="AN743" s="6"/>
      <c r="AO743" s="6"/>
      <c r="AP743" s="6"/>
      <c r="AQ743" s="6"/>
    </row>
    <row r="744" spans="1:46" x14ac:dyDescent="0.2">
      <c r="A744" s="9" t="s">
        <v>21</v>
      </c>
      <c r="B744" s="25">
        <f>+AP23</f>
        <v>0</v>
      </c>
      <c r="C744" s="9" t="s">
        <v>20</v>
      </c>
      <c r="D744" s="9" t="str">
        <f>IF(AP23&lt;1,("A"),(IF(AP23&gt;0,"E")))</f>
        <v>A</v>
      </c>
      <c r="E744" s="81">
        <f>+W23</f>
        <v>0</v>
      </c>
      <c r="F744" s="93">
        <f>+X23</f>
        <v>0</v>
      </c>
      <c r="G744" s="13">
        <f>+Y23</f>
        <v>0</v>
      </c>
      <c r="H744" s="12" t="s">
        <v>19</v>
      </c>
      <c r="I744" s="6"/>
      <c r="J744" s="6"/>
      <c r="K744" s="6"/>
      <c r="L744" s="9"/>
      <c r="AM744" s="6"/>
      <c r="AN744" s="6"/>
      <c r="AO744" s="6"/>
      <c r="AP744" s="6"/>
      <c r="AQ744" s="6"/>
    </row>
    <row r="745" spans="1:46" s="7" customFormat="1" ht="21" thickBot="1" x14ac:dyDescent="0.35">
      <c r="A745" s="9"/>
      <c r="B745" s="24"/>
      <c r="C745" s="24"/>
      <c r="D745" s="9"/>
      <c r="E745" s="82"/>
      <c r="F745" s="23"/>
      <c r="G745" s="23"/>
      <c r="H745" s="22"/>
      <c r="I745" s="6"/>
      <c r="J745" s="6"/>
      <c r="K745" s="6"/>
      <c r="L745" s="9"/>
      <c r="M745" s="1"/>
      <c r="N745" s="56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6"/>
      <c r="AN745" s="6"/>
      <c r="AO745" s="6"/>
      <c r="AP745" s="6"/>
      <c r="AQ745" s="6"/>
      <c r="AR745" s="1"/>
      <c r="AS745" s="1"/>
      <c r="AT745" s="1"/>
    </row>
    <row r="746" spans="1:46" s="6" customFormat="1" ht="15.75" thickBot="1" x14ac:dyDescent="0.25">
      <c r="A746" s="9" t="s">
        <v>18</v>
      </c>
      <c r="B746" s="21">
        <f>+AQ23</f>
        <v>0</v>
      </c>
      <c r="C746" s="9" t="s">
        <v>17</v>
      </c>
      <c r="D746" s="9" t="str">
        <f>IF(AQ23=0,"A",IF(AQ23=1,"B",IF(AQ23=2,"C",IF(AQ23&gt;2,"E"))))</f>
        <v>A</v>
      </c>
      <c r="E746" s="81">
        <f>+Z23</f>
        <v>0</v>
      </c>
      <c r="F746" s="93">
        <f>+AA23</f>
        <v>0</v>
      </c>
      <c r="G746" s="13">
        <f>+AB23</f>
        <v>0</v>
      </c>
      <c r="H746" s="12" t="s">
        <v>16</v>
      </c>
      <c r="L746" s="9"/>
      <c r="M746" s="7"/>
      <c r="N746" s="5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R746" s="7"/>
      <c r="AS746" s="7"/>
      <c r="AT746" s="7"/>
    </row>
    <row r="747" spans="1:46" s="6" customFormat="1" x14ac:dyDescent="0.2">
      <c r="A747" s="9"/>
      <c r="B747" s="9"/>
      <c r="C747" s="9"/>
      <c r="D747" s="9"/>
      <c r="E747" s="81"/>
      <c r="F747" s="13"/>
      <c r="G747" s="13"/>
      <c r="H747" s="12"/>
      <c r="L747" s="9"/>
      <c r="N747" s="59"/>
    </row>
    <row r="748" spans="1:46" s="6" customFormat="1" x14ac:dyDescent="0.2">
      <c r="A748" s="9" t="s">
        <v>15</v>
      </c>
      <c r="B748" s="20">
        <f>+AR23</f>
        <v>0</v>
      </c>
      <c r="C748" s="9" t="s">
        <v>14</v>
      </c>
      <c r="D748" s="9" t="str">
        <f>IF(AR23=0,"A",IF(AR23&lt;30,"B",IF(AR23&lt;101,"C",IF(AR23&lt;200,"D",IF(AR23&gt;199,"E")))))</f>
        <v>A</v>
      </c>
      <c r="E748" s="81">
        <f>+AC23</f>
        <v>0</v>
      </c>
      <c r="F748" s="93">
        <f>+AD23</f>
        <v>0</v>
      </c>
      <c r="G748" s="13">
        <f>+AE23</f>
        <v>0</v>
      </c>
      <c r="H748" s="12" t="s">
        <v>13</v>
      </c>
      <c r="L748" s="9"/>
      <c r="N748" s="59"/>
    </row>
    <row r="749" spans="1:46" s="6" customFormat="1" x14ac:dyDescent="0.2">
      <c r="A749" s="9"/>
      <c r="B749" s="20"/>
      <c r="C749" s="9"/>
      <c r="D749" s="9"/>
      <c r="E749" s="81"/>
      <c r="F749" s="30"/>
      <c r="G749" s="13"/>
      <c r="H749" s="12"/>
      <c r="L749" s="9"/>
      <c r="N749" s="59"/>
    </row>
    <row r="750" spans="1:46" s="6" customFormat="1" x14ac:dyDescent="0.2">
      <c r="A750" s="9"/>
      <c r="B750" s="20"/>
      <c r="C750" s="9"/>
      <c r="D750" s="9"/>
      <c r="E750" s="81"/>
      <c r="F750" s="30"/>
      <c r="G750" s="13"/>
      <c r="H750" s="12"/>
      <c r="L750" s="9"/>
      <c r="N750" s="59"/>
    </row>
    <row r="751" spans="1:46" s="6" customFormat="1" x14ac:dyDescent="0.2">
      <c r="A751" s="9"/>
      <c r="B751" s="9"/>
      <c r="C751" s="9"/>
      <c r="D751" s="9"/>
      <c r="E751" s="9"/>
      <c r="F751" s="9"/>
      <c r="G751" s="13"/>
      <c r="H751" s="12"/>
      <c r="L751" s="9"/>
      <c r="N751" s="59"/>
    </row>
    <row r="752" spans="1:46" s="6" customFormat="1" ht="16.5" thickBot="1" x14ac:dyDescent="0.3">
      <c r="A752" s="83" t="s">
        <v>12</v>
      </c>
      <c r="B752" s="84" t="s">
        <v>11</v>
      </c>
      <c r="C752" s="83" t="s">
        <v>10</v>
      </c>
      <c r="D752" s="83" t="s">
        <v>67</v>
      </c>
      <c r="E752" s="138" t="s">
        <v>65</v>
      </c>
      <c r="F752" s="138"/>
      <c r="G752" s="85" t="s">
        <v>9</v>
      </c>
      <c r="H752" s="86" t="s">
        <v>8</v>
      </c>
      <c r="L752" s="9"/>
      <c r="N752" s="59"/>
    </row>
    <row r="753" spans="1:43" s="6" customFormat="1" ht="15.75" x14ac:dyDescent="0.25">
      <c r="A753" s="19"/>
      <c r="B753" s="9"/>
      <c r="C753" s="9"/>
      <c r="D753" s="9"/>
      <c r="E753" s="9"/>
      <c r="F753" s="9"/>
      <c r="G753" s="9"/>
      <c r="H753" s="12"/>
      <c r="L753" s="9"/>
      <c r="N753" s="59"/>
    </row>
    <row r="754" spans="1:43" s="6" customFormat="1" x14ac:dyDescent="0.2">
      <c r="A754" s="9" t="s">
        <v>7</v>
      </c>
      <c r="B754" s="18">
        <f>+P23</f>
        <v>0</v>
      </c>
      <c r="C754" s="9" t="s">
        <v>62</v>
      </c>
      <c r="D754" s="9" t="str">
        <f>IF(P23&lt;7.1,"E",IF(P23=7.1,"D",IF(P23=7.2,"C",IF(P23=7.3,"B",IF(P23=7.4,"A",IF(P23=7.5,"A",IF(P23=7.6,"A",IF(P23=7.7,"B",IF(P23=7.8,"C",IF(P23=7.9,"D",IF(P23&gt;7.9,"E")))))))))))</f>
        <v>E</v>
      </c>
      <c r="E754" s="81">
        <f>+N23</f>
        <v>0</v>
      </c>
      <c r="F754" s="93">
        <f>+O23</f>
        <v>0</v>
      </c>
      <c r="G754" s="13">
        <f>+S23</f>
        <v>0</v>
      </c>
      <c r="H754" s="12" t="s">
        <v>5</v>
      </c>
      <c r="L754" s="9"/>
      <c r="N754" s="59"/>
    </row>
    <row r="755" spans="1:43" s="6" customFormat="1" x14ac:dyDescent="0.2">
      <c r="A755" s="9"/>
      <c r="B755" s="9"/>
      <c r="C755" s="9"/>
      <c r="D755" s="9"/>
      <c r="E755" s="81"/>
      <c r="F755" s="13"/>
      <c r="G755" s="13"/>
      <c r="H755" s="12"/>
      <c r="L755" s="9"/>
      <c r="N755" s="59"/>
    </row>
    <row r="756" spans="1:43" s="6" customFormat="1" x14ac:dyDescent="0.2">
      <c r="A756" s="9" t="s">
        <v>6</v>
      </c>
      <c r="B756" s="17">
        <f>+Q23</f>
        <v>0</v>
      </c>
      <c r="C756" s="9" t="s">
        <v>63</v>
      </c>
      <c r="D756" s="9" t="str">
        <f>IF(Q23&lt;1,"E",IF(Q23&lt;1.5,"D",IF(Q23&lt;2,"C",IF(Q23&lt;2.6,"B",IF(Q23&lt;3.5,"A",IF(Q23&gt;5,"E",IF(Q23&gt;4.5,"D",IF(Q23&gt;4,"C",IF(Q23&gt;3.4,"B")))))))))</f>
        <v>E</v>
      </c>
      <c r="E756" s="81">
        <f>+N23</f>
        <v>0</v>
      </c>
      <c r="F756" s="93">
        <f>+O23</f>
        <v>0</v>
      </c>
      <c r="G756" s="13">
        <f>+S23</f>
        <v>0</v>
      </c>
      <c r="H756" s="12" t="s">
        <v>5</v>
      </c>
      <c r="L756" s="9"/>
      <c r="N756" s="59"/>
    </row>
    <row r="757" spans="1:43" s="6" customFormat="1" x14ac:dyDescent="0.2">
      <c r="A757" s="9"/>
      <c r="B757" s="9"/>
      <c r="C757" s="9"/>
      <c r="D757" s="9"/>
      <c r="E757" s="81"/>
      <c r="F757" s="13"/>
      <c r="G757" s="13"/>
      <c r="H757" s="12"/>
      <c r="L757" s="9"/>
      <c r="N757" s="59"/>
    </row>
    <row r="758" spans="1:43" s="6" customFormat="1" x14ac:dyDescent="0.2">
      <c r="A758" s="9" t="s">
        <v>4</v>
      </c>
      <c r="B758" s="16">
        <f>+R23</f>
        <v>0</v>
      </c>
      <c r="C758" s="9" t="s">
        <v>3</v>
      </c>
      <c r="D758" s="9" t="str">
        <f>IF(R23&lt;1.1,"A",IF(R23=2,"C",IF(R23=3,"E")))</f>
        <v>A</v>
      </c>
      <c r="E758" s="81">
        <f>+N23</f>
        <v>0</v>
      </c>
      <c r="F758" s="93">
        <f>+O23</f>
        <v>0</v>
      </c>
      <c r="G758" s="13">
        <f>+S23</f>
        <v>0</v>
      </c>
      <c r="H758" s="12" t="s">
        <v>2</v>
      </c>
      <c r="L758" s="9"/>
      <c r="N758" s="59"/>
    </row>
    <row r="759" spans="1:43" s="6" customFormat="1" x14ac:dyDescent="0.2">
      <c r="B759" s="9"/>
      <c r="G759" s="13"/>
      <c r="H759" s="12"/>
      <c r="L759" s="9"/>
      <c r="N759" s="59"/>
    </row>
    <row r="760" spans="1:43" s="6" customFormat="1" x14ac:dyDescent="0.2">
      <c r="B760" s="9"/>
      <c r="G760" s="13"/>
      <c r="H760" s="12"/>
      <c r="L760" s="9"/>
      <c r="N760" s="59"/>
    </row>
    <row r="761" spans="1:43" s="6" customFormat="1" ht="15.75" x14ac:dyDescent="0.25">
      <c r="A761" s="15" t="s">
        <v>1</v>
      </c>
      <c r="B761" s="9"/>
      <c r="G761" s="13"/>
      <c r="H761" s="12"/>
      <c r="L761" s="9"/>
      <c r="N761" s="59"/>
    </row>
    <row r="762" spans="1:43" s="6" customFormat="1" x14ac:dyDescent="0.2">
      <c r="A762" s="139"/>
      <c r="B762" s="139"/>
      <c r="G762" s="13"/>
      <c r="H762" s="12"/>
      <c r="L762" s="9"/>
      <c r="N762" s="59"/>
    </row>
    <row r="763" spans="1:43" s="6" customFormat="1" x14ac:dyDescent="0.2">
      <c r="A763" s="139"/>
      <c r="B763" s="139"/>
      <c r="G763" s="13"/>
      <c r="H763" s="12"/>
      <c r="L763" s="9"/>
      <c r="N763" s="59"/>
    </row>
    <row r="764" spans="1:43" s="6" customFormat="1" x14ac:dyDescent="0.2">
      <c r="A764" s="139"/>
      <c r="B764" s="139"/>
      <c r="G764" s="13"/>
      <c r="H764" s="12"/>
      <c r="L764" s="9"/>
      <c r="N764" s="59"/>
    </row>
    <row r="765" spans="1:43" s="6" customFormat="1" x14ac:dyDescent="0.2">
      <c r="B765" s="9"/>
      <c r="G765" s="13"/>
      <c r="H765" s="12"/>
      <c r="L765" s="9"/>
      <c r="N765" s="59"/>
    </row>
    <row r="766" spans="1:43" s="6" customFormat="1" x14ac:dyDescent="0.2">
      <c r="B766" s="9"/>
      <c r="G766" s="13"/>
      <c r="H766" s="12"/>
      <c r="L766" s="9"/>
      <c r="N766" s="59"/>
    </row>
    <row r="767" spans="1:43" s="6" customFormat="1" x14ac:dyDescent="0.2">
      <c r="B767" s="9"/>
      <c r="E767" s="137" t="s">
        <v>61</v>
      </c>
      <c r="F767" s="137"/>
      <c r="G767" s="137"/>
      <c r="H767" s="12"/>
      <c r="I767" s="1"/>
      <c r="J767" s="1"/>
      <c r="K767" s="1"/>
      <c r="L767" s="3"/>
      <c r="N767" s="59"/>
      <c r="AM767" s="1"/>
      <c r="AN767" s="1"/>
      <c r="AO767" s="1"/>
      <c r="AP767" s="1"/>
      <c r="AQ767" s="1"/>
    </row>
    <row r="768" spans="1:43" s="6" customFormat="1" x14ac:dyDescent="0.2">
      <c r="A768" s="1"/>
      <c r="B768" s="3"/>
      <c r="G768" s="13"/>
      <c r="H768" s="12"/>
      <c r="I768" s="1"/>
      <c r="J768" s="1"/>
      <c r="K768" s="1"/>
      <c r="L768" s="3"/>
      <c r="N768" s="59"/>
      <c r="AM768" s="1"/>
      <c r="AN768" s="1"/>
      <c r="AO768" s="1"/>
      <c r="AP768" s="1"/>
      <c r="AQ768" s="1"/>
    </row>
    <row r="769" spans="1:46" s="6" customFormat="1" x14ac:dyDescent="0.2">
      <c r="A769" s="1"/>
      <c r="B769" s="3"/>
      <c r="G769" s="13"/>
      <c r="H769" s="12"/>
      <c r="I769" s="1"/>
      <c r="J769" s="1"/>
      <c r="K769" s="1"/>
      <c r="L769" s="3"/>
      <c r="N769" s="59"/>
      <c r="AM769" s="1"/>
      <c r="AN769" s="1"/>
      <c r="AO769" s="1"/>
      <c r="AP769" s="1"/>
      <c r="AQ769" s="1"/>
    </row>
    <row r="770" spans="1:46" s="6" customFormat="1" x14ac:dyDescent="0.2">
      <c r="A770" s="1"/>
      <c r="B770" s="3"/>
      <c r="G770" s="13"/>
      <c r="H770" s="12"/>
      <c r="I770" s="1"/>
      <c r="J770" s="1"/>
      <c r="K770" s="1"/>
      <c r="L770" s="3"/>
      <c r="N770" s="59"/>
      <c r="AM770" s="1"/>
      <c r="AN770" s="1"/>
      <c r="AO770" s="1"/>
      <c r="AP770" s="1"/>
      <c r="AQ770" s="1"/>
    </row>
    <row r="771" spans="1:46" s="6" customFormat="1" x14ac:dyDescent="0.2">
      <c r="A771" s="1"/>
      <c r="B771" s="3"/>
      <c r="G771" s="13"/>
      <c r="H771" s="12"/>
      <c r="I771" s="1"/>
      <c r="J771" s="1"/>
      <c r="K771" s="1"/>
      <c r="L771" s="3"/>
      <c r="N771" s="59"/>
      <c r="AM771" s="1"/>
      <c r="AN771" s="1"/>
      <c r="AO771" s="1"/>
      <c r="AP771" s="1"/>
      <c r="AQ771" s="1"/>
    </row>
    <row r="772" spans="1:46" s="6" customFormat="1" x14ac:dyDescent="0.2">
      <c r="A772" s="14" t="s">
        <v>0</v>
      </c>
      <c r="B772" s="3"/>
      <c r="G772" s="13"/>
      <c r="H772" s="12"/>
      <c r="I772" s="1"/>
      <c r="J772" s="1"/>
      <c r="K772" s="1"/>
      <c r="L772" s="3"/>
      <c r="N772" s="59"/>
      <c r="AM772" s="1"/>
      <c r="AN772" s="1"/>
      <c r="AO772" s="1"/>
      <c r="AP772" s="1"/>
      <c r="AQ772" s="1"/>
    </row>
    <row r="773" spans="1:46" s="6" customFormat="1" x14ac:dyDescent="0.2">
      <c r="A773" s="1"/>
      <c r="B773" s="3"/>
      <c r="C773" s="1"/>
      <c r="D773" s="1"/>
      <c r="E773" s="1"/>
      <c r="F773" s="1"/>
      <c r="G773" s="5"/>
      <c r="H773" s="4"/>
      <c r="I773" s="1"/>
      <c r="J773" s="1"/>
      <c r="K773" s="1"/>
      <c r="L773" s="3"/>
      <c r="N773" s="59"/>
      <c r="AM773" s="1"/>
      <c r="AN773" s="1"/>
      <c r="AO773" s="1"/>
      <c r="AP773" s="1"/>
      <c r="AQ773" s="1"/>
    </row>
    <row r="774" spans="1:46" s="6" customFormat="1" x14ac:dyDescent="0.2">
      <c r="A774" s="1"/>
      <c r="B774" s="3"/>
      <c r="C774" s="1"/>
      <c r="D774" s="1"/>
      <c r="E774" s="1"/>
      <c r="F774" s="1"/>
      <c r="G774" s="5"/>
      <c r="H774" s="4"/>
      <c r="I774" s="1"/>
      <c r="J774" s="1"/>
      <c r="K774" s="1"/>
      <c r="L774" s="3"/>
      <c r="N774" s="59"/>
      <c r="AM774" s="1"/>
      <c r="AN774" s="1"/>
      <c r="AO774" s="1"/>
      <c r="AP774" s="1"/>
      <c r="AQ774" s="1"/>
    </row>
    <row r="775" spans="1:46" s="6" customFormat="1" x14ac:dyDescent="0.2">
      <c r="A775" s="1"/>
      <c r="B775" s="3"/>
      <c r="C775" s="1"/>
      <c r="D775" s="1"/>
      <c r="E775" s="1"/>
      <c r="F775" s="1"/>
      <c r="G775" s="5"/>
      <c r="H775" s="4"/>
      <c r="I775" s="1"/>
      <c r="J775" s="1"/>
      <c r="K775" s="1"/>
      <c r="L775" s="3"/>
      <c r="N775" s="59"/>
      <c r="AM775" s="1"/>
      <c r="AN775" s="1"/>
      <c r="AO775" s="1"/>
      <c r="AP775" s="1"/>
      <c r="AQ775" s="1"/>
    </row>
    <row r="776" spans="1:46" s="6" customFormat="1" x14ac:dyDescent="0.2">
      <c r="A776" s="1"/>
      <c r="B776" s="3"/>
      <c r="C776" s="1"/>
      <c r="D776" s="1"/>
      <c r="E776" s="1"/>
      <c r="F776" s="1"/>
      <c r="G776" s="5"/>
      <c r="H776" s="4"/>
      <c r="I776" s="1"/>
      <c r="J776" s="1"/>
      <c r="K776" s="1"/>
      <c r="L776" s="3"/>
      <c r="N776" s="59"/>
      <c r="AM776" s="1"/>
      <c r="AN776" s="1"/>
      <c r="AO776" s="1"/>
      <c r="AP776" s="1"/>
      <c r="AQ776" s="1"/>
    </row>
    <row r="777" spans="1:46" x14ac:dyDescent="0.2">
      <c r="M777" s="6"/>
      <c r="N777" s="59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P777" s="1"/>
      <c r="AR777" s="6"/>
      <c r="AS777" s="6"/>
      <c r="AT777" s="6"/>
    </row>
    <row r="778" spans="1:46" x14ac:dyDescent="0.2">
      <c r="AP778" s="1"/>
    </row>
    <row r="779" spans="1:46" x14ac:dyDescent="0.2">
      <c r="A779" s="133"/>
    </row>
    <row r="780" spans="1:46" ht="21" thickBot="1" x14ac:dyDescent="0.35">
      <c r="A780" s="133"/>
      <c r="C780" s="37" t="s">
        <v>34</v>
      </c>
      <c r="D780" s="37"/>
      <c r="E780" s="37"/>
      <c r="F780" s="37"/>
      <c r="H780" s="22" t="str">
        <f>+I9</f>
        <v>P.P.S.</v>
      </c>
      <c r="I780" s="7"/>
      <c r="J780" s="7"/>
      <c r="K780" s="7"/>
      <c r="L780" s="11"/>
      <c r="AM780" s="7"/>
      <c r="AN780" s="7"/>
      <c r="AO780" s="7"/>
      <c r="AP780" s="10"/>
      <c r="AQ780" s="7"/>
      <c r="AR780" s="7"/>
      <c r="AS780" s="7"/>
    </row>
    <row r="781" spans="1:46" ht="15.75" thickBot="1" x14ac:dyDescent="0.25">
      <c r="A781" s="133"/>
      <c r="I781" s="6"/>
      <c r="J781" s="6"/>
      <c r="K781" s="6"/>
      <c r="L781" s="9"/>
      <c r="AM781" s="6"/>
      <c r="AN781" s="6"/>
      <c r="AO781" s="6"/>
      <c r="AP781" s="8"/>
      <c r="AQ781" s="6"/>
      <c r="AR781" s="6"/>
      <c r="AS781" s="6"/>
      <c r="AT781" s="7"/>
    </row>
    <row r="782" spans="1:46" ht="18.75" x14ac:dyDescent="0.3">
      <c r="A782" s="133"/>
      <c r="E782" s="134" t="s">
        <v>33</v>
      </c>
      <c r="F782" s="134"/>
      <c r="G782" s="134"/>
      <c r="H782" s="91" t="str">
        <f>+I24</f>
        <v>111</v>
      </c>
      <c r="I782" s="6"/>
      <c r="J782" s="6"/>
      <c r="K782" s="6"/>
      <c r="L782" s="9"/>
      <c r="AM782" s="6"/>
      <c r="AN782" s="6"/>
      <c r="AO782" s="6"/>
      <c r="AP782" s="8"/>
      <c r="AQ782" s="6"/>
      <c r="AR782" s="6"/>
      <c r="AS782" s="6"/>
      <c r="AT782" s="6"/>
    </row>
    <row r="783" spans="1:46" x14ac:dyDescent="0.2">
      <c r="A783" s="133"/>
      <c r="E783" s="78"/>
      <c r="F783" s="78"/>
      <c r="G783" s="78"/>
      <c r="H783" s="77"/>
      <c r="I783" s="6"/>
      <c r="J783" s="6"/>
      <c r="K783" s="6"/>
      <c r="L783" s="9"/>
      <c r="AM783" s="6"/>
      <c r="AN783" s="6"/>
      <c r="AO783" s="6"/>
      <c r="AP783" s="8"/>
      <c r="AQ783" s="6"/>
      <c r="AR783" s="6"/>
      <c r="AS783" s="6"/>
      <c r="AT783" s="6"/>
    </row>
    <row r="784" spans="1:46" x14ac:dyDescent="0.2">
      <c r="A784" s="133"/>
      <c r="I784" s="6"/>
      <c r="J784" s="6"/>
      <c r="K784" s="6"/>
      <c r="L784" s="9"/>
      <c r="AM784" s="6"/>
      <c r="AN784" s="6"/>
      <c r="AO784" s="6"/>
      <c r="AP784" s="8"/>
      <c r="AQ784" s="6"/>
      <c r="AR784" s="6"/>
      <c r="AS784" s="6"/>
      <c r="AT784" s="6"/>
    </row>
    <row r="785" spans="1:46" x14ac:dyDescent="0.2">
      <c r="A785" s="133"/>
      <c r="I785" s="6"/>
      <c r="J785" s="6"/>
      <c r="K785" s="6"/>
      <c r="L785" s="9"/>
      <c r="AM785" s="6"/>
      <c r="AN785" s="6"/>
      <c r="AO785" s="6"/>
      <c r="AP785" s="8"/>
      <c r="AQ785" s="6"/>
      <c r="AR785" s="6"/>
      <c r="AS785" s="6"/>
      <c r="AT785" s="6"/>
    </row>
    <row r="786" spans="1:46" x14ac:dyDescent="0.2">
      <c r="A786" s="133"/>
      <c r="I786" s="6"/>
      <c r="J786" s="6"/>
      <c r="K786" s="6"/>
      <c r="L786" s="9"/>
      <c r="AM786" s="6"/>
      <c r="AN786" s="6"/>
      <c r="AO786" s="6"/>
      <c r="AP786" s="8"/>
      <c r="AQ786" s="6"/>
      <c r="AR786" s="6"/>
      <c r="AS786" s="6"/>
      <c r="AT786" s="6"/>
    </row>
    <row r="787" spans="1:46" x14ac:dyDescent="0.2">
      <c r="A787" s="34"/>
      <c r="B787" s="36"/>
      <c r="C787" s="35"/>
      <c r="D787" s="35"/>
      <c r="E787" s="35"/>
      <c r="F787" s="35"/>
      <c r="G787" s="34"/>
      <c r="H787" s="33"/>
      <c r="I787" s="6"/>
      <c r="J787" s="6"/>
      <c r="K787" s="6"/>
      <c r="L787" s="9"/>
      <c r="AM787" s="6"/>
      <c r="AN787" s="6"/>
      <c r="AO787" s="6"/>
      <c r="AP787" s="8"/>
      <c r="AQ787" s="6"/>
      <c r="AR787" s="6"/>
      <c r="AS787" s="6"/>
      <c r="AT787" s="6"/>
    </row>
    <row r="788" spans="1:46" x14ac:dyDescent="0.2">
      <c r="A788" s="31" t="s">
        <v>32</v>
      </c>
      <c r="F788" s="31" t="s">
        <v>31</v>
      </c>
      <c r="G788" s="31"/>
      <c r="I788" s="6"/>
      <c r="J788" s="6"/>
      <c r="K788" s="6"/>
      <c r="L788" s="9"/>
      <c r="AM788" s="6"/>
      <c r="AN788" s="6"/>
      <c r="AO788" s="6"/>
      <c r="AP788" s="8"/>
      <c r="AQ788" s="6"/>
      <c r="AR788" s="6"/>
      <c r="AS788" s="6"/>
      <c r="AT788" s="6"/>
    </row>
    <row r="789" spans="1:46" x14ac:dyDescent="0.2">
      <c r="A789" s="1" t="s">
        <v>30</v>
      </c>
      <c r="B789" s="3" t="str">
        <f>+J24</f>
        <v>Greenfield Elementary</v>
      </c>
      <c r="F789" s="1" t="s">
        <v>25</v>
      </c>
      <c r="G789" s="89">
        <f>+N24</f>
        <v>0</v>
      </c>
      <c r="I789" s="6"/>
      <c r="J789" s="6"/>
      <c r="K789" s="6"/>
      <c r="L789" s="9"/>
      <c r="AM789" s="6"/>
      <c r="AN789" s="6"/>
      <c r="AO789" s="6"/>
      <c r="AP789" s="8"/>
      <c r="AQ789" s="6"/>
      <c r="AR789" s="6"/>
      <c r="AS789" s="6"/>
      <c r="AT789" s="6"/>
    </row>
    <row r="790" spans="1:46" s="7" customFormat="1" ht="15.75" thickBot="1" x14ac:dyDescent="0.25">
      <c r="A790" s="1"/>
      <c r="B790" s="3"/>
      <c r="C790" s="1"/>
      <c r="D790" s="1"/>
      <c r="E790" s="1"/>
      <c r="F790" s="1" t="s">
        <v>24</v>
      </c>
      <c r="G790" s="30">
        <f>+O24</f>
        <v>0</v>
      </c>
      <c r="H790" s="4"/>
      <c r="I790" s="6"/>
      <c r="J790" s="6"/>
      <c r="K790" s="6"/>
      <c r="L790" s="9"/>
      <c r="M790" s="1"/>
      <c r="N790" s="5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6"/>
      <c r="AN790" s="6"/>
      <c r="AO790" s="6"/>
      <c r="AP790" s="8"/>
      <c r="AQ790" s="6"/>
      <c r="AR790" s="6"/>
      <c r="AS790" s="6"/>
      <c r="AT790" s="6"/>
    </row>
    <row r="791" spans="1:46" s="6" customFormat="1" ht="15.75" thickBot="1" x14ac:dyDescent="0.25">
      <c r="A791" s="1" t="s">
        <v>29</v>
      </c>
      <c r="B791" s="1" t="str">
        <f>+K24</f>
        <v xml:space="preserve">1 Alger St.  </v>
      </c>
      <c r="C791" s="1"/>
      <c r="D791" s="1"/>
      <c r="E791" s="1"/>
      <c r="F791" s="1" t="s">
        <v>28</v>
      </c>
      <c r="G791" s="3" t="s">
        <v>27</v>
      </c>
      <c r="H791" s="4"/>
      <c r="L791" s="9"/>
      <c r="M791" s="7"/>
      <c r="N791" s="5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P791" s="8"/>
    </row>
    <row r="792" spans="1:46" s="6" customFormat="1" x14ac:dyDescent="0.2">
      <c r="A792" s="1"/>
      <c r="B792" s="1" t="str">
        <f>+L24</f>
        <v>Pittsburgh, PA 15207</v>
      </c>
      <c r="C792" s="29"/>
      <c r="D792" s="29"/>
      <c r="E792" s="1"/>
      <c r="F792" s="29"/>
      <c r="G792" s="1"/>
      <c r="H792" s="4"/>
      <c r="L792" s="9"/>
      <c r="N792" s="59"/>
      <c r="AP792" s="8"/>
    </row>
    <row r="793" spans="1:46" s="6" customFormat="1" x14ac:dyDescent="0.2">
      <c r="A793" s="1"/>
      <c r="B793" s="32"/>
      <c r="C793" s="31"/>
      <c r="D793" s="31"/>
      <c r="E793" s="1"/>
      <c r="F793" s="31" t="s">
        <v>59</v>
      </c>
      <c r="G793" s="31"/>
      <c r="H793" s="4"/>
      <c r="L793" s="9"/>
      <c r="N793" s="59"/>
      <c r="AP793" s="8"/>
    </row>
    <row r="794" spans="1:46" s="6" customFormat="1" x14ac:dyDescent="0.2">
      <c r="A794" s="1" t="s">
        <v>26</v>
      </c>
      <c r="B794" s="3" t="str">
        <f>+J7</f>
        <v>Recreational Water</v>
      </c>
      <c r="C794" s="1"/>
      <c r="D794" s="1"/>
      <c r="E794" s="1"/>
      <c r="F794" s="1" t="s">
        <v>25</v>
      </c>
      <c r="G794" s="87">
        <f>+AN24</f>
        <v>0</v>
      </c>
      <c r="H794" s="4"/>
      <c r="L794" s="9"/>
      <c r="N794" s="59"/>
      <c r="AP794" s="8"/>
    </row>
    <row r="795" spans="1:46" s="6" customFormat="1" x14ac:dyDescent="0.2">
      <c r="A795" s="1"/>
      <c r="B795" s="3"/>
      <c r="C795" s="1"/>
      <c r="D795" s="1"/>
      <c r="E795" s="1"/>
      <c r="F795" s="1" t="s">
        <v>24</v>
      </c>
      <c r="G795" s="92">
        <f>+AO24</f>
        <v>0</v>
      </c>
      <c r="H795" s="5"/>
      <c r="L795" s="9"/>
      <c r="N795" s="59"/>
      <c r="AP795" s="8"/>
    </row>
    <row r="796" spans="1:46" s="6" customFormat="1" x14ac:dyDescent="0.2">
      <c r="A796" s="1" t="s">
        <v>23</v>
      </c>
      <c r="B796" s="3" t="str">
        <f>+M24</f>
        <v>Deep End</v>
      </c>
      <c r="C796" s="3"/>
      <c r="D796" s="3"/>
      <c r="E796" s="1"/>
      <c r="F796" s="1" t="s">
        <v>60</v>
      </c>
      <c r="G796" s="90">
        <f>+AT24</f>
        <v>0</v>
      </c>
      <c r="H796" s="5"/>
      <c r="L796" s="9"/>
      <c r="N796" s="59"/>
      <c r="AP796" s="8"/>
    </row>
    <row r="797" spans="1:46" s="6" customFormat="1" x14ac:dyDescent="0.2">
      <c r="A797" s="29"/>
      <c r="B797" s="3"/>
      <c r="C797" s="1"/>
      <c r="D797" s="1"/>
      <c r="E797" s="1"/>
      <c r="F797" s="1"/>
      <c r="G797" s="5"/>
      <c r="H797" s="5"/>
      <c r="L797" s="9"/>
      <c r="N797" s="59"/>
      <c r="AP797" s="8"/>
    </row>
    <row r="798" spans="1:46" s="6" customFormat="1" ht="16.5" thickBot="1" x14ac:dyDescent="0.3">
      <c r="A798" s="72" t="s">
        <v>22</v>
      </c>
      <c r="B798" s="73" t="s">
        <v>11</v>
      </c>
      <c r="C798" s="72" t="s">
        <v>10</v>
      </c>
      <c r="D798" s="72" t="s">
        <v>67</v>
      </c>
      <c r="E798" s="130" t="s">
        <v>64</v>
      </c>
      <c r="F798" s="130"/>
      <c r="G798" s="74" t="s">
        <v>9</v>
      </c>
      <c r="H798" s="75" t="s">
        <v>8</v>
      </c>
      <c r="L798" s="9"/>
      <c r="N798" s="59"/>
      <c r="AP798" s="8"/>
    </row>
    <row r="799" spans="1:46" s="6" customFormat="1" ht="15.75" x14ac:dyDescent="0.25">
      <c r="A799" s="28"/>
      <c r="B799" s="19"/>
      <c r="C799" s="28"/>
      <c r="D799" s="28"/>
      <c r="E799" s="28"/>
      <c r="F799" s="28"/>
      <c r="G799" s="27"/>
      <c r="H799" s="26"/>
      <c r="L799" s="9"/>
      <c r="N799" s="59"/>
      <c r="AP799" s="8"/>
    </row>
    <row r="800" spans="1:46" s="6" customFormat="1" x14ac:dyDescent="0.2">
      <c r="A800" s="9" t="s">
        <v>21</v>
      </c>
      <c r="B800" s="25">
        <f>+AP24</f>
        <v>0</v>
      </c>
      <c r="C800" s="9" t="s">
        <v>20</v>
      </c>
      <c r="D800" s="9" t="str">
        <f>IF(AP24&lt;1,("A"),(IF(AP24&gt;0,"E")))</f>
        <v>A</v>
      </c>
      <c r="E800" s="81">
        <f>+W24</f>
        <v>0</v>
      </c>
      <c r="F800" s="93">
        <f>+X24</f>
        <v>0</v>
      </c>
      <c r="G800" s="13">
        <f>+Y24</f>
        <v>0</v>
      </c>
      <c r="H800" s="12" t="s">
        <v>19</v>
      </c>
      <c r="L800" s="9"/>
      <c r="N800" s="59"/>
      <c r="AP800" s="8"/>
    </row>
    <row r="801" spans="1:46" s="6" customFormat="1" ht="20.25" x14ac:dyDescent="0.3">
      <c r="A801" s="9"/>
      <c r="B801" s="24"/>
      <c r="C801" s="24"/>
      <c r="D801" s="9"/>
      <c r="E801" s="82"/>
      <c r="F801" s="23"/>
      <c r="G801" s="23"/>
      <c r="H801" s="22"/>
      <c r="L801" s="9"/>
      <c r="N801" s="59"/>
      <c r="AP801" s="8"/>
    </row>
    <row r="802" spans="1:46" s="6" customFormat="1" x14ac:dyDescent="0.2">
      <c r="A802" s="9" t="s">
        <v>18</v>
      </c>
      <c r="B802" s="21">
        <f>+AQ24</f>
        <v>0</v>
      </c>
      <c r="C802" s="9" t="s">
        <v>17</v>
      </c>
      <c r="D802" s="9" t="str">
        <f>IF(AQ24=0,"A",IF(AQ24=1,"B",IF(AQ24=2,"C",IF(AQ24&gt;2,"E"))))</f>
        <v>A</v>
      </c>
      <c r="E802" s="81">
        <f>+Z24</f>
        <v>0</v>
      </c>
      <c r="F802" s="93">
        <f>+AA24</f>
        <v>0</v>
      </c>
      <c r="G802" s="13">
        <f>+AB24</f>
        <v>0</v>
      </c>
      <c r="H802" s="12" t="s">
        <v>16</v>
      </c>
      <c r="L802" s="9"/>
      <c r="N802" s="59"/>
      <c r="AP802" s="8"/>
    </row>
    <row r="803" spans="1:46" s="6" customFormat="1" x14ac:dyDescent="0.2">
      <c r="A803" s="9"/>
      <c r="B803" s="9"/>
      <c r="C803" s="9"/>
      <c r="D803" s="9"/>
      <c r="E803" s="81"/>
      <c r="F803" s="13"/>
      <c r="G803" s="13"/>
      <c r="H803" s="12"/>
      <c r="L803" s="9"/>
      <c r="N803" s="59"/>
      <c r="AP803" s="8"/>
    </row>
    <row r="804" spans="1:46" s="6" customFormat="1" x14ac:dyDescent="0.2">
      <c r="A804" s="9" t="s">
        <v>15</v>
      </c>
      <c r="B804" s="20">
        <f>+AR24</f>
        <v>0</v>
      </c>
      <c r="C804" s="9" t="s">
        <v>14</v>
      </c>
      <c r="D804" s="9" t="str">
        <f>IF(AR24=0,"A",IF(AR24&lt;30,"B",IF(AR24&lt;101,"C",IF(AR24&lt;200,"D",IF(AR24&gt;199,"E")))))</f>
        <v>A</v>
      </c>
      <c r="E804" s="81">
        <f>+AC24</f>
        <v>0</v>
      </c>
      <c r="F804" s="93">
        <f>+AD24</f>
        <v>0</v>
      </c>
      <c r="G804" s="13">
        <f>+AE24</f>
        <v>0</v>
      </c>
      <c r="H804" s="12" t="s">
        <v>13</v>
      </c>
      <c r="L804" s="9"/>
      <c r="N804" s="59"/>
      <c r="AP804" s="8"/>
    </row>
    <row r="805" spans="1:46" s="6" customFormat="1" x14ac:dyDescent="0.2">
      <c r="A805" s="9"/>
      <c r="B805" s="20"/>
      <c r="C805" s="9"/>
      <c r="D805" s="9"/>
      <c r="E805" s="81"/>
      <c r="F805" s="30"/>
      <c r="G805" s="13"/>
      <c r="H805" s="12"/>
      <c r="L805" s="9"/>
      <c r="N805" s="59"/>
      <c r="AP805" s="8"/>
    </row>
    <row r="806" spans="1:46" s="6" customFormat="1" x14ac:dyDescent="0.2">
      <c r="A806" s="9"/>
      <c r="B806" s="20"/>
      <c r="C806" s="9"/>
      <c r="D806" s="9"/>
      <c r="E806" s="81"/>
      <c r="F806" s="30"/>
      <c r="G806" s="13"/>
      <c r="H806" s="12"/>
      <c r="L806" s="9"/>
      <c r="N806" s="59"/>
      <c r="AP806" s="8"/>
    </row>
    <row r="807" spans="1:46" s="6" customFormat="1" x14ac:dyDescent="0.2">
      <c r="A807" s="9"/>
      <c r="B807" s="9"/>
      <c r="C807" s="9"/>
      <c r="D807" s="9"/>
      <c r="E807" s="9"/>
      <c r="F807" s="9"/>
      <c r="G807" s="13"/>
      <c r="H807" s="12"/>
      <c r="L807" s="9"/>
      <c r="N807" s="59"/>
      <c r="AP807" s="8"/>
    </row>
    <row r="808" spans="1:46" s="6" customFormat="1" ht="16.5" thickBot="1" x14ac:dyDescent="0.3">
      <c r="A808" s="83" t="s">
        <v>12</v>
      </c>
      <c r="B808" s="84" t="s">
        <v>11</v>
      </c>
      <c r="C808" s="83" t="s">
        <v>10</v>
      </c>
      <c r="D808" s="83" t="s">
        <v>67</v>
      </c>
      <c r="E808" s="138" t="s">
        <v>65</v>
      </c>
      <c r="F808" s="138"/>
      <c r="G808" s="85" t="s">
        <v>9</v>
      </c>
      <c r="H808" s="86" t="s">
        <v>8</v>
      </c>
      <c r="L808" s="9"/>
      <c r="N808" s="59"/>
      <c r="AP808" s="8"/>
    </row>
    <row r="809" spans="1:46" s="6" customFormat="1" ht="15.75" x14ac:dyDescent="0.25">
      <c r="A809" s="19"/>
      <c r="B809" s="9"/>
      <c r="C809" s="9"/>
      <c r="D809" s="9"/>
      <c r="E809" s="9"/>
      <c r="F809" s="9"/>
      <c r="G809" s="9"/>
      <c r="H809" s="12"/>
      <c r="L809" s="9"/>
      <c r="N809" s="59"/>
      <c r="AP809" s="8"/>
    </row>
    <row r="810" spans="1:46" s="6" customFormat="1" x14ac:dyDescent="0.2">
      <c r="A810" s="9" t="s">
        <v>7</v>
      </c>
      <c r="B810" s="18">
        <f>+P24</f>
        <v>0</v>
      </c>
      <c r="C810" s="9" t="s">
        <v>62</v>
      </c>
      <c r="D810" s="9" t="str">
        <f>IF(P24&lt;7.1,"E",IF(P24=7.1,"D",IF(P24=7.2,"C",IF(P24=7.3,"B",IF(P24=7.4,"A",IF(P24=7.5,"A",IF(P24=7.6,"A",IF(P24=7.7,"B",IF(P24=7.8,"C",IF(P24=7.9,"D",IF(P24&gt;7.9,"E")))))))))))</f>
        <v>E</v>
      </c>
      <c r="E810" s="81">
        <f>+N24</f>
        <v>0</v>
      </c>
      <c r="F810" s="93">
        <f>+O24</f>
        <v>0</v>
      </c>
      <c r="G810" s="13">
        <f>+S24</f>
        <v>0</v>
      </c>
      <c r="H810" s="12" t="s">
        <v>5</v>
      </c>
      <c r="L810" s="9"/>
      <c r="N810" s="59"/>
      <c r="AP810" s="8"/>
    </row>
    <row r="811" spans="1:46" s="6" customFormat="1" x14ac:dyDescent="0.2">
      <c r="A811" s="9"/>
      <c r="B811" s="9"/>
      <c r="C811" s="9"/>
      <c r="D811" s="9"/>
      <c r="E811" s="81"/>
      <c r="F811" s="13"/>
      <c r="G811" s="13"/>
      <c r="H811" s="12"/>
      <c r="L811" s="9"/>
      <c r="N811" s="59"/>
      <c r="AP811" s="8"/>
    </row>
    <row r="812" spans="1:46" s="6" customFormat="1" x14ac:dyDescent="0.2">
      <c r="A812" s="9" t="s">
        <v>6</v>
      </c>
      <c r="B812" s="17">
        <f>+Q24</f>
        <v>0</v>
      </c>
      <c r="C812" s="9" t="s">
        <v>63</v>
      </c>
      <c r="D812" s="9" t="str">
        <f>IF(Q24&lt;1,"E",IF(Q24&lt;1.5,"D",IF(Q24&lt;2,"C",IF(Q24&lt;2.6,"B",IF(Q24&lt;3.5,"A",IF(Q24&gt;5,"E",IF(Q24&gt;4.5,"D",IF(Q24&gt;4,"C",IF(Q24&gt;3.4,"B")))))))))</f>
        <v>E</v>
      </c>
      <c r="E812" s="81">
        <f>+N24</f>
        <v>0</v>
      </c>
      <c r="F812" s="93">
        <f>+O24</f>
        <v>0</v>
      </c>
      <c r="G812" s="13">
        <f>+S24</f>
        <v>0</v>
      </c>
      <c r="H812" s="12" t="s">
        <v>5</v>
      </c>
      <c r="I812" s="1"/>
      <c r="J812" s="1"/>
      <c r="K812" s="1"/>
      <c r="L812" s="3"/>
      <c r="N812" s="59"/>
      <c r="AM812" s="1"/>
      <c r="AN812" s="1"/>
      <c r="AO812" s="1"/>
      <c r="AP812" s="2"/>
      <c r="AQ812" s="1"/>
      <c r="AR812" s="1"/>
      <c r="AS812" s="1"/>
    </row>
    <row r="813" spans="1:46" s="6" customFormat="1" x14ac:dyDescent="0.2">
      <c r="A813" s="9"/>
      <c r="B813" s="9"/>
      <c r="C813" s="9"/>
      <c r="D813" s="9"/>
      <c r="E813" s="81"/>
      <c r="F813" s="13"/>
      <c r="G813" s="13"/>
      <c r="H813" s="12"/>
      <c r="I813" s="1"/>
      <c r="J813" s="1"/>
      <c r="K813" s="1"/>
      <c r="L813" s="3"/>
      <c r="N813" s="59"/>
      <c r="AM813" s="1"/>
      <c r="AN813" s="1"/>
      <c r="AO813" s="1"/>
      <c r="AP813" s="2"/>
      <c r="AQ813" s="1"/>
      <c r="AR813" s="1"/>
      <c r="AS813" s="1"/>
      <c r="AT813" s="1"/>
    </row>
    <row r="814" spans="1:46" s="6" customFormat="1" x14ac:dyDescent="0.2">
      <c r="A814" s="9" t="s">
        <v>4</v>
      </c>
      <c r="B814" s="16">
        <f>+R24</f>
        <v>0</v>
      </c>
      <c r="C814" s="9" t="s">
        <v>3</v>
      </c>
      <c r="D814" s="9" t="str">
        <f>IF(R24&lt;1.1,"A",IF(R24=2,"C",IF(R24=3,"E")))</f>
        <v>A</v>
      </c>
      <c r="E814" s="81">
        <f>+N24</f>
        <v>0</v>
      </c>
      <c r="F814" s="93">
        <f>+O24</f>
        <v>0</v>
      </c>
      <c r="G814" s="13">
        <f>+S24</f>
        <v>0</v>
      </c>
      <c r="H814" s="12" t="s">
        <v>2</v>
      </c>
      <c r="I814" s="1"/>
      <c r="J814" s="1"/>
      <c r="K814" s="1"/>
      <c r="L814" s="3"/>
      <c r="N814" s="59"/>
      <c r="AM814" s="1"/>
      <c r="AN814" s="1"/>
      <c r="AO814" s="1"/>
      <c r="AP814" s="2"/>
      <c r="AQ814" s="1"/>
      <c r="AR814" s="1"/>
      <c r="AS814" s="1"/>
      <c r="AT814" s="1"/>
    </row>
    <row r="815" spans="1:46" s="6" customFormat="1" x14ac:dyDescent="0.2">
      <c r="B815" s="9"/>
      <c r="G815" s="13"/>
      <c r="H815" s="12"/>
      <c r="I815" s="1"/>
      <c r="J815" s="1"/>
      <c r="K815" s="1"/>
      <c r="L815" s="3"/>
      <c r="N815" s="59"/>
      <c r="AM815" s="1"/>
      <c r="AN815" s="1"/>
      <c r="AO815" s="1"/>
      <c r="AP815" s="2"/>
      <c r="AQ815" s="1"/>
      <c r="AR815" s="1"/>
      <c r="AS815" s="1"/>
      <c r="AT815" s="1"/>
    </row>
    <row r="816" spans="1:46" s="6" customFormat="1" x14ac:dyDescent="0.2">
      <c r="B816" s="9"/>
      <c r="G816" s="13"/>
      <c r="H816" s="12"/>
      <c r="I816" s="1"/>
      <c r="J816" s="1"/>
      <c r="K816" s="1"/>
      <c r="L816" s="3"/>
      <c r="N816" s="59"/>
      <c r="AM816" s="1"/>
      <c r="AN816" s="1"/>
      <c r="AO816" s="1"/>
      <c r="AP816" s="2"/>
      <c r="AQ816" s="1"/>
      <c r="AR816" s="1"/>
      <c r="AS816" s="1"/>
      <c r="AT816" s="1"/>
    </row>
    <row r="817" spans="1:46" s="6" customFormat="1" ht="15.75" x14ac:dyDescent="0.25">
      <c r="A817" s="15" t="s">
        <v>1</v>
      </c>
      <c r="B817" s="9"/>
      <c r="G817" s="13"/>
      <c r="H817" s="12"/>
      <c r="I817" s="1"/>
      <c r="J817" s="1"/>
      <c r="K817" s="1"/>
      <c r="L817" s="3"/>
      <c r="N817" s="59"/>
      <c r="AM817" s="1"/>
      <c r="AN817" s="1"/>
      <c r="AO817" s="1"/>
      <c r="AP817" s="2"/>
      <c r="AQ817" s="1"/>
      <c r="AR817" s="1"/>
      <c r="AS817" s="1"/>
      <c r="AT817" s="1"/>
    </row>
    <row r="818" spans="1:46" s="6" customFormat="1" x14ac:dyDescent="0.2">
      <c r="A818" s="139"/>
      <c r="B818" s="139"/>
      <c r="G818" s="13"/>
      <c r="H818" s="12"/>
      <c r="I818" s="1"/>
      <c r="J818" s="1"/>
      <c r="K818" s="1"/>
      <c r="L818" s="3"/>
      <c r="N818" s="59"/>
      <c r="AM818" s="1"/>
      <c r="AN818" s="1"/>
      <c r="AO818" s="1"/>
      <c r="AP818" s="2"/>
      <c r="AQ818" s="1"/>
      <c r="AR818" s="1"/>
      <c r="AS818" s="1"/>
      <c r="AT818" s="1"/>
    </row>
    <row r="819" spans="1:46" s="6" customFormat="1" x14ac:dyDescent="0.2">
      <c r="A819" s="139"/>
      <c r="B819" s="139"/>
      <c r="G819" s="13"/>
      <c r="H819" s="12"/>
      <c r="I819" s="1"/>
      <c r="J819" s="1"/>
      <c r="K819" s="1"/>
      <c r="L819" s="3"/>
      <c r="N819" s="59"/>
      <c r="AM819" s="1"/>
      <c r="AN819" s="1"/>
      <c r="AO819" s="1"/>
      <c r="AP819" s="2"/>
      <c r="AQ819" s="1"/>
      <c r="AR819" s="1"/>
      <c r="AS819" s="1"/>
      <c r="AT819" s="1"/>
    </row>
    <row r="820" spans="1:46" s="6" customFormat="1" x14ac:dyDescent="0.2">
      <c r="A820" s="139"/>
      <c r="B820" s="139"/>
      <c r="G820" s="13"/>
      <c r="H820" s="12"/>
      <c r="I820" s="1"/>
      <c r="J820" s="1"/>
      <c r="K820" s="1"/>
      <c r="L820" s="3"/>
      <c r="N820" s="59"/>
      <c r="AM820" s="1"/>
      <c r="AN820" s="1"/>
      <c r="AO820" s="1"/>
      <c r="AP820" s="2"/>
      <c r="AQ820" s="1"/>
      <c r="AR820" s="1"/>
      <c r="AS820" s="1"/>
      <c r="AT820" s="1"/>
    </row>
    <row r="821" spans="1:46" s="6" customFormat="1" x14ac:dyDescent="0.2">
      <c r="B821" s="9"/>
      <c r="G821" s="13"/>
      <c r="H821" s="12"/>
      <c r="I821" s="1"/>
      <c r="J821" s="1"/>
      <c r="K821" s="1"/>
      <c r="L821" s="3"/>
      <c r="N821" s="59"/>
      <c r="AM821" s="1"/>
      <c r="AN821" s="1"/>
      <c r="AO821" s="1"/>
      <c r="AP821" s="2"/>
      <c r="AQ821" s="1"/>
      <c r="AR821" s="1"/>
      <c r="AS821" s="1"/>
      <c r="AT821" s="1"/>
    </row>
    <row r="822" spans="1:46" x14ac:dyDescent="0.2">
      <c r="A822" s="6"/>
      <c r="B822" s="9"/>
      <c r="C822" s="6"/>
      <c r="D822" s="6"/>
      <c r="E822" s="6"/>
      <c r="F822" s="6"/>
      <c r="G822" s="13"/>
      <c r="H822" s="12"/>
      <c r="M822" s="6"/>
      <c r="N822" s="59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 spans="1:46" x14ac:dyDescent="0.2">
      <c r="A823" s="6"/>
      <c r="B823" s="9"/>
      <c r="C823" s="6"/>
      <c r="D823" s="6"/>
      <c r="E823" s="137" t="s">
        <v>61</v>
      </c>
      <c r="F823" s="137"/>
      <c r="G823" s="137"/>
      <c r="H823" s="12"/>
    </row>
    <row r="824" spans="1:46" x14ac:dyDescent="0.2">
      <c r="C824" s="6"/>
      <c r="D824" s="6"/>
      <c r="E824" s="6"/>
      <c r="F824" s="6"/>
      <c r="G824" s="13"/>
      <c r="H824" s="12"/>
    </row>
    <row r="825" spans="1:46" ht="15.75" thickBot="1" x14ac:dyDescent="0.25">
      <c r="C825" s="6"/>
      <c r="D825" s="6"/>
      <c r="E825" s="6"/>
      <c r="F825" s="6"/>
      <c r="G825" s="13"/>
      <c r="H825" s="12"/>
      <c r="I825" s="7"/>
      <c r="J825" s="7"/>
      <c r="K825" s="7"/>
      <c r="L825" s="11"/>
      <c r="AM825" s="7"/>
      <c r="AN825" s="7"/>
      <c r="AO825" s="7"/>
      <c r="AP825" s="10"/>
      <c r="AQ825" s="7"/>
      <c r="AR825" s="7"/>
      <c r="AS825" s="7"/>
    </row>
    <row r="826" spans="1:46" ht="15.75" thickBot="1" x14ac:dyDescent="0.25">
      <c r="C826" s="6"/>
      <c r="D826" s="6"/>
      <c r="E826" s="6"/>
      <c r="F826" s="6"/>
      <c r="G826" s="13"/>
      <c r="H826" s="12"/>
      <c r="I826" s="6"/>
      <c r="J826" s="6"/>
      <c r="K826" s="6"/>
      <c r="L826" s="9"/>
      <c r="AM826" s="6"/>
      <c r="AN826" s="6"/>
      <c r="AO826" s="6"/>
      <c r="AP826" s="8"/>
      <c r="AQ826" s="6"/>
      <c r="AR826" s="6"/>
      <c r="AS826" s="6"/>
      <c r="AT826" s="7"/>
    </row>
    <row r="827" spans="1:46" x14ac:dyDescent="0.2">
      <c r="C827" s="6"/>
      <c r="D827" s="6"/>
      <c r="E827" s="6"/>
      <c r="F827" s="6"/>
      <c r="G827" s="13"/>
      <c r="H827" s="12"/>
      <c r="I827" s="6"/>
      <c r="J827" s="6"/>
      <c r="K827" s="6"/>
      <c r="L827" s="9"/>
      <c r="AM827" s="6"/>
      <c r="AN827" s="6"/>
      <c r="AO827" s="6"/>
      <c r="AP827" s="8"/>
      <c r="AQ827" s="6"/>
      <c r="AR827" s="6"/>
      <c r="AS827" s="6"/>
      <c r="AT827" s="6"/>
    </row>
    <row r="828" spans="1:46" x14ac:dyDescent="0.2">
      <c r="A828" s="14" t="s">
        <v>0</v>
      </c>
      <c r="C828" s="6"/>
      <c r="D828" s="6"/>
      <c r="E828" s="6"/>
      <c r="F828" s="6"/>
      <c r="G828" s="13"/>
      <c r="H828" s="12"/>
      <c r="I828" s="6"/>
      <c r="J828" s="6"/>
      <c r="K828" s="6"/>
      <c r="L828" s="9"/>
      <c r="AM828" s="6"/>
      <c r="AN828" s="6"/>
      <c r="AO828" s="6"/>
      <c r="AP828" s="8"/>
      <c r="AQ828" s="6"/>
      <c r="AR828" s="6"/>
      <c r="AS828" s="6"/>
      <c r="AT828" s="6"/>
    </row>
    <row r="829" spans="1:46" x14ac:dyDescent="0.2">
      <c r="I829" s="6"/>
      <c r="J829" s="6"/>
      <c r="K829" s="6"/>
      <c r="L829" s="9"/>
      <c r="AM829" s="6"/>
      <c r="AN829" s="6"/>
      <c r="AO829" s="6"/>
      <c r="AP829" s="8"/>
      <c r="AQ829" s="6"/>
      <c r="AR829" s="6"/>
      <c r="AS829" s="6"/>
      <c r="AT829" s="6"/>
    </row>
    <row r="830" spans="1:46" x14ac:dyDescent="0.2">
      <c r="I830" s="6"/>
      <c r="J830" s="6"/>
      <c r="K830" s="6"/>
      <c r="L830" s="9"/>
      <c r="AM830" s="6"/>
      <c r="AN830" s="6"/>
      <c r="AO830" s="6"/>
      <c r="AP830" s="8"/>
      <c r="AQ830" s="6"/>
      <c r="AR830" s="6"/>
      <c r="AS830" s="6"/>
      <c r="AT830" s="6"/>
    </row>
    <row r="831" spans="1:46" x14ac:dyDescent="0.2">
      <c r="I831" s="6"/>
      <c r="J831" s="6"/>
      <c r="K831" s="6"/>
      <c r="L831" s="9"/>
      <c r="AM831" s="6"/>
      <c r="AN831" s="6"/>
      <c r="AO831" s="6"/>
      <c r="AP831" s="8"/>
      <c r="AQ831" s="6"/>
      <c r="AR831" s="6"/>
      <c r="AS831" s="6"/>
      <c r="AT831" s="6"/>
    </row>
    <row r="832" spans="1:46" x14ac:dyDescent="0.2">
      <c r="I832" s="6"/>
      <c r="J832" s="6"/>
      <c r="K832" s="6"/>
      <c r="L832" s="9"/>
      <c r="AM832" s="6"/>
      <c r="AN832" s="6"/>
      <c r="AO832" s="6"/>
      <c r="AP832" s="8"/>
      <c r="AQ832" s="6"/>
      <c r="AR832" s="6"/>
      <c r="AS832" s="6"/>
      <c r="AT832" s="6"/>
    </row>
    <row r="833" spans="1:46" x14ac:dyDescent="0.2">
      <c r="I833" s="6"/>
      <c r="J833" s="6"/>
      <c r="K833" s="6"/>
      <c r="L833" s="9"/>
      <c r="AM833" s="6"/>
      <c r="AN833" s="6"/>
      <c r="AO833" s="6"/>
      <c r="AP833" s="8"/>
      <c r="AQ833" s="6"/>
      <c r="AR833" s="6"/>
      <c r="AS833" s="6"/>
      <c r="AT833" s="6"/>
    </row>
    <row r="834" spans="1:46" x14ac:dyDescent="0.2">
      <c r="A834" s="133"/>
      <c r="I834" s="6"/>
      <c r="J834" s="6"/>
      <c r="K834" s="6"/>
      <c r="L834" s="9"/>
      <c r="AM834" s="6"/>
      <c r="AN834" s="6"/>
      <c r="AO834" s="6"/>
      <c r="AP834" s="8"/>
      <c r="AQ834" s="6"/>
      <c r="AR834" s="6"/>
      <c r="AS834" s="6"/>
      <c r="AT834" s="6"/>
    </row>
    <row r="835" spans="1:46" s="7" customFormat="1" ht="15.75" thickBot="1" x14ac:dyDescent="0.25">
      <c r="A835" s="133"/>
      <c r="B835" s="3"/>
      <c r="C835" s="1"/>
      <c r="D835" s="1"/>
      <c r="E835" s="1"/>
      <c r="F835" s="1"/>
      <c r="G835" s="5"/>
      <c r="H835" s="4"/>
      <c r="I835" s="6"/>
      <c r="J835" s="6"/>
      <c r="K835" s="6"/>
      <c r="L835" s="9"/>
      <c r="M835" s="1"/>
      <c r="N835" s="5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6"/>
      <c r="AN835" s="6"/>
      <c r="AO835" s="6"/>
      <c r="AP835" s="8"/>
      <c r="AQ835" s="6"/>
      <c r="AR835" s="6"/>
      <c r="AS835" s="6"/>
      <c r="AT835" s="6"/>
    </row>
    <row r="836" spans="1:46" s="6" customFormat="1" ht="21" thickBot="1" x14ac:dyDescent="0.35">
      <c r="A836" s="133"/>
      <c r="B836" s="3"/>
      <c r="C836" s="37" t="s">
        <v>34</v>
      </c>
      <c r="D836" s="37"/>
      <c r="E836" s="37"/>
      <c r="F836" s="37"/>
      <c r="G836" s="5"/>
      <c r="H836" s="22" t="str">
        <f>+I9</f>
        <v>P.P.S.</v>
      </c>
      <c r="L836" s="9"/>
      <c r="M836" s="7"/>
      <c r="N836" s="5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P836" s="8"/>
    </row>
    <row r="837" spans="1:46" s="6" customFormat="1" x14ac:dyDescent="0.2">
      <c r="A837" s="133"/>
      <c r="B837" s="3"/>
      <c r="C837" s="1"/>
      <c r="D837" s="1"/>
      <c r="E837" s="1"/>
      <c r="F837" s="1"/>
      <c r="G837" s="5"/>
      <c r="H837" s="4"/>
      <c r="L837" s="9"/>
      <c r="N837" s="59"/>
      <c r="AP837" s="8"/>
    </row>
    <row r="838" spans="1:46" s="6" customFormat="1" ht="18.75" x14ac:dyDescent="0.3">
      <c r="A838" s="133"/>
      <c r="B838" s="3"/>
      <c r="C838" s="1"/>
      <c r="D838" s="1"/>
      <c r="E838" s="134" t="s">
        <v>33</v>
      </c>
      <c r="F838" s="134"/>
      <c r="G838" s="134"/>
      <c r="H838" s="91" t="str">
        <f>+I25</f>
        <v>112</v>
      </c>
      <c r="L838" s="9"/>
      <c r="N838" s="59"/>
      <c r="AP838" s="8"/>
    </row>
    <row r="839" spans="1:46" s="6" customFormat="1" x14ac:dyDescent="0.2">
      <c r="A839" s="133"/>
      <c r="B839" s="3"/>
      <c r="C839" s="1"/>
      <c r="D839" s="1"/>
      <c r="E839" s="78"/>
      <c r="F839" s="78"/>
      <c r="G839" s="78"/>
      <c r="H839" s="77"/>
      <c r="L839" s="9"/>
      <c r="N839" s="59"/>
      <c r="AP839" s="8"/>
    </row>
    <row r="840" spans="1:46" s="6" customFormat="1" x14ac:dyDescent="0.2">
      <c r="A840" s="133"/>
      <c r="B840" s="3"/>
      <c r="C840" s="1"/>
      <c r="D840" s="1"/>
      <c r="E840" s="1"/>
      <c r="F840" s="1"/>
      <c r="G840" s="5"/>
      <c r="H840" s="4"/>
      <c r="L840" s="9"/>
      <c r="N840" s="59"/>
      <c r="AP840" s="8"/>
    </row>
    <row r="841" spans="1:46" s="6" customFormat="1" x14ac:dyDescent="0.2">
      <c r="A841" s="5"/>
      <c r="B841" s="3"/>
      <c r="C841" s="1"/>
      <c r="D841" s="1"/>
      <c r="E841" s="1"/>
      <c r="F841" s="1"/>
      <c r="G841" s="5"/>
      <c r="H841" s="4"/>
      <c r="L841" s="9"/>
      <c r="N841" s="59"/>
      <c r="AP841" s="8"/>
    </row>
    <row r="842" spans="1:46" s="6" customFormat="1" x14ac:dyDescent="0.2">
      <c r="A842" s="34"/>
      <c r="B842" s="36"/>
      <c r="C842" s="35"/>
      <c r="D842" s="35"/>
      <c r="E842" s="35"/>
      <c r="F842" s="35"/>
      <c r="G842" s="34"/>
      <c r="H842" s="33"/>
      <c r="L842" s="9"/>
      <c r="N842" s="59"/>
      <c r="AP842" s="8"/>
    </row>
    <row r="843" spans="1:46" s="6" customFormat="1" x14ac:dyDescent="0.2">
      <c r="A843" s="31" t="s">
        <v>32</v>
      </c>
      <c r="B843" s="3"/>
      <c r="C843" s="1"/>
      <c r="D843" s="1"/>
      <c r="E843" s="1"/>
      <c r="F843" s="31" t="s">
        <v>31</v>
      </c>
      <c r="G843" s="31"/>
      <c r="H843" s="4"/>
      <c r="L843" s="9"/>
      <c r="N843" s="59"/>
      <c r="AP843" s="8"/>
    </row>
    <row r="844" spans="1:46" s="6" customFormat="1" x14ac:dyDescent="0.2">
      <c r="A844" s="1" t="s">
        <v>30</v>
      </c>
      <c r="B844" s="3" t="str">
        <f>+J25</f>
        <v>Greenfield Elementary</v>
      </c>
      <c r="C844" s="1"/>
      <c r="D844" s="1"/>
      <c r="E844" s="1"/>
      <c r="F844" s="1" t="s">
        <v>25</v>
      </c>
      <c r="G844" s="89">
        <f>+N25</f>
        <v>0</v>
      </c>
      <c r="H844" s="4"/>
      <c r="L844" s="9"/>
      <c r="N844" s="59"/>
      <c r="AP844" s="8"/>
    </row>
    <row r="845" spans="1:46" s="6" customFormat="1" x14ac:dyDescent="0.2">
      <c r="A845" s="1"/>
      <c r="B845" s="3"/>
      <c r="C845" s="1"/>
      <c r="D845" s="1"/>
      <c r="E845" s="1"/>
      <c r="F845" s="1" t="s">
        <v>24</v>
      </c>
      <c r="G845" s="30">
        <f>+O25</f>
        <v>0</v>
      </c>
      <c r="H845" s="4"/>
      <c r="L845" s="9"/>
      <c r="N845" s="59"/>
      <c r="AP845" s="8"/>
    </row>
    <row r="846" spans="1:46" s="6" customFormat="1" x14ac:dyDescent="0.2">
      <c r="A846" s="1" t="s">
        <v>29</v>
      </c>
      <c r="B846" s="1" t="str">
        <f>+K25</f>
        <v xml:space="preserve">1 Alger St.  </v>
      </c>
      <c r="C846" s="1"/>
      <c r="D846" s="1"/>
      <c r="E846" s="1"/>
      <c r="F846" s="1" t="s">
        <v>28</v>
      </c>
      <c r="G846" s="3" t="s">
        <v>27</v>
      </c>
      <c r="H846" s="4"/>
      <c r="L846" s="9"/>
      <c r="N846" s="59"/>
      <c r="AP846" s="8"/>
    </row>
    <row r="847" spans="1:46" s="6" customFormat="1" x14ac:dyDescent="0.2">
      <c r="A847" s="1"/>
      <c r="B847" s="1" t="str">
        <f>+L25</f>
        <v>Pittsburgh, PA 15207</v>
      </c>
      <c r="C847" s="29"/>
      <c r="D847" s="29"/>
      <c r="E847" s="1"/>
      <c r="F847" s="29"/>
      <c r="G847" s="1"/>
      <c r="H847" s="4"/>
      <c r="L847" s="9"/>
      <c r="N847" s="59"/>
      <c r="AP847" s="8"/>
    </row>
    <row r="848" spans="1:46" s="6" customFormat="1" x14ac:dyDescent="0.2">
      <c r="A848" s="1"/>
      <c r="B848" s="32"/>
      <c r="C848" s="31"/>
      <c r="D848" s="31"/>
      <c r="E848" s="1"/>
      <c r="F848" s="31" t="s">
        <v>59</v>
      </c>
      <c r="G848" s="31"/>
      <c r="H848" s="4"/>
      <c r="L848" s="9"/>
      <c r="N848" s="59"/>
      <c r="AP848" s="8"/>
    </row>
    <row r="849" spans="1:46" s="6" customFormat="1" x14ac:dyDescent="0.2">
      <c r="A849" s="1" t="s">
        <v>26</v>
      </c>
      <c r="B849" s="3" t="str">
        <f>+J7</f>
        <v>Recreational Water</v>
      </c>
      <c r="C849" s="1"/>
      <c r="D849" s="1"/>
      <c r="E849" s="1"/>
      <c r="F849" s="1" t="s">
        <v>25</v>
      </c>
      <c r="G849" s="87">
        <f>+AN25</f>
        <v>0</v>
      </c>
      <c r="H849" s="4"/>
      <c r="L849" s="9"/>
      <c r="N849" s="59"/>
      <c r="AP849" s="8"/>
    </row>
    <row r="850" spans="1:46" s="6" customFormat="1" x14ac:dyDescent="0.2">
      <c r="A850" s="1"/>
      <c r="B850" s="3"/>
      <c r="C850" s="1"/>
      <c r="D850" s="1"/>
      <c r="E850" s="1"/>
      <c r="F850" s="1" t="s">
        <v>24</v>
      </c>
      <c r="G850" s="92">
        <f>+AO25</f>
        <v>0</v>
      </c>
      <c r="H850" s="5"/>
      <c r="L850" s="9"/>
      <c r="N850" s="59"/>
      <c r="AP850" s="8"/>
    </row>
    <row r="851" spans="1:46" s="6" customFormat="1" x14ac:dyDescent="0.2">
      <c r="A851" s="1" t="s">
        <v>23</v>
      </c>
      <c r="B851" s="3" t="str">
        <f>+M25</f>
        <v>Shallow End</v>
      </c>
      <c r="C851" s="3"/>
      <c r="D851" s="3"/>
      <c r="E851" s="1"/>
      <c r="F851" s="1" t="s">
        <v>60</v>
      </c>
      <c r="G851" s="90">
        <f>+AT25</f>
        <v>0</v>
      </c>
      <c r="H851" s="5"/>
      <c r="L851" s="9"/>
      <c r="N851" s="59"/>
      <c r="AP851" s="8"/>
    </row>
    <row r="852" spans="1:46" s="6" customFormat="1" x14ac:dyDescent="0.2">
      <c r="A852" s="29"/>
      <c r="B852" s="3"/>
      <c r="C852" s="1"/>
      <c r="D852" s="1"/>
      <c r="E852" s="1"/>
      <c r="F852" s="1"/>
      <c r="G852" s="5"/>
      <c r="H852" s="5"/>
      <c r="L852" s="9"/>
      <c r="N852" s="59"/>
      <c r="AP852" s="8"/>
    </row>
    <row r="853" spans="1:46" s="6" customFormat="1" ht="16.5" thickBot="1" x14ac:dyDescent="0.3">
      <c r="A853" s="72" t="s">
        <v>22</v>
      </c>
      <c r="B853" s="73" t="s">
        <v>11</v>
      </c>
      <c r="C853" s="72" t="s">
        <v>10</v>
      </c>
      <c r="D853" s="72" t="s">
        <v>67</v>
      </c>
      <c r="E853" s="130" t="s">
        <v>64</v>
      </c>
      <c r="F853" s="130"/>
      <c r="G853" s="74" t="s">
        <v>9</v>
      </c>
      <c r="H853" s="75" t="s">
        <v>8</v>
      </c>
      <c r="L853" s="9"/>
      <c r="N853" s="59"/>
      <c r="AP853" s="8"/>
    </row>
    <row r="854" spans="1:46" s="6" customFormat="1" ht="15.75" x14ac:dyDescent="0.25">
      <c r="A854" s="28"/>
      <c r="B854" s="19"/>
      <c r="C854" s="28"/>
      <c r="D854" s="28"/>
      <c r="E854" s="28"/>
      <c r="F854" s="28"/>
      <c r="G854" s="27"/>
      <c r="H854" s="26"/>
      <c r="L854" s="9"/>
      <c r="N854" s="59"/>
      <c r="AP854" s="8"/>
    </row>
    <row r="855" spans="1:46" s="6" customFormat="1" x14ac:dyDescent="0.2">
      <c r="A855" s="9" t="s">
        <v>21</v>
      </c>
      <c r="B855" s="25">
        <f>+AP25</f>
        <v>0</v>
      </c>
      <c r="C855" s="9" t="s">
        <v>20</v>
      </c>
      <c r="D855" s="9" t="str">
        <f>IF(AP25&lt;1,("A"),(IF(AP25&gt;0,"E")))</f>
        <v>A</v>
      </c>
      <c r="E855" s="81">
        <f>+W25</f>
        <v>0</v>
      </c>
      <c r="F855" s="93">
        <f>+X25</f>
        <v>0</v>
      </c>
      <c r="G855" s="13">
        <f>+Y25</f>
        <v>0</v>
      </c>
      <c r="H855" s="12" t="s">
        <v>19</v>
      </c>
      <c r="L855" s="9"/>
      <c r="N855" s="59"/>
      <c r="AP855" s="8"/>
    </row>
    <row r="856" spans="1:46" s="6" customFormat="1" ht="20.25" x14ac:dyDescent="0.3">
      <c r="A856" s="9"/>
      <c r="B856" s="24"/>
      <c r="C856" s="24"/>
      <c r="D856" s="9"/>
      <c r="E856" s="82"/>
      <c r="F856" s="23"/>
      <c r="G856" s="23"/>
      <c r="H856" s="22"/>
      <c r="L856" s="9"/>
      <c r="N856" s="59"/>
      <c r="AP856" s="8"/>
    </row>
    <row r="857" spans="1:46" s="6" customFormat="1" x14ac:dyDescent="0.2">
      <c r="A857" s="9" t="s">
        <v>18</v>
      </c>
      <c r="B857" s="21">
        <f>+AQ25</f>
        <v>0</v>
      </c>
      <c r="C857" s="9" t="s">
        <v>17</v>
      </c>
      <c r="D857" s="9" t="str">
        <f>IF(AQ25=0,"A",IF(AQ25=1,"B",IF(AQ25=2,"C",IF(AQ25&gt;2,"E"))))</f>
        <v>A</v>
      </c>
      <c r="E857" s="81">
        <f>+Z25</f>
        <v>0</v>
      </c>
      <c r="F857" s="93">
        <f>+AA25</f>
        <v>0</v>
      </c>
      <c r="G857" s="13">
        <f>+AB25</f>
        <v>0</v>
      </c>
      <c r="H857" s="12" t="s">
        <v>16</v>
      </c>
      <c r="I857" s="1"/>
      <c r="J857" s="1"/>
      <c r="K857" s="1"/>
      <c r="L857" s="3"/>
      <c r="N857" s="59"/>
      <c r="AM857" s="1"/>
      <c r="AN857" s="1"/>
      <c r="AO857" s="1"/>
      <c r="AP857" s="2"/>
      <c r="AQ857" s="1"/>
      <c r="AR857" s="1"/>
      <c r="AS857" s="1"/>
    </row>
    <row r="858" spans="1:46" s="6" customFormat="1" x14ac:dyDescent="0.2">
      <c r="A858" s="9"/>
      <c r="B858" s="9"/>
      <c r="C858" s="9"/>
      <c r="D858" s="9"/>
      <c r="E858" s="81"/>
      <c r="F858" s="13"/>
      <c r="G858" s="13"/>
      <c r="H858" s="12"/>
      <c r="I858" s="1"/>
      <c r="J858" s="1"/>
      <c r="K858" s="1"/>
      <c r="L858" s="3"/>
      <c r="N858" s="59"/>
      <c r="AM858" s="1"/>
      <c r="AN858" s="1"/>
      <c r="AO858" s="1"/>
      <c r="AP858" s="2"/>
      <c r="AQ858" s="1"/>
      <c r="AR858" s="1"/>
      <c r="AS858" s="1"/>
      <c r="AT858" s="1"/>
    </row>
    <row r="859" spans="1:46" s="6" customFormat="1" x14ac:dyDescent="0.2">
      <c r="A859" s="9" t="s">
        <v>15</v>
      </c>
      <c r="B859" s="20">
        <f>+AR25</f>
        <v>0</v>
      </c>
      <c r="C859" s="9" t="s">
        <v>14</v>
      </c>
      <c r="D859" s="9" t="str">
        <f>IF(AR25=0,"A",IF(AR25&lt;30,"B",IF(AR25&lt;101,"C",IF(AR25&lt;200,"D",IF(AR25&gt;199,"E")))))</f>
        <v>A</v>
      </c>
      <c r="E859" s="81">
        <f>+AC25</f>
        <v>0</v>
      </c>
      <c r="F859" s="93">
        <f>+AD25</f>
        <v>0</v>
      </c>
      <c r="G859" s="13">
        <f>+AE25</f>
        <v>0</v>
      </c>
      <c r="H859" s="12" t="s">
        <v>13</v>
      </c>
      <c r="I859" s="1"/>
      <c r="J859" s="1"/>
      <c r="K859" s="1"/>
      <c r="L859" s="3"/>
      <c r="N859" s="59"/>
      <c r="AM859" s="1"/>
      <c r="AN859" s="1"/>
      <c r="AO859" s="1"/>
      <c r="AP859" s="2"/>
      <c r="AQ859" s="1"/>
      <c r="AR859" s="1"/>
      <c r="AS859" s="1"/>
      <c r="AT859" s="1"/>
    </row>
    <row r="860" spans="1:46" s="6" customFormat="1" x14ac:dyDescent="0.2">
      <c r="A860" s="9"/>
      <c r="B860" s="20"/>
      <c r="C860" s="9"/>
      <c r="D860" s="9"/>
      <c r="E860" s="81"/>
      <c r="F860" s="30"/>
      <c r="G860" s="13"/>
      <c r="H860" s="12"/>
      <c r="I860" s="1"/>
      <c r="J860" s="1"/>
      <c r="K860" s="1"/>
      <c r="L860" s="3"/>
      <c r="N860" s="59"/>
      <c r="AM860" s="1"/>
      <c r="AN860" s="1"/>
      <c r="AO860" s="1"/>
      <c r="AP860" s="2"/>
      <c r="AQ860" s="1"/>
      <c r="AR860" s="1"/>
      <c r="AS860" s="1"/>
      <c r="AT860" s="1"/>
    </row>
    <row r="861" spans="1:46" s="6" customFormat="1" x14ac:dyDescent="0.2">
      <c r="A861" s="9"/>
      <c r="B861" s="20"/>
      <c r="C861" s="9"/>
      <c r="D861" s="9"/>
      <c r="E861" s="81"/>
      <c r="F861" s="30"/>
      <c r="G861" s="13"/>
      <c r="H861" s="12"/>
      <c r="I861" s="1"/>
      <c r="J861" s="1"/>
      <c r="K861" s="1"/>
      <c r="L861" s="3"/>
      <c r="N861" s="59"/>
      <c r="AM861" s="1"/>
      <c r="AN861" s="1"/>
      <c r="AO861" s="1"/>
      <c r="AP861" s="2"/>
      <c r="AQ861" s="1"/>
      <c r="AR861" s="1"/>
      <c r="AS861" s="1"/>
      <c r="AT861" s="1"/>
    </row>
    <row r="862" spans="1:46" s="6" customFormat="1" x14ac:dyDescent="0.2">
      <c r="A862" s="9"/>
      <c r="B862" s="9"/>
      <c r="C862" s="9"/>
      <c r="D862" s="9"/>
      <c r="E862" s="9"/>
      <c r="F862" s="9"/>
      <c r="G862" s="13"/>
      <c r="H862" s="12"/>
      <c r="I862" s="1"/>
      <c r="J862" s="1"/>
      <c r="K862" s="1"/>
      <c r="L862" s="3"/>
      <c r="N862" s="59"/>
      <c r="AM862" s="1"/>
      <c r="AN862" s="1"/>
      <c r="AO862" s="1"/>
      <c r="AP862" s="2"/>
      <c r="AQ862" s="1"/>
      <c r="AR862" s="1"/>
      <c r="AS862" s="1"/>
      <c r="AT862" s="1"/>
    </row>
    <row r="863" spans="1:46" s="6" customFormat="1" ht="16.5" thickBot="1" x14ac:dyDescent="0.3">
      <c r="A863" s="83" t="s">
        <v>12</v>
      </c>
      <c r="B863" s="84" t="s">
        <v>11</v>
      </c>
      <c r="C863" s="83" t="s">
        <v>10</v>
      </c>
      <c r="D863" s="83" t="s">
        <v>67</v>
      </c>
      <c r="E863" s="138" t="s">
        <v>65</v>
      </c>
      <c r="F863" s="138"/>
      <c r="G863" s="85" t="s">
        <v>9</v>
      </c>
      <c r="H863" s="86" t="s">
        <v>8</v>
      </c>
      <c r="I863" s="1"/>
      <c r="J863" s="1"/>
      <c r="K863" s="1"/>
      <c r="L863" s="3"/>
      <c r="N863" s="59"/>
      <c r="AM863" s="1"/>
      <c r="AN863" s="1"/>
      <c r="AO863" s="1"/>
      <c r="AP863" s="2"/>
      <c r="AQ863" s="1"/>
      <c r="AR863" s="1"/>
      <c r="AS863" s="1"/>
      <c r="AT863" s="1"/>
    </row>
    <row r="864" spans="1:46" s="6" customFormat="1" ht="15.75" x14ac:dyDescent="0.25">
      <c r="A864" s="19"/>
      <c r="B864" s="9"/>
      <c r="C864" s="9"/>
      <c r="D864" s="9"/>
      <c r="E864" s="9"/>
      <c r="F864" s="9"/>
      <c r="G864" s="9"/>
      <c r="H864" s="12"/>
      <c r="I864" s="1"/>
      <c r="J864" s="1"/>
      <c r="K864" s="1"/>
      <c r="L864" s="3"/>
      <c r="N864" s="59"/>
      <c r="AM864" s="1"/>
      <c r="AN864" s="1"/>
      <c r="AO864" s="1"/>
      <c r="AP864" s="2"/>
      <c r="AQ864" s="1"/>
      <c r="AR864" s="1"/>
      <c r="AS864" s="1"/>
      <c r="AT864" s="1"/>
    </row>
    <row r="865" spans="1:46" s="6" customFormat="1" x14ac:dyDescent="0.2">
      <c r="A865" s="9" t="s">
        <v>7</v>
      </c>
      <c r="B865" s="18">
        <f>+P25</f>
        <v>0</v>
      </c>
      <c r="C865" s="9" t="s">
        <v>62</v>
      </c>
      <c r="D865" s="9" t="str">
        <f>IF(P25&lt;7.1,"E",IF(P25=7.1,"D",IF(P25=7.2,"C",IF(P25=7.3,"B",IF(P25=7.4,"A",IF(P25=7.5,"A",IF(P25=7.6,"A",IF(P25=7.7,"B",IF(P25=7.8,"C",IF(P25=7.9,"D",IF(P25&gt;7.9,"E")))))))))))</f>
        <v>E</v>
      </c>
      <c r="E865" s="81">
        <f>+N25</f>
        <v>0</v>
      </c>
      <c r="F865" s="93">
        <f>+O25</f>
        <v>0</v>
      </c>
      <c r="G865" s="13">
        <f>+S25</f>
        <v>0</v>
      </c>
      <c r="H865" s="12" t="s">
        <v>5</v>
      </c>
      <c r="I865" s="1"/>
      <c r="J865" s="1"/>
      <c r="K865" s="1"/>
      <c r="L865" s="3"/>
      <c r="N865" s="59"/>
      <c r="AM865" s="1"/>
      <c r="AN865" s="1"/>
      <c r="AO865" s="1"/>
      <c r="AP865" s="2"/>
      <c r="AQ865" s="1"/>
      <c r="AR865" s="1"/>
      <c r="AS865" s="1"/>
      <c r="AT865" s="1"/>
    </row>
    <row r="866" spans="1:46" s="6" customFormat="1" x14ac:dyDescent="0.2">
      <c r="A866" s="9"/>
      <c r="B866" s="9"/>
      <c r="C866" s="9"/>
      <c r="D866" s="9"/>
      <c r="E866" s="81"/>
      <c r="F866" s="13"/>
      <c r="G866" s="13"/>
      <c r="H866" s="12"/>
      <c r="I866" s="1"/>
      <c r="J866" s="1"/>
      <c r="K866" s="1"/>
      <c r="L866" s="3"/>
      <c r="N866" s="59"/>
      <c r="AM866" s="1"/>
      <c r="AN866" s="1"/>
      <c r="AO866" s="1"/>
      <c r="AP866" s="2"/>
      <c r="AQ866" s="1"/>
      <c r="AR866" s="1"/>
      <c r="AS866" s="1"/>
      <c r="AT866" s="1"/>
    </row>
    <row r="867" spans="1:46" x14ac:dyDescent="0.2">
      <c r="A867" s="9" t="s">
        <v>6</v>
      </c>
      <c r="B867" s="17">
        <f>+Q25</f>
        <v>0</v>
      </c>
      <c r="C867" s="9" t="s">
        <v>63</v>
      </c>
      <c r="D867" s="9" t="str">
        <f>IF(Q25&lt;1,"E",IF(Q25&lt;1.5,"D",IF(Q25&lt;2,"C",IF(Q25&lt;2.6,"B",IF(Q25&lt;3.5,"A",IF(Q25&gt;5,"E",IF(Q25&gt;4.5,"D",IF(Q25&gt;4,"C",IF(Q25&gt;3.4,"B")))))))))</f>
        <v>E</v>
      </c>
      <c r="E867" s="81">
        <f>+N25</f>
        <v>0</v>
      </c>
      <c r="F867" s="93">
        <f>+O25</f>
        <v>0</v>
      </c>
      <c r="G867" s="13">
        <f>+S25</f>
        <v>0</v>
      </c>
      <c r="H867" s="12" t="s">
        <v>5</v>
      </c>
      <c r="M867" s="6"/>
      <c r="N867" s="59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 spans="1:46" x14ac:dyDescent="0.2">
      <c r="A868" s="9"/>
      <c r="B868" s="9"/>
      <c r="C868" s="9"/>
      <c r="D868" s="9"/>
      <c r="E868" s="81"/>
      <c r="F868" s="13"/>
      <c r="G868" s="13"/>
      <c r="H868" s="12"/>
    </row>
    <row r="869" spans="1:46" x14ac:dyDescent="0.2">
      <c r="A869" s="9" t="s">
        <v>4</v>
      </c>
      <c r="B869" s="16">
        <f>+R25</f>
        <v>0</v>
      </c>
      <c r="C869" s="9" t="s">
        <v>3</v>
      </c>
      <c r="D869" s="9" t="str">
        <f>IF(R25&lt;1.1,"A",IF(R25=2,"C",IF(R25=3,"E")))</f>
        <v>A</v>
      </c>
      <c r="E869" s="81">
        <f>+N25</f>
        <v>0</v>
      </c>
      <c r="F869" s="93">
        <f>+O25</f>
        <v>0</v>
      </c>
      <c r="G869" s="13">
        <f>+S25</f>
        <v>0</v>
      </c>
      <c r="H869" s="12" t="s">
        <v>2</v>
      </c>
    </row>
    <row r="870" spans="1:46" ht="15.75" thickBot="1" x14ac:dyDescent="0.25">
      <c r="A870" s="6"/>
      <c r="B870" s="9"/>
      <c r="C870" s="6"/>
      <c r="D870" s="6"/>
      <c r="E870" s="6"/>
      <c r="F870" s="6"/>
      <c r="G870" s="13"/>
      <c r="H870" s="12"/>
      <c r="I870" s="7"/>
      <c r="J870" s="7"/>
      <c r="K870" s="7"/>
      <c r="L870" s="11"/>
      <c r="AM870" s="7"/>
      <c r="AN870" s="7"/>
      <c r="AO870" s="7"/>
      <c r="AP870" s="10"/>
      <c r="AQ870" s="7"/>
      <c r="AR870" s="7"/>
      <c r="AS870" s="7"/>
    </row>
    <row r="871" spans="1:46" ht="15.75" thickBot="1" x14ac:dyDescent="0.25">
      <c r="A871" s="6"/>
      <c r="B871" s="9"/>
      <c r="C871" s="6"/>
      <c r="D871" s="6"/>
      <c r="E871" s="6"/>
      <c r="F871" s="6"/>
      <c r="G871" s="13"/>
      <c r="H871" s="12"/>
      <c r="I871" s="6"/>
      <c r="J871" s="6"/>
      <c r="K871" s="6"/>
      <c r="L871" s="9"/>
      <c r="AM871" s="6"/>
      <c r="AN871" s="6"/>
      <c r="AO871" s="6"/>
      <c r="AP871" s="8"/>
      <c r="AQ871" s="6"/>
      <c r="AR871" s="6"/>
      <c r="AS871" s="6"/>
      <c r="AT871" s="7"/>
    </row>
    <row r="872" spans="1:46" ht="15.75" x14ac:dyDescent="0.25">
      <c r="A872" s="15" t="s">
        <v>1</v>
      </c>
      <c r="B872" s="9"/>
      <c r="C872" s="6"/>
      <c r="D872" s="6"/>
      <c r="E872" s="6"/>
      <c r="F872" s="6"/>
      <c r="G872" s="13"/>
      <c r="H872" s="12"/>
      <c r="I872" s="6"/>
      <c r="J872" s="6"/>
      <c r="K872" s="6"/>
      <c r="L872" s="9"/>
      <c r="AM872" s="6"/>
      <c r="AN872" s="6"/>
      <c r="AO872" s="6"/>
      <c r="AP872" s="8"/>
      <c r="AQ872" s="6"/>
      <c r="AR872" s="6"/>
      <c r="AS872" s="6"/>
      <c r="AT872" s="6"/>
    </row>
    <row r="873" spans="1:46" x14ac:dyDescent="0.2">
      <c r="A873" s="139"/>
      <c r="B873" s="139"/>
      <c r="C873" s="6"/>
      <c r="D873" s="6"/>
      <c r="E873" s="6"/>
      <c r="F873" s="6"/>
      <c r="G873" s="13"/>
      <c r="H873" s="12"/>
      <c r="I873" s="6"/>
      <c r="J873" s="6"/>
      <c r="K873" s="6"/>
      <c r="L873" s="9"/>
      <c r="AM873" s="6"/>
      <c r="AN873" s="6"/>
      <c r="AO873" s="6"/>
      <c r="AP873" s="8"/>
      <c r="AQ873" s="6"/>
      <c r="AR873" s="6"/>
      <c r="AS873" s="6"/>
      <c r="AT873" s="6"/>
    </row>
    <row r="874" spans="1:46" x14ac:dyDescent="0.2">
      <c r="A874" s="139"/>
      <c r="B874" s="139"/>
      <c r="C874" s="6"/>
      <c r="D874" s="6"/>
      <c r="E874" s="6"/>
      <c r="F874" s="6"/>
      <c r="G874" s="13"/>
      <c r="H874" s="12"/>
      <c r="I874" s="6"/>
      <c r="J874" s="6"/>
      <c r="K874" s="6"/>
      <c r="L874" s="9"/>
      <c r="AM874" s="6"/>
      <c r="AN874" s="6"/>
      <c r="AO874" s="6"/>
      <c r="AP874" s="8"/>
      <c r="AQ874" s="6"/>
      <c r="AR874" s="6"/>
      <c r="AS874" s="6"/>
      <c r="AT874" s="6"/>
    </row>
    <row r="875" spans="1:46" x14ac:dyDescent="0.2">
      <c r="A875" s="139"/>
      <c r="B875" s="139"/>
      <c r="C875" s="6"/>
      <c r="D875" s="6"/>
      <c r="E875" s="6"/>
      <c r="F875" s="6"/>
      <c r="G875" s="13"/>
      <c r="H875" s="12"/>
      <c r="I875" s="6"/>
      <c r="J875" s="6"/>
      <c r="K875" s="6"/>
      <c r="L875" s="9"/>
      <c r="AM875" s="6"/>
      <c r="AN875" s="6"/>
      <c r="AO875" s="6"/>
      <c r="AP875" s="8"/>
      <c r="AQ875" s="6"/>
      <c r="AR875" s="6"/>
      <c r="AS875" s="6"/>
      <c r="AT875" s="6"/>
    </row>
    <row r="876" spans="1:46" x14ac:dyDescent="0.2">
      <c r="A876" s="6"/>
      <c r="B876" s="9"/>
      <c r="C876" s="6"/>
      <c r="D876" s="6"/>
      <c r="E876" s="6"/>
      <c r="F876" s="6"/>
      <c r="G876" s="13"/>
      <c r="H876" s="12"/>
      <c r="I876" s="6"/>
      <c r="J876" s="6"/>
      <c r="K876" s="6"/>
      <c r="L876" s="9"/>
      <c r="AM876" s="6"/>
      <c r="AN876" s="6"/>
      <c r="AO876" s="6"/>
      <c r="AP876" s="8"/>
      <c r="AQ876" s="6"/>
      <c r="AR876" s="6"/>
      <c r="AS876" s="6"/>
      <c r="AT876" s="6"/>
    </row>
    <row r="877" spans="1:46" x14ac:dyDescent="0.2">
      <c r="A877" s="6"/>
      <c r="B877" s="9"/>
      <c r="C877" s="6"/>
      <c r="D877" s="6"/>
      <c r="E877" s="6"/>
      <c r="F877" s="6"/>
      <c r="G877" s="13"/>
      <c r="H877" s="12"/>
      <c r="I877" s="6"/>
      <c r="J877" s="6"/>
      <c r="K877" s="6"/>
      <c r="L877" s="9"/>
      <c r="AM877" s="6"/>
      <c r="AN877" s="6"/>
      <c r="AO877" s="6"/>
      <c r="AP877" s="8"/>
      <c r="AQ877" s="6"/>
      <c r="AR877" s="6"/>
      <c r="AS877" s="6"/>
      <c r="AT877" s="6"/>
    </row>
    <row r="878" spans="1:46" x14ac:dyDescent="0.2">
      <c r="A878" s="6"/>
      <c r="B878" s="9"/>
      <c r="C878" s="6"/>
      <c r="D878" s="6"/>
      <c r="E878" s="137" t="s">
        <v>61</v>
      </c>
      <c r="F878" s="137"/>
      <c r="G878" s="137"/>
      <c r="H878" s="12"/>
      <c r="I878" s="6"/>
      <c r="J878" s="6"/>
      <c r="K878" s="6"/>
      <c r="L878" s="9"/>
      <c r="AM878" s="6"/>
      <c r="AN878" s="6"/>
      <c r="AO878" s="6"/>
      <c r="AP878" s="8"/>
      <c r="AQ878" s="6"/>
      <c r="AR878" s="6"/>
      <c r="AS878" s="6"/>
      <c r="AT878" s="6"/>
    </row>
    <row r="879" spans="1:46" x14ac:dyDescent="0.2">
      <c r="C879" s="6"/>
      <c r="D879" s="6"/>
      <c r="E879" s="6"/>
      <c r="F879" s="6"/>
      <c r="G879" s="13"/>
      <c r="H879" s="12"/>
      <c r="I879" s="6"/>
      <c r="J879" s="6"/>
      <c r="K879" s="6"/>
      <c r="L879" s="9"/>
      <c r="AM879" s="6"/>
      <c r="AN879" s="6"/>
      <c r="AO879" s="6"/>
      <c r="AP879" s="8"/>
      <c r="AQ879" s="6"/>
      <c r="AR879" s="6"/>
      <c r="AS879" s="6"/>
      <c r="AT879" s="6"/>
    </row>
    <row r="880" spans="1:46" s="7" customFormat="1" ht="15.75" thickBot="1" x14ac:dyDescent="0.25">
      <c r="A880" s="1"/>
      <c r="B880" s="3"/>
      <c r="C880" s="6"/>
      <c r="D880" s="6"/>
      <c r="E880" s="6"/>
      <c r="F880" s="6"/>
      <c r="G880" s="13"/>
      <c r="H880" s="12"/>
      <c r="I880" s="6"/>
      <c r="J880" s="6"/>
      <c r="K880" s="6"/>
      <c r="L880" s="9"/>
      <c r="M880" s="1"/>
      <c r="N880" s="5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6"/>
      <c r="AN880" s="6"/>
      <c r="AO880" s="6"/>
      <c r="AP880" s="8"/>
      <c r="AQ880" s="6"/>
      <c r="AR880" s="6"/>
      <c r="AS880" s="6"/>
      <c r="AT880" s="6"/>
    </row>
    <row r="881" spans="1:42" s="6" customFormat="1" ht="15.75" thickBot="1" x14ac:dyDescent="0.25">
      <c r="A881" s="1"/>
      <c r="B881" s="3"/>
      <c r="G881" s="13"/>
      <c r="H881" s="12"/>
      <c r="L881" s="9"/>
      <c r="M881" s="7"/>
      <c r="N881" s="5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P881" s="8"/>
    </row>
    <row r="882" spans="1:42" s="6" customFormat="1" x14ac:dyDescent="0.2">
      <c r="A882" s="1"/>
      <c r="B882" s="3"/>
      <c r="G882" s="13"/>
      <c r="H882" s="12"/>
      <c r="L882" s="9"/>
      <c r="N882" s="59"/>
      <c r="AP882" s="8"/>
    </row>
    <row r="883" spans="1:42" s="6" customFormat="1" x14ac:dyDescent="0.2">
      <c r="A883" s="14" t="s">
        <v>0</v>
      </c>
      <c r="B883" s="3"/>
      <c r="G883" s="13"/>
      <c r="H883" s="12"/>
      <c r="L883" s="9"/>
      <c r="N883" s="59"/>
      <c r="AP883" s="8"/>
    </row>
    <row r="884" spans="1:42" s="6" customFormat="1" x14ac:dyDescent="0.2">
      <c r="A884" s="1"/>
      <c r="B884" s="3"/>
      <c r="C884" s="1"/>
      <c r="D884" s="1"/>
      <c r="E884" s="1"/>
      <c r="F884" s="1"/>
      <c r="G884" s="5"/>
      <c r="H884" s="4"/>
      <c r="L884" s="9"/>
      <c r="N884" s="59"/>
      <c r="AP884" s="8"/>
    </row>
    <row r="885" spans="1:42" s="6" customFormat="1" x14ac:dyDescent="0.2">
      <c r="A885" s="1"/>
      <c r="B885" s="3"/>
      <c r="C885" s="1"/>
      <c r="D885" s="1"/>
      <c r="E885" s="1"/>
      <c r="F885" s="1"/>
      <c r="G885" s="5"/>
      <c r="H885" s="4"/>
      <c r="L885" s="9"/>
      <c r="N885" s="59"/>
      <c r="AP885" s="8"/>
    </row>
    <row r="886" spans="1:42" s="6" customFormat="1" x14ac:dyDescent="0.2">
      <c r="A886" s="1"/>
      <c r="B886" s="3"/>
      <c r="C886" s="1"/>
      <c r="D886" s="1"/>
      <c r="E886" s="1"/>
      <c r="F886" s="1"/>
      <c r="G886" s="5"/>
      <c r="H886" s="4"/>
      <c r="L886" s="9"/>
      <c r="N886" s="59"/>
      <c r="AP886" s="8"/>
    </row>
    <row r="887" spans="1:42" s="6" customFormat="1" x14ac:dyDescent="0.2">
      <c r="A887" s="1"/>
      <c r="B887" s="3"/>
      <c r="C887" s="1"/>
      <c r="D887" s="1"/>
      <c r="E887" s="1"/>
      <c r="F887" s="1"/>
      <c r="G887" s="5"/>
      <c r="H887" s="4"/>
      <c r="L887" s="9"/>
      <c r="N887" s="59"/>
      <c r="AP887" s="8"/>
    </row>
    <row r="888" spans="1:42" s="6" customFormat="1" x14ac:dyDescent="0.2">
      <c r="A888" s="1"/>
      <c r="B888" s="3"/>
      <c r="C888" s="1"/>
      <c r="D888" s="1"/>
      <c r="E888" s="1"/>
      <c r="F888" s="1"/>
      <c r="G888" s="5"/>
      <c r="H888" s="4"/>
      <c r="L888" s="9"/>
      <c r="N888" s="59"/>
      <c r="AP888" s="8"/>
    </row>
    <row r="889" spans="1:42" s="6" customFormat="1" x14ac:dyDescent="0.2">
      <c r="A889" s="1"/>
      <c r="B889" s="3"/>
      <c r="C889" s="1"/>
      <c r="D889" s="1"/>
      <c r="E889" s="1"/>
      <c r="F889" s="1"/>
      <c r="G889" s="5"/>
      <c r="H889" s="4"/>
      <c r="L889" s="9"/>
      <c r="N889" s="59"/>
      <c r="AP889" s="8"/>
    </row>
    <row r="890" spans="1:42" s="6" customFormat="1" x14ac:dyDescent="0.2">
      <c r="A890" s="133"/>
      <c r="B890" s="3"/>
      <c r="C890" s="1"/>
      <c r="D890" s="1"/>
      <c r="E890" s="1"/>
      <c r="F890" s="1"/>
      <c r="G890" s="5"/>
      <c r="H890" s="4"/>
      <c r="L890" s="9"/>
      <c r="N890" s="59"/>
      <c r="AP890" s="8"/>
    </row>
    <row r="891" spans="1:42" s="6" customFormat="1" ht="20.25" x14ac:dyDescent="0.3">
      <c r="A891" s="133"/>
      <c r="B891" s="3"/>
      <c r="C891" s="37" t="s">
        <v>34</v>
      </c>
      <c r="D891" s="37"/>
      <c r="E891" s="37"/>
      <c r="F891" s="37"/>
      <c r="G891" s="5"/>
      <c r="H891" s="22" t="str">
        <f>+I9</f>
        <v>P.P.S.</v>
      </c>
      <c r="L891" s="9"/>
      <c r="N891" s="59"/>
      <c r="AP891" s="8"/>
    </row>
    <row r="892" spans="1:42" s="6" customFormat="1" x14ac:dyDescent="0.2">
      <c r="A892" s="133"/>
      <c r="B892" s="3"/>
      <c r="C892" s="1"/>
      <c r="D892" s="1"/>
      <c r="E892" s="1"/>
      <c r="F892" s="1"/>
      <c r="G892" s="5"/>
      <c r="H892" s="4"/>
      <c r="L892" s="9"/>
      <c r="N892" s="59"/>
      <c r="AP892" s="8"/>
    </row>
    <row r="893" spans="1:42" s="6" customFormat="1" ht="18.75" x14ac:dyDescent="0.3">
      <c r="A893" s="133"/>
      <c r="B893" s="3"/>
      <c r="C893" s="1"/>
      <c r="D893" s="1"/>
      <c r="E893" s="134" t="s">
        <v>33</v>
      </c>
      <c r="F893" s="134"/>
      <c r="G893" s="134"/>
      <c r="H893" s="91" t="str">
        <f>+I26</f>
        <v>113</v>
      </c>
      <c r="L893" s="9"/>
      <c r="N893" s="59"/>
      <c r="AP893" s="8"/>
    </row>
    <row r="894" spans="1:42" s="6" customFormat="1" x14ac:dyDescent="0.2">
      <c r="A894" s="133"/>
      <c r="B894" s="3"/>
      <c r="C894" s="1"/>
      <c r="D894" s="1"/>
      <c r="E894" s="78"/>
      <c r="F894" s="78"/>
      <c r="G894" s="78"/>
      <c r="H894" s="77"/>
      <c r="L894" s="9"/>
      <c r="N894" s="59"/>
      <c r="AP894" s="8"/>
    </row>
    <row r="895" spans="1:42" s="6" customFormat="1" x14ac:dyDescent="0.2">
      <c r="A895" s="133"/>
      <c r="B895" s="3"/>
      <c r="C895" s="1"/>
      <c r="D895" s="1"/>
      <c r="E895" s="1"/>
      <c r="F895" s="1"/>
      <c r="G895" s="5"/>
      <c r="H895" s="4"/>
      <c r="L895" s="9"/>
      <c r="N895" s="59"/>
      <c r="AP895" s="8"/>
    </row>
    <row r="896" spans="1:42" s="6" customFormat="1" x14ac:dyDescent="0.2">
      <c r="A896" s="133"/>
      <c r="B896" s="3"/>
      <c r="C896" s="1"/>
      <c r="D896" s="1"/>
      <c r="E896" s="1"/>
      <c r="F896" s="1"/>
      <c r="G896" s="5"/>
      <c r="H896" s="4"/>
      <c r="L896" s="9"/>
      <c r="N896" s="59"/>
      <c r="AP896" s="8"/>
    </row>
    <row r="897" spans="1:46" s="6" customFormat="1" x14ac:dyDescent="0.2">
      <c r="A897" s="133"/>
      <c r="B897" s="3"/>
      <c r="C897" s="1"/>
      <c r="D897" s="1"/>
      <c r="E897" s="1"/>
      <c r="F897" s="1"/>
      <c r="G897" s="5"/>
      <c r="H897" s="4"/>
      <c r="L897" s="9"/>
      <c r="N897" s="59"/>
      <c r="AP897" s="8"/>
    </row>
    <row r="898" spans="1:46" s="6" customFormat="1" x14ac:dyDescent="0.2">
      <c r="A898" s="34"/>
      <c r="B898" s="36"/>
      <c r="C898" s="35"/>
      <c r="D898" s="35"/>
      <c r="E898" s="35"/>
      <c r="F898" s="35"/>
      <c r="G898" s="34"/>
      <c r="H898" s="33"/>
      <c r="L898" s="9"/>
      <c r="N898" s="59"/>
      <c r="AP898" s="8"/>
    </row>
    <row r="899" spans="1:46" s="6" customFormat="1" x14ac:dyDescent="0.2">
      <c r="A899" s="31" t="s">
        <v>32</v>
      </c>
      <c r="B899" s="3"/>
      <c r="C899" s="1"/>
      <c r="D899" s="1"/>
      <c r="E899" s="1"/>
      <c r="F899" s="31" t="s">
        <v>31</v>
      </c>
      <c r="G899" s="31"/>
      <c r="H899" s="4"/>
      <c r="L899" s="9"/>
      <c r="N899" s="59"/>
      <c r="AP899" s="8"/>
    </row>
    <row r="900" spans="1:46" s="6" customFormat="1" x14ac:dyDescent="0.2">
      <c r="A900" s="1" t="s">
        <v>30</v>
      </c>
      <c r="B900" s="3" t="str">
        <f>+J26</f>
        <v>Greenway Middle</v>
      </c>
      <c r="C900" s="1"/>
      <c r="D900" s="1"/>
      <c r="E900" s="1"/>
      <c r="F900" s="1" t="s">
        <v>25</v>
      </c>
      <c r="G900" s="89">
        <f>+N26</f>
        <v>0</v>
      </c>
      <c r="H900" s="4"/>
      <c r="L900" s="9"/>
      <c r="N900" s="59"/>
      <c r="AP900" s="8"/>
    </row>
    <row r="901" spans="1:46" s="6" customFormat="1" x14ac:dyDescent="0.2">
      <c r="A901" s="1"/>
      <c r="B901" s="3"/>
      <c r="C901" s="1"/>
      <c r="D901" s="1"/>
      <c r="E901" s="1"/>
      <c r="F901" s="1" t="s">
        <v>24</v>
      </c>
      <c r="G901" s="30">
        <f>+O26</f>
        <v>0</v>
      </c>
      <c r="H901" s="4"/>
      <c r="L901" s="9"/>
      <c r="N901" s="59"/>
      <c r="AP901" s="8"/>
    </row>
    <row r="902" spans="1:46" s="6" customFormat="1" x14ac:dyDescent="0.2">
      <c r="A902" s="1" t="s">
        <v>29</v>
      </c>
      <c r="B902" s="1" t="str">
        <f>+K26</f>
        <v xml:space="preserve">1400 Crucible St.      </v>
      </c>
      <c r="C902" s="1"/>
      <c r="D902" s="1"/>
      <c r="E902" s="1"/>
      <c r="F902" s="1" t="s">
        <v>28</v>
      </c>
      <c r="G902" s="3" t="s">
        <v>27</v>
      </c>
      <c r="H902" s="4"/>
      <c r="I902" s="1"/>
      <c r="J902" s="1"/>
      <c r="K902" s="1"/>
      <c r="L902" s="3"/>
      <c r="N902" s="59"/>
      <c r="AM902" s="1"/>
      <c r="AN902" s="1"/>
      <c r="AO902" s="1"/>
      <c r="AP902" s="2"/>
      <c r="AQ902" s="1"/>
      <c r="AR902" s="1"/>
      <c r="AS902" s="1"/>
    </row>
    <row r="903" spans="1:46" s="6" customFormat="1" x14ac:dyDescent="0.2">
      <c r="A903" s="1"/>
      <c r="B903" s="1" t="str">
        <f>+L26</f>
        <v>Pittsburgh, PA 15207</v>
      </c>
      <c r="C903" s="29"/>
      <c r="D903" s="29"/>
      <c r="E903" s="1"/>
      <c r="F903" s="29"/>
      <c r="G903" s="1"/>
      <c r="H903" s="4"/>
      <c r="I903" s="1"/>
      <c r="J903" s="1"/>
      <c r="K903" s="1"/>
      <c r="L903" s="3"/>
      <c r="N903" s="59"/>
      <c r="AM903" s="1"/>
      <c r="AN903" s="1"/>
      <c r="AO903" s="1"/>
      <c r="AP903" s="2"/>
      <c r="AQ903" s="1"/>
      <c r="AR903" s="1"/>
      <c r="AS903" s="1"/>
      <c r="AT903" s="1"/>
    </row>
    <row r="904" spans="1:46" s="6" customFormat="1" x14ac:dyDescent="0.2">
      <c r="A904" s="1"/>
      <c r="B904" s="32"/>
      <c r="C904" s="31"/>
      <c r="D904" s="31"/>
      <c r="E904" s="1"/>
      <c r="F904" s="31" t="s">
        <v>59</v>
      </c>
      <c r="G904" s="31"/>
      <c r="H904" s="4"/>
      <c r="I904" s="1"/>
      <c r="J904" s="1"/>
      <c r="K904" s="1"/>
      <c r="L904" s="3"/>
      <c r="N904" s="59"/>
      <c r="AM904" s="1"/>
      <c r="AN904" s="1"/>
      <c r="AO904" s="1"/>
      <c r="AP904" s="2"/>
      <c r="AQ904" s="1"/>
      <c r="AR904" s="1"/>
      <c r="AS904" s="1"/>
      <c r="AT904" s="1"/>
    </row>
    <row r="905" spans="1:46" s="6" customFormat="1" x14ac:dyDescent="0.2">
      <c r="A905" s="1" t="s">
        <v>26</v>
      </c>
      <c r="B905" s="3" t="str">
        <f>+J7</f>
        <v>Recreational Water</v>
      </c>
      <c r="C905" s="1"/>
      <c r="D905" s="1"/>
      <c r="E905" s="1"/>
      <c r="F905" s="1" t="s">
        <v>25</v>
      </c>
      <c r="G905" s="87">
        <f>+AN26</f>
        <v>0</v>
      </c>
      <c r="H905" s="4"/>
      <c r="I905" s="1"/>
      <c r="J905" s="1"/>
      <c r="K905" s="1"/>
      <c r="L905" s="3"/>
      <c r="N905" s="59"/>
      <c r="AM905" s="1"/>
      <c r="AN905" s="1"/>
      <c r="AO905" s="1"/>
      <c r="AP905" s="2"/>
      <c r="AQ905" s="1"/>
      <c r="AR905" s="1"/>
      <c r="AS905" s="1"/>
      <c r="AT905" s="1"/>
    </row>
    <row r="906" spans="1:46" s="6" customFormat="1" x14ac:dyDescent="0.2">
      <c r="A906" s="1"/>
      <c r="B906" s="3"/>
      <c r="C906" s="1"/>
      <c r="D906" s="1"/>
      <c r="E906" s="1"/>
      <c r="F906" s="1" t="s">
        <v>24</v>
      </c>
      <c r="G906" s="92">
        <f>+AO26</f>
        <v>0</v>
      </c>
      <c r="H906" s="5"/>
      <c r="I906" s="1"/>
      <c r="J906" s="1"/>
      <c r="K906" s="1"/>
      <c r="L906" s="3"/>
      <c r="N906" s="59"/>
      <c r="AM906" s="1"/>
      <c r="AN906" s="1"/>
      <c r="AO906" s="1"/>
      <c r="AP906" s="2"/>
      <c r="AQ906" s="1"/>
      <c r="AR906" s="1"/>
      <c r="AS906" s="1"/>
      <c r="AT906" s="1"/>
    </row>
    <row r="907" spans="1:46" s="6" customFormat="1" x14ac:dyDescent="0.2">
      <c r="A907" s="1" t="s">
        <v>23</v>
      </c>
      <c r="B907" s="3" t="str">
        <f>+M26</f>
        <v>Pool Deep</v>
      </c>
      <c r="C907" s="3"/>
      <c r="D907" s="3"/>
      <c r="E907" s="1"/>
      <c r="F907" s="1" t="s">
        <v>60</v>
      </c>
      <c r="G907" s="90">
        <f>+AT26</f>
        <v>0</v>
      </c>
      <c r="H907" s="5"/>
      <c r="I907" s="1"/>
      <c r="J907" s="1"/>
      <c r="K907" s="1"/>
      <c r="L907" s="3"/>
      <c r="N907" s="59"/>
      <c r="AM907" s="1"/>
      <c r="AN907" s="1"/>
      <c r="AO907" s="1"/>
      <c r="AP907" s="2"/>
      <c r="AQ907" s="1"/>
      <c r="AR907" s="1"/>
      <c r="AS907" s="1"/>
      <c r="AT907" s="1"/>
    </row>
    <row r="908" spans="1:46" s="6" customFormat="1" x14ac:dyDescent="0.2">
      <c r="A908" s="29"/>
      <c r="B908" s="3"/>
      <c r="C908" s="1"/>
      <c r="D908" s="1"/>
      <c r="E908" s="1"/>
      <c r="F908" s="1"/>
      <c r="G908" s="5"/>
      <c r="H908" s="5"/>
      <c r="I908" s="1"/>
      <c r="J908" s="1"/>
      <c r="K908" s="1"/>
      <c r="L908" s="3"/>
      <c r="N908" s="59"/>
      <c r="AM908" s="1"/>
      <c r="AN908" s="1"/>
      <c r="AO908" s="1"/>
      <c r="AP908" s="2"/>
      <c r="AQ908" s="1"/>
      <c r="AR908" s="1"/>
      <c r="AS908" s="1"/>
      <c r="AT908" s="1"/>
    </row>
    <row r="909" spans="1:46" s="6" customFormat="1" ht="16.5" thickBot="1" x14ac:dyDescent="0.3">
      <c r="A909" s="72" t="s">
        <v>22</v>
      </c>
      <c r="B909" s="73" t="s">
        <v>11</v>
      </c>
      <c r="C909" s="72" t="s">
        <v>10</v>
      </c>
      <c r="D909" s="72" t="s">
        <v>67</v>
      </c>
      <c r="E909" s="130" t="s">
        <v>64</v>
      </c>
      <c r="F909" s="130"/>
      <c r="G909" s="74" t="s">
        <v>9</v>
      </c>
      <c r="H909" s="75" t="s">
        <v>8</v>
      </c>
      <c r="I909" s="1"/>
      <c r="J909" s="1"/>
      <c r="K909" s="1"/>
      <c r="L909" s="3"/>
      <c r="N909" s="59"/>
      <c r="AM909" s="1"/>
      <c r="AN909" s="1"/>
      <c r="AO909" s="1"/>
      <c r="AP909" s="2"/>
      <c r="AQ909" s="1"/>
      <c r="AR909" s="1"/>
      <c r="AS909" s="1"/>
      <c r="AT909" s="1"/>
    </row>
    <row r="910" spans="1:46" s="6" customFormat="1" ht="15.75" x14ac:dyDescent="0.25">
      <c r="A910" s="28"/>
      <c r="B910" s="19"/>
      <c r="C910" s="28"/>
      <c r="D910" s="28"/>
      <c r="E910" s="28"/>
      <c r="F910" s="28"/>
      <c r="G910" s="27"/>
      <c r="H910" s="26"/>
      <c r="I910" s="1"/>
      <c r="J910" s="1"/>
      <c r="K910" s="1"/>
      <c r="L910" s="3"/>
      <c r="N910" s="59"/>
      <c r="AM910" s="1"/>
      <c r="AN910" s="1"/>
      <c r="AO910" s="1"/>
      <c r="AP910" s="2"/>
      <c r="AQ910" s="1"/>
      <c r="AR910" s="1"/>
      <c r="AS910" s="1"/>
      <c r="AT910" s="1"/>
    </row>
    <row r="911" spans="1:46" s="6" customFormat="1" x14ac:dyDescent="0.2">
      <c r="A911" s="9" t="s">
        <v>21</v>
      </c>
      <c r="B911" s="25">
        <f>+AP26</f>
        <v>0</v>
      </c>
      <c r="C911" s="9" t="s">
        <v>20</v>
      </c>
      <c r="D911" s="9" t="str">
        <f>IF(AP26&lt;1,("A"),(IF(AP26&gt;0,"E")))</f>
        <v>A</v>
      </c>
      <c r="E911" s="81">
        <f>+W26</f>
        <v>0</v>
      </c>
      <c r="F911" s="93">
        <f>+X26</f>
        <v>0</v>
      </c>
      <c r="G911" s="13">
        <f>+Y26</f>
        <v>0</v>
      </c>
      <c r="H911" s="12" t="s">
        <v>19</v>
      </c>
      <c r="I911" s="1"/>
      <c r="J911" s="1"/>
      <c r="K911" s="1"/>
      <c r="L911" s="3"/>
      <c r="N911" s="59"/>
      <c r="AM911" s="1"/>
      <c r="AN911" s="1"/>
      <c r="AO911" s="1"/>
      <c r="AP911" s="2"/>
      <c r="AQ911" s="1"/>
      <c r="AR911" s="1"/>
      <c r="AS911" s="1"/>
      <c r="AT911" s="1"/>
    </row>
    <row r="912" spans="1:46" ht="20.25" x14ac:dyDescent="0.3">
      <c r="A912" s="9"/>
      <c r="B912" s="24"/>
      <c r="C912" s="24"/>
      <c r="D912" s="9"/>
      <c r="E912" s="82"/>
      <c r="F912" s="23"/>
      <c r="G912" s="23"/>
      <c r="H912" s="22"/>
      <c r="M912" s="6"/>
      <c r="N912" s="59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 spans="1:46" x14ac:dyDescent="0.2">
      <c r="A913" s="9" t="s">
        <v>18</v>
      </c>
      <c r="B913" s="21">
        <f>+AQ26</f>
        <v>0</v>
      </c>
      <c r="C913" s="9" t="s">
        <v>17</v>
      </c>
      <c r="D913" s="9" t="str">
        <f>IF(AQ26=0,"A",IF(AQ26=1,"B",IF(AQ26=2,"C",IF(AQ26&gt;2,"E"))))</f>
        <v>A</v>
      </c>
      <c r="E913" s="81">
        <f>+Z26</f>
        <v>0</v>
      </c>
      <c r="F913" s="93">
        <f>+AA26</f>
        <v>0</v>
      </c>
      <c r="G913" s="13">
        <f>+AB26</f>
        <v>0</v>
      </c>
      <c r="H913" s="12" t="s">
        <v>16</v>
      </c>
    </row>
    <row r="914" spans="1:46" x14ac:dyDescent="0.2">
      <c r="A914" s="9"/>
      <c r="B914" s="9"/>
      <c r="C914" s="9"/>
      <c r="D914" s="9"/>
      <c r="E914" s="81"/>
      <c r="F914" s="13"/>
      <c r="G914" s="13"/>
      <c r="H914" s="12"/>
    </row>
    <row r="915" spans="1:46" ht="15.75" thickBot="1" x14ac:dyDescent="0.25">
      <c r="A915" s="9" t="s">
        <v>15</v>
      </c>
      <c r="B915" s="20">
        <f>+AR26</f>
        <v>0</v>
      </c>
      <c r="C915" s="9" t="s">
        <v>14</v>
      </c>
      <c r="D915" s="9" t="str">
        <f>IF(AR26=0,"A",IF(AR26&lt;30,"B",IF(AR26&lt;101,"C",IF(AR26&lt;200,"D",IF(AR26&gt;199,"E")))))</f>
        <v>A</v>
      </c>
      <c r="E915" s="81">
        <f>+AC26</f>
        <v>0</v>
      </c>
      <c r="F915" s="93">
        <f>+AD26</f>
        <v>0</v>
      </c>
      <c r="G915" s="13">
        <f>+AE26</f>
        <v>0</v>
      </c>
      <c r="H915" s="12" t="s">
        <v>13</v>
      </c>
      <c r="I915" s="7"/>
      <c r="J915" s="7"/>
      <c r="K915" s="7"/>
      <c r="L915" s="11"/>
      <c r="AM915" s="7"/>
      <c r="AN915" s="7"/>
      <c r="AO915" s="7"/>
      <c r="AP915" s="10"/>
      <c r="AQ915" s="7"/>
      <c r="AR915" s="7"/>
      <c r="AS915" s="7"/>
    </row>
    <row r="916" spans="1:46" ht="15.75" thickBot="1" x14ac:dyDescent="0.25">
      <c r="A916" s="9"/>
      <c r="B916" s="20"/>
      <c r="C916" s="9"/>
      <c r="D916" s="9"/>
      <c r="E916" s="81"/>
      <c r="F916" s="30"/>
      <c r="G916" s="13"/>
      <c r="H916" s="12"/>
      <c r="I916" s="6"/>
      <c r="J916" s="6"/>
      <c r="K916" s="6"/>
      <c r="L916" s="9"/>
      <c r="AM916" s="6"/>
      <c r="AN916" s="6"/>
      <c r="AO916" s="6"/>
      <c r="AP916" s="8"/>
      <c r="AQ916" s="6"/>
      <c r="AR916" s="6"/>
      <c r="AS916" s="6"/>
      <c r="AT916" s="7"/>
    </row>
    <row r="917" spans="1:46" x14ac:dyDescent="0.2">
      <c r="A917" s="9"/>
      <c r="B917" s="20"/>
      <c r="C917" s="9"/>
      <c r="D917" s="9"/>
      <c r="E917" s="81"/>
      <c r="F917" s="30"/>
      <c r="G917" s="13"/>
      <c r="H917" s="12"/>
      <c r="I917" s="6"/>
      <c r="J917" s="6"/>
      <c r="K917" s="6"/>
      <c r="L917" s="9"/>
      <c r="AM917" s="6"/>
      <c r="AN917" s="6"/>
      <c r="AO917" s="6"/>
      <c r="AP917" s="8"/>
      <c r="AQ917" s="6"/>
      <c r="AR917" s="6"/>
      <c r="AS917" s="6"/>
      <c r="AT917" s="6"/>
    </row>
    <row r="918" spans="1:46" x14ac:dyDescent="0.2">
      <c r="A918" s="9"/>
      <c r="B918" s="9"/>
      <c r="C918" s="9"/>
      <c r="D918" s="9"/>
      <c r="E918" s="9"/>
      <c r="F918" s="9"/>
      <c r="G918" s="13"/>
      <c r="H918" s="12"/>
      <c r="I918" s="6"/>
      <c r="J918" s="6"/>
      <c r="K918" s="6"/>
      <c r="L918" s="9"/>
      <c r="AM918" s="6"/>
      <c r="AN918" s="6"/>
      <c r="AO918" s="6"/>
      <c r="AP918" s="8"/>
      <c r="AQ918" s="6"/>
      <c r="AR918" s="6"/>
      <c r="AS918" s="6"/>
      <c r="AT918" s="6"/>
    </row>
    <row r="919" spans="1:46" ht="16.5" thickBot="1" x14ac:dyDescent="0.3">
      <c r="A919" s="83" t="s">
        <v>12</v>
      </c>
      <c r="B919" s="84" t="s">
        <v>11</v>
      </c>
      <c r="C919" s="83" t="s">
        <v>10</v>
      </c>
      <c r="D919" s="83" t="s">
        <v>67</v>
      </c>
      <c r="E919" s="138" t="s">
        <v>65</v>
      </c>
      <c r="F919" s="138"/>
      <c r="G919" s="85" t="s">
        <v>9</v>
      </c>
      <c r="H919" s="86" t="s">
        <v>8</v>
      </c>
      <c r="I919" s="6"/>
      <c r="J919" s="6"/>
      <c r="K919" s="6"/>
      <c r="L919" s="9"/>
      <c r="AM919" s="6"/>
      <c r="AN919" s="6"/>
      <c r="AO919" s="6"/>
      <c r="AP919" s="8"/>
      <c r="AQ919" s="6"/>
      <c r="AR919" s="6"/>
      <c r="AS919" s="6"/>
      <c r="AT919" s="6"/>
    </row>
    <row r="920" spans="1:46" ht="15.75" x14ac:dyDescent="0.25">
      <c r="A920" s="19"/>
      <c r="B920" s="9"/>
      <c r="C920" s="9"/>
      <c r="D920" s="9"/>
      <c r="E920" s="9"/>
      <c r="F920" s="9"/>
      <c r="G920" s="9"/>
      <c r="H920" s="12"/>
      <c r="I920" s="6"/>
      <c r="J920" s="6"/>
      <c r="K920" s="6"/>
      <c r="L920" s="9"/>
      <c r="AM920" s="6"/>
      <c r="AN920" s="6"/>
      <c r="AO920" s="6"/>
      <c r="AP920" s="8"/>
      <c r="AQ920" s="6"/>
      <c r="AR920" s="6"/>
      <c r="AS920" s="6"/>
      <c r="AT920" s="6"/>
    </row>
    <row r="921" spans="1:46" x14ac:dyDescent="0.2">
      <c r="A921" s="9" t="s">
        <v>7</v>
      </c>
      <c r="B921" s="18">
        <f>+P26</f>
        <v>0</v>
      </c>
      <c r="C921" s="9" t="s">
        <v>62</v>
      </c>
      <c r="D921" s="9" t="str">
        <f>IF(P26&lt;7.1,"E",IF(P26=7.1,"D",IF(P26=7.2,"C",IF(P26=7.3,"B",IF(P26=7.4,"A",IF(P26=7.5,"A",IF(P26=7.6,"A",IF(P26=7.7,"B",IF(P26=7.8,"C",IF(P26=7.9,"D",IF(P26&gt;7.9,"E")))))))))))</f>
        <v>E</v>
      </c>
      <c r="E921" s="81">
        <f>+N26</f>
        <v>0</v>
      </c>
      <c r="F921" s="93">
        <f>+O26</f>
        <v>0</v>
      </c>
      <c r="G921" s="13">
        <f>+S26</f>
        <v>0</v>
      </c>
      <c r="H921" s="12" t="s">
        <v>5</v>
      </c>
      <c r="I921" s="6"/>
      <c r="J921" s="6"/>
      <c r="K921" s="6"/>
      <c r="L921" s="9"/>
      <c r="AM921" s="6"/>
      <c r="AN921" s="6"/>
      <c r="AO921" s="6"/>
      <c r="AP921" s="8"/>
      <c r="AQ921" s="6"/>
      <c r="AR921" s="6"/>
      <c r="AS921" s="6"/>
      <c r="AT921" s="6"/>
    </row>
    <row r="922" spans="1:46" x14ac:dyDescent="0.2">
      <c r="A922" s="9"/>
      <c r="B922" s="9"/>
      <c r="C922" s="9"/>
      <c r="D922" s="9"/>
      <c r="E922" s="81"/>
      <c r="F922" s="13"/>
      <c r="G922" s="13"/>
      <c r="H922" s="12"/>
      <c r="I922" s="6"/>
      <c r="J922" s="6"/>
      <c r="K922" s="6"/>
      <c r="L922" s="9"/>
      <c r="AM922" s="6"/>
      <c r="AN922" s="6"/>
      <c r="AO922" s="6"/>
      <c r="AP922" s="8"/>
      <c r="AQ922" s="6"/>
      <c r="AR922" s="6"/>
      <c r="AS922" s="6"/>
      <c r="AT922" s="6"/>
    </row>
    <row r="923" spans="1:46" x14ac:dyDescent="0.2">
      <c r="A923" s="9" t="s">
        <v>6</v>
      </c>
      <c r="B923" s="17">
        <f>+Q26</f>
        <v>0</v>
      </c>
      <c r="C923" s="9" t="s">
        <v>63</v>
      </c>
      <c r="D923" s="9" t="str">
        <f>IF(Q26&lt;1,"E",IF(Q26&lt;1.5,"D",IF(Q26&lt;2,"C",IF(Q26&lt;2.6,"B",IF(Q26&lt;3.5,"A",IF(Q26&gt;5,"E",IF(Q26&gt;4.5,"D",IF(Q26&gt;4,"C",IF(Q26&gt;3.4,"B")))))))))</f>
        <v>E</v>
      </c>
      <c r="E923" s="81">
        <f>+N26</f>
        <v>0</v>
      </c>
      <c r="F923" s="93">
        <f>+O26</f>
        <v>0</v>
      </c>
      <c r="G923" s="13">
        <f>+S26</f>
        <v>0</v>
      </c>
      <c r="H923" s="12" t="s">
        <v>5</v>
      </c>
      <c r="I923" s="6"/>
      <c r="J923" s="6"/>
      <c r="K923" s="6"/>
      <c r="L923" s="9"/>
      <c r="AM923" s="6"/>
      <c r="AN923" s="6"/>
      <c r="AO923" s="6"/>
      <c r="AP923" s="8"/>
      <c r="AQ923" s="6"/>
      <c r="AR923" s="6"/>
      <c r="AS923" s="6"/>
      <c r="AT923" s="6"/>
    </row>
    <row r="924" spans="1:46" x14ac:dyDescent="0.2">
      <c r="A924" s="9"/>
      <c r="B924" s="9"/>
      <c r="C924" s="9"/>
      <c r="D924" s="9"/>
      <c r="E924" s="81"/>
      <c r="F924" s="13"/>
      <c r="G924" s="13"/>
      <c r="H924" s="12"/>
      <c r="I924" s="6"/>
      <c r="J924" s="6"/>
      <c r="K924" s="6"/>
      <c r="L924" s="9"/>
      <c r="AM924" s="6"/>
      <c r="AN924" s="6"/>
      <c r="AO924" s="6"/>
      <c r="AP924" s="8"/>
      <c r="AQ924" s="6"/>
      <c r="AR924" s="6"/>
      <c r="AS924" s="6"/>
      <c r="AT924" s="6"/>
    </row>
    <row r="925" spans="1:46" s="7" customFormat="1" ht="15.75" thickBot="1" x14ac:dyDescent="0.25">
      <c r="A925" s="9" t="s">
        <v>4</v>
      </c>
      <c r="B925" s="16">
        <f>+R26</f>
        <v>0</v>
      </c>
      <c r="C925" s="9" t="s">
        <v>3</v>
      </c>
      <c r="D925" s="9" t="str">
        <f>IF(R26&lt;1.1,"A",IF(R26=2,"C",IF(R26=3,"E")))</f>
        <v>A</v>
      </c>
      <c r="E925" s="81">
        <f>+N26</f>
        <v>0</v>
      </c>
      <c r="F925" s="93">
        <f>+O26</f>
        <v>0</v>
      </c>
      <c r="G925" s="13">
        <f>+S26</f>
        <v>0</v>
      </c>
      <c r="H925" s="12" t="s">
        <v>2</v>
      </c>
      <c r="I925" s="6"/>
      <c r="J925" s="6"/>
      <c r="K925" s="6"/>
      <c r="L925" s="9"/>
      <c r="M925" s="1"/>
      <c r="N925" s="56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6"/>
      <c r="AN925" s="6"/>
      <c r="AO925" s="6"/>
      <c r="AP925" s="8"/>
      <c r="AQ925" s="6"/>
      <c r="AR925" s="6"/>
      <c r="AS925" s="6"/>
      <c r="AT925" s="6"/>
    </row>
    <row r="926" spans="1:46" s="6" customFormat="1" ht="15.75" thickBot="1" x14ac:dyDescent="0.25">
      <c r="B926" s="9"/>
      <c r="G926" s="13"/>
      <c r="H926" s="12"/>
      <c r="L926" s="9"/>
      <c r="M926" s="7"/>
      <c r="N926" s="5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P926" s="8"/>
    </row>
    <row r="927" spans="1:46" s="6" customFormat="1" x14ac:dyDescent="0.2">
      <c r="B927" s="9"/>
      <c r="G927" s="13"/>
      <c r="H927" s="12"/>
      <c r="L927" s="9"/>
      <c r="N927" s="59"/>
      <c r="AP927" s="8"/>
    </row>
    <row r="928" spans="1:46" s="6" customFormat="1" ht="15.75" x14ac:dyDescent="0.25">
      <c r="A928" s="15" t="s">
        <v>1</v>
      </c>
      <c r="B928" s="9"/>
      <c r="G928" s="13"/>
      <c r="H928" s="12"/>
      <c r="L928" s="9"/>
      <c r="N928" s="59"/>
      <c r="AP928" s="8"/>
    </row>
    <row r="929" spans="1:42" s="6" customFormat="1" x14ac:dyDescent="0.2">
      <c r="A929" s="139"/>
      <c r="B929" s="139"/>
      <c r="G929" s="13"/>
      <c r="H929" s="12"/>
      <c r="L929" s="9"/>
      <c r="N929" s="59"/>
      <c r="AP929" s="8"/>
    </row>
    <row r="930" spans="1:42" s="6" customFormat="1" x14ac:dyDescent="0.2">
      <c r="A930" s="139"/>
      <c r="B930" s="139"/>
      <c r="G930" s="13"/>
      <c r="H930" s="12"/>
      <c r="L930" s="9"/>
      <c r="N930" s="59"/>
      <c r="AP930" s="8"/>
    </row>
    <row r="931" spans="1:42" s="6" customFormat="1" x14ac:dyDescent="0.2">
      <c r="A931" s="139"/>
      <c r="B931" s="139"/>
      <c r="G931" s="13"/>
      <c r="H931" s="12"/>
      <c r="L931" s="9"/>
      <c r="N931" s="59"/>
      <c r="AP931" s="8"/>
    </row>
    <row r="932" spans="1:42" s="6" customFormat="1" x14ac:dyDescent="0.2">
      <c r="B932" s="9"/>
      <c r="G932" s="13"/>
      <c r="H932" s="12"/>
      <c r="L932" s="9"/>
      <c r="N932" s="59"/>
      <c r="AP932" s="8"/>
    </row>
    <row r="933" spans="1:42" s="6" customFormat="1" x14ac:dyDescent="0.2">
      <c r="B933" s="9"/>
      <c r="G933" s="13"/>
      <c r="H933" s="12"/>
      <c r="L933" s="9"/>
      <c r="N933" s="59"/>
      <c r="AP933" s="8"/>
    </row>
    <row r="934" spans="1:42" s="6" customFormat="1" x14ac:dyDescent="0.2">
      <c r="B934" s="9"/>
      <c r="E934" s="137" t="s">
        <v>61</v>
      </c>
      <c r="F934" s="137"/>
      <c r="G934" s="137"/>
      <c r="H934" s="12"/>
      <c r="L934" s="9"/>
      <c r="N934" s="59"/>
      <c r="AP934" s="8"/>
    </row>
    <row r="935" spans="1:42" s="6" customFormat="1" x14ac:dyDescent="0.2">
      <c r="A935" s="1"/>
      <c r="B935" s="3"/>
      <c r="G935" s="13"/>
      <c r="H935" s="12"/>
      <c r="L935" s="9"/>
      <c r="N935" s="59"/>
      <c r="AP935" s="8"/>
    </row>
    <row r="936" spans="1:42" s="6" customFormat="1" x14ac:dyDescent="0.2">
      <c r="A936" s="1"/>
      <c r="B936" s="3"/>
      <c r="G936" s="13"/>
      <c r="H936" s="12"/>
      <c r="L936" s="9"/>
      <c r="N936" s="59"/>
      <c r="AP936" s="8"/>
    </row>
    <row r="937" spans="1:42" s="6" customFormat="1" x14ac:dyDescent="0.2">
      <c r="A937" s="1"/>
      <c r="B937" s="3"/>
      <c r="G937" s="13"/>
      <c r="H937" s="12"/>
      <c r="L937" s="9"/>
      <c r="N937" s="59"/>
      <c r="AP937" s="8"/>
    </row>
    <row r="938" spans="1:42" s="6" customFormat="1" x14ac:dyDescent="0.2">
      <c r="A938" s="1"/>
      <c r="B938" s="3"/>
      <c r="G938" s="13"/>
      <c r="H938" s="12"/>
      <c r="L938" s="9"/>
      <c r="N938" s="59"/>
      <c r="AP938" s="8"/>
    </row>
    <row r="939" spans="1:42" s="6" customFormat="1" x14ac:dyDescent="0.2">
      <c r="A939" s="14" t="s">
        <v>0</v>
      </c>
      <c r="B939" s="3"/>
      <c r="G939" s="13"/>
      <c r="H939" s="12"/>
      <c r="L939" s="9"/>
      <c r="N939" s="59"/>
      <c r="AP939" s="8"/>
    </row>
    <row r="940" spans="1:42" s="6" customFormat="1" x14ac:dyDescent="0.2">
      <c r="A940" s="1"/>
      <c r="B940" s="3"/>
      <c r="C940" s="1"/>
      <c r="D940" s="1"/>
      <c r="E940" s="1"/>
      <c r="F940" s="1"/>
      <c r="G940" s="5"/>
      <c r="H940" s="4"/>
      <c r="L940" s="9"/>
      <c r="N940" s="59"/>
      <c r="AP940" s="8"/>
    </row>
    <row r="941" spans="1:42" s="6" customFormat="1" x14ac:dyDescent="0.2">
      <c r="A941" s="1"/>
      <c r="B941" s="3"/>
      <c r="C941" s="1"/>
      <c r="D941" s="1"/>
      <c r="E941" s="1"/>
      <c r="F941" s="1"/>
      <c r="G941" s="5"/>
      <c r="H941" s="4"/>
      <c r="L941" s="9"/>
      <c r="N941" s="59"/>
      <c r="AP941" s="8"/>
    </row>
    <row r="942" spans="1:42" s="6" customFormat="1" x14ac:dyDescent="0.2">
      <c r="A942" s="1"/>
      <c r="B942" s="3"/>
      <c r="C942" s="1"/>
      <c r="D942" s="1"/>
      <c r="E942" s="1"/>
      <c r="F942" s="1"/>
      <c r="G942" s="5"/>
      <c r="H942" s="4"/>
      <c r="L942" s="9"/>
      <c r="N942" s="59"/>
      <c r="AP942" s="8"/>
    </row>
    <row r="943" spans="1:42" s="6" customFormat="1" x14ac:dyDescent="0.2">
      <c r="A943" s="1"/>
      <c r="B943" s="3"/>
      <c r="C943" s="1"/>
      <c r="D943" s="1"/>
      <c r="E943" s="1"/>
      <c r="F943" s="1"/>
      <c r="G943" s="5"/>
      <c r="H943" s="4"/>
      <c r="L943" s="9"/>
      <c r="N943" s="59"/>
      <c r="AP943" s="8"/>
    </row>
    <row r="944" spans="1:42" s="6" customFormat="1" x14ac:dyDescent="0.2">
      <c r="A944" s="1"/>
      <c r="B944" s="3"/>
      <c r="C944" s="1"/>
      <c r="D944" s="1"/>
      <c r="E944" s="1"/>
      <c r="F944" s="1"/>
      <c r="G944" s="5"/>
      <c r="H944" s="4"/>
      <c r="L944" s="9"/>
      <c r="N944" s="59"/>
      <c r="AP944" s="8"/>
    </row>
    <row r="945" spans="1:46" s="6" customFormat="1" x14ac:dyDescent="0.2">
      <c r="A945" s="133"/>
      <c r="B945" s="3"/>
      <c r="C945" s="1"/>
      <c r="D945" s="1"/>
      <c r="E945" s="1"/>
      <c r="F945" s="1"/>
      <c r="G945" s="5"/>
      <c r="H945" s="4"/>
      <c r="L945" s="9"/>
      <c r="N945" s="59"/>
      <c r="AP945" s="8"/>
    </row>
    <row r="946" spans="1:46" s="6" customFormat="1" x14ac:dyDescent="0.2">
      <c r="A946" s="133"/>
      <c r="B946" s="3"/>
      <c r="C946" s="1"/>
      <c r="D946" s="1"/>
      <c r="E946" s="1"/>
      <c r="F946" s="1"/>
      <c r="G946" s="5"/>
      <c r="H946" s="4"/>
      <c r="L946" s="9"/>
      <c r="N946" s="59"/>
      <c r="AP946" s="8"/>
    </row>
    <row r="947" spans="1:46" s="6" customFormat="1" ht="20.25" x14ac:dyDescent="0.3">
      <c r="A947" s="133"/>
      <c r="B947" s="3"/>
      <c r="C947" s="37" t="s">
        <v>34</v>
      </c>
      <c r="D947" s="37"/>
      <c r="E947" s="37"/>
      <c r="F947" s="37"/>
      <c r="G947" s="5"/>
      <c r="H947" s="22" t="str">
        <f>+I9</f>
        <v>P.P.S.</v>
      </c>
      <c r="I947" s="1"/>
      <c r="J947" s="1"/>
      <c r="K947" s="1"/>
      <c r="L947" s="3"/>
      <c r="N947" s="59"/>
      <c r="AM947" s="1"/>
      <c r="AN947" s="1"/>
      <c r="AO947" s="1"/>
      <c r="AP947" s="2"/>
      <c r="AQ947" s="1"/>
      <c r="AR947" s="1"/>
      <c r="AS947" s="1"/>
    </row>
    <row r="948" spans="1:46" s="6" customFormat="1" x14ac:dyDescent="0.2">
      <c r="A948" s="133"/>
      <c r="B948" s="3"/>
      <c r="C948" s="1"/>
      <c r="D948" s="1"/>
      <c r="E948" s="1"/>
      <c r="F948" s="1"/>
      <c r="G948" s="5"/>
      <c r="H948" s="4"/>
      <c r="I948" s="1"/>
      <c r="J948" s="1"/>
      <c r="K948" s="1"/>
      <c r="L948" s="3"/>
      <c r="N948" s="59"/>
      <c r="AM948" s="1"/>
      <c r="AN948" s="1"/>
      <c r="AO948" s="1"/>
      <c r="AP948" s="2"/>
      <c r="AQ948" s="1"/>
      <c r="AR948" s="1"/>
      <c r="AS948" s="1"/>
      <c r="AT948" s="1"/>
    </row>
    <row r="949" spans="1:46" s="6" customFormat="1" ht="18.75" x14ac:dyDescent="0.3">
      <c r="A949" s="133"/>
      <c r="B949" s="3"/>
      <c r="C949" s="1"/>
      <c r="D949" s="1"/>
      <c r="E949" s="134" t="s">
        <v>33</v>
      </c>
      <c r="F949" s="134"/>
      <c r="G949" s="134"/>
      <c r="H949" s="91" t="str">
        <f>+I27</f>
        <v>114</v>
      </c>
      <c r="I949" s="1"/>
      <c r="J949" s="1"/>
      <c r="K949" s="1"/>
      <c r="L949" s="3"/>
      <c r="N949" s="59"/>
      <c r="AM949" s="1"/>
      <c r="AN949" s="1"/>
      <c r="AO949" s="1"/>
      <c r="AP949" s="2"/>
      <c r="AQ949" s="1"/>
      <c r="AR949" s="1"/>
      <c r="AS949" s="1"/>
      <c r="AT949" s="1"/>
    </row>
    <row r="950" spans="1:46" s="6" customFormat="1" x14ac:dyDescent="0.2">
      <c r="A950" s="133"/>
      <c r="B950" s="3"/>
      <c r="C950" s="1"/>
      <c r="D950" s="1"/>
      <c r="E950" s="78"/>
      <c r="F950" s="78"/>
      <c r="G950" s="78"/>
      <c r="H950" s="77"/>
      <c r="I950" s="1"/>
      <c r="J950" s="1"/>
      <c r="K950" s="1"/>
      <c r="L950" s="3"/>
      <c r="N950" s="59"/>
      <c r="AM950" s="1"/>
      <c r="AN950" s="1"/>
      <c r="AO950" s="1"/>
      <c r="AP950" s="2"/>
      <c r="AQ950" s="1"/>
      <c r="AR950" s="1"/>
      <c r="AS950" s="1"/>
      <c r="AT950" s="1"/>
    </row>
    <row r="951" spans="1:46" s="6" customFormat="1" x14ac:dyDescent="0.2">
      <c r="A951" s="133"/>
      <c r="B951" s="3"/>
      <c r="C951" s="1"/>
      <c r="D951" s="1"/>
      <c r="E951" s="1"/>
      <c r="F951" s="1"/>
      <c r="G951" s="5"/>
      <c r="H951" s="4"/>
      <c r="I951" s="1"/>
      <c r="J951" s="1"/>
      <c r="K951" s="1"/>
      <c r="L951" s="3"/>
      <c r="N951" s="59"/>
      <c r="AM951" s="1"/>
      <c r="AN951" s="1"/>
      <c r="AO951" s="1"/>
      <c r="AP951" s="2"/>
      <c r="AQ951" s="1"/>
      <c r="AR951" s="1"/>
      <c r="AS951" s="1"/>
      <c r="AT951" s="1"/>
    </row>
    <row r="952" spans="1:46" s="6" customFormat="1" x14ac:dyDescent="0.2">
      <c r="A952" s="5"/>
      <c r="B952" s="3"/>
      <c r="C952" s="1"/>
      <c r="D952" s="1"/>
      <c r="E952" s="1"/>
      <c r="F952" s="1"/>
      <c r="G952" s="5"/>
      <c r="H952" s="4"/>
      <c r="I952" s="1"/>
      <c r="J952" s="1"/>
      <c r="K952" s="1"/>
      <c r="L952" s="3"/>
      <c r="N952" s="59"/>
      <c r="AM952" s="1"/>
      <c r="AN952" s="1"/>
      <c r="AO952" s="1"/>
      <c r="AP952" s="2"/>
      <c r="AQ952" s="1"/>
      <c r="AR952" s="1"/>
      <c r="AS952" s="1"/>
      <c r="AT952" s="1"/>
    </row>
    <row r="953" spans="1:46" s="6" customFormat="1" x14ac:dyDescent="0.2">
      <c r="A953" s="34"/>
      <c r="B953" s="36"/>
      <c r="C953" s="35"/>
      <c r="D953" s="35"/>
      <c r="E953" s="35"/>
      <c r="F953" s="35"/>
      <c r="G953" s="34"/>
      <c r="H953" s="33"/>
      <c r="I953" s="1"/>
      <c r="J953" s="1"/>
      <c r="K953" s="1"/>
      <c r="L953" s="3"/>
      <c r="N953" s="59"/>
      <c r="AM953" s="1"/>
      <c r="AN953" s="1"/>
      <c r="AO953" s="1"/>
      <c r="AP953" s="2"/>
      <c r="AQ953" s="1"/>
      <c r="AR953" s="1"/>
      <c r="AS953" s="1"/>
      <c r="AT953" s="1"/>
    </row>
    <row r="954" spans="1:46" s="6" customFormat="1" x14ac:dyDescent="0.2">
      <c r="A954" s="31" t="s">
        <v>32</v>
      </c>
      <c r="B954" s="3"/>
      <c r="C954" s="1"/>
      <c r="D954" s="1"/>
      <c r="E954" s="1"/>
      <c r="F954" s="31" t="s">
        <v>31</v>
      </c>
      <c r="G954" s="31"/>
      <c r="H954" s="4"/>
      <c r="I954" s="1"/>
      <c r="J954" s="1"/>
      <c r="K954" s="1"/>
      <c r="L954" s="3"/>
      <c r="N954" s="59"/>
      <c r="AM954" s="1"/>
      <c r="AN954" s="1"/>
      <c r="AO954" s="1"/>
      <c r="AP954" s="2"/>
      <c r="AQ954" s="1"/>
      <c r="AR954" s="1"/>
      <c r="AS954" s="1"/>
      <c r="AT954" s="1"/>
    </row>
    <row r="955" spans="1:46" s="6" customFormat="1" x14ac:dyDescent="0.2">
      <c r="A955" s="1" t="s">
        <v>30</v>
      </c>
      <c r="B955" s="3" t="str">
        <f>+J27</f>
        <v>Greenway Middle</v>
      </c>
      <c r="C955" s="1"/>
      <c r="D955" s="1"/>
      <c r="E955" s="1"/>
      <c r="F955" s="1" t="s">
        <v>25</v>
      </c>
      <c r="G955" s="89">
        <f>+N27</f>
        <v>0</v>
      </c>
      <c r="H955" s="4"/>
      <c r="I955" s="1"/>
      <c r="J955" s="1"/>
      <c r="K955" s="1"/>
      <c r="L955" s="3"/>
      <c r="N955" s="59"/>
      <c r="AM955" s="1"/>
      <c r="AN955" s="1"/>
      <c r="AO955" s="1"/>
      <c r="AP955" s="2"/>
      <c r="AQ955" s="1"/>
      <c r="AR955" s="1"/>
      <c r="AS955" s="1"/>
      <c r="AT955" s="1"/>
    </row>
    <row r="956" spans="1:46" s="6" customFormat="1" x14ac:dyDescent="0.2">
      <c r="A956" s="1"/>
      <c r="B956" s="3"/>
      <c r="C956" s="1"/>
      <c r="D956" s="1"/>
      <c r="E956" s="1"/>
      <c r="F956" s="1" t="s">
        <v>24</v>
      </c>
      <c r="G956" s="30">
        <f>+O27</f>
        <v>0</v>
      </c>
      <c r="H956" s="4"/>
      <c r="I956" s="1"/>
      <c r="J956" s="1"/>
      <c r="K956" s="1"/>
      <c r="L956" s="3"/>
      <c r="N956" s="59"/>
      <c r="AM956" s="1"/>
      <c r="AN956" s="1"/>
      <c r="AO956" s="1"/>
      <c r="AP956" s="2"/>
      <c r="AQ956" s="1"/>
      <c r="AR956" s="1"/>
      <c r="AS956" s="1"/>
      <c r="AT956" s="1"/>
    </row>
    <row r="957" spans="1:46" x14ac:dyDescent="0.2">
      <c r="A957" s="1" t="s">
        <v>29</v>
      </c>
      <c r="B957" s="1" t="str">
        <f>+K27</f>
        <v xml:space="preserve">1400 Crucible St.         </v>
      </c>
      <c r="F957" s="1" t="s">
        <v>28</v>
      </c>
      <c r="G957" s="3" t="s">
        <v>27</v>
      </c>
      <c r="M957" s="6"/>
      <c r="N957" s="59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 spans="1:46" x14ac:dyDescent="0.2">
      <c r="B958" s="1" t="str">
        <f>+L27</f>
        <v>Pittsburgh, PA 15207</v>
      </c>
      <c r="C958" s="29"/>
      <c r="D958" s="29"/>
      <c r="F958" s="29"/>
      <c r="G958" s="1"/>
    </row>
    <row r="959" spans="1:46" x14ac:dyDescent="0.2">
      <c r="B959" s="32"/>
      <c r="C959" s="31"/>
      <c r="D959" s="31"/>
      <c r="F959" s="31" t="s">
        <v>59</v>
      </c>
      <c r="G959" s="31"/>
    </row>
    <row r="960" spans="1:46" ht="15.75" thickBot="1" x14ac:dyDescent="0.25">
      <c r="A960" s="1" t="s">
        <v>26</v>
      </c>
      <c r="B960" s="3" t="str">
        <f>+J7</f>
        <v>Recreational Water</v>
      </c>
      <c r="F960" s="1" t="s">
        <v>25</v>
      </c>
      <c r="G960" s="87">
        <f>+AN27</f>
        <v>0</v>
      </c>
      <c r="I960" s="7"/>
      <c r="J960" s="7"/>
      <c r="K960" s="7"/>
      <c r="L960" s="11"/>
      <c r="AM960" s="7"/>
      <c r="AN960" s="7"/>
      <c r="AO960" s="7"/>
      <c r="AP960" s="10"/>
      <c r="AQ960" s="7"/>
      <c r="AR960" s="7"/>
      <c r="AS960" s="7"/>
    </row>
    <row r="961" spans="1:46" ht="15.75" thickBot="1" x14ac:dyDescent="0.25">
      <c r="F961" s="1" t="s">
        <v>24</v>
      </c>
      <c r="G961" s="92">
        <f>+AO27</f>
        <v>0</v>
      </c>
      <c r="H961" s="5"/>
      <c r="I961" s="6"/>
      <c r="J961" s="6"/>
      <c r="K961" s="6"/>
      <c r="L961" s="9"/>
      <c r="AM961" s="6"/>
      <c r="AN961" s="6"/>
      <c r="AO961" s="6"/>
      <c r="AP961" s="8"/>
      <c r="AQ961" s="6"/>
      <c r="AR961" s="6"/>
      <c r="AS961" s="6"/>
      <c r="AT961" s="7"/>
    </row>
    <row r="962" spans="1:46" x14ac:dyDescent="0.2">
      <c r="A962" s="1" t="s">
        <v>23</v>
      </c>
      <c r="B962" s="3" t="str">
        <f>+M27</f>
        <v>Pool Shallow</v>
      </c>
      <c r="C962" s="3"/>
      <c r="D962" s="3"/>
      <c r="F962" s="1" t="s">
        <v>60</v>
      </c>
      <c r="G962" s="90">
        <f>+AT27</f>
        <v>0</v>
      </c>
      <c r="H962" s="5"/>
      <c r="I962" s="6"/>
      <c r="J962" s="6"/>
      <c r="K962" s="6"/>
      <c r="L962" s="9"/>
      <c r="AM962" s="6"/>
      <c r="AN962" s="6"/>
      <c r="AO962" s="6"/>
      <c r="AP962" s="8"/>
      <c r="AQ962" s="6"/>
      <c r="AR962" s="6"/>
      <c r="AS962" s="6"/>
      <c r="AT962" s="6"/>
    </row>
    <row r="963" spans="1:46" x14ac:dyDescent="0.2">
      <c r="A963" s="29"/>
      <c r="H963" s="5"/>
      <c r="I963" s="6"/>
      <c r="J963" s="6"/>
      <c r="K963" s="6"/>
      <c r="L963" s="9"/>
      <c r="AM963" s="6"/>
      <c r="AN963" s="6"/>
      <c r="AO963" s="6"/>
      <c r="AP963" s="8"/>
      <c r="AQ963" s="6"/>
      <c r="AR963" s="6"/>
      <c r="AS963" s="6"/>
      <c r="AT963" s="6"/>
    </row>
    <row r="964" spans="1:46" ht="16.5" thickBot="1" x14ac:dyDescent="0.3">
      <c r="A964" s="72" t="s">
        <v>22</v>
      </c>
      <c r="B964" s="73" t="s">
        <v>11</v>
      </c>
      <c r="C964" s="72" t="s">
        <v>10</v>
      </c>
      <c r="D964" s="72" t="s">
        <v>67</v>
      </c>
      <c r="E964" s="130" t="s">
        <v>64</v>
      </c>
      <c r="F964" s="130"/>
      <c r="G964" s="74" t="s">
        <v>9</v>
      </c>
      <c r="H964" s="75" t="s">
        <v>8</v>
      </c>
      <c r="I964" s="6"/>
      <c r="J964" s="6"/>
      <c r="K964" s="6"/>
      <c r="L964" s="9"/>
      <c r="AM964" s="6"/>
      <c r="AN964" s="6"/>
      <c r="AO964" s="6"/>
      <c r="AP964" s="8"/>
      <c r="AQ964" s="6"/>
      <c r="AR964" s="6"/>
      <c r="AS964" s="6"/>
      <c r="AT964" s="6"/>
    </row>
    <row r="965" spans="1:46" ht="15.75" x14ac:dyDescent="0.25">
      <c r="A965" s="28"/>
      <c r="B965" s="19"/>
      <c r="C965" s="28"/>
      <c r="D965" s="28"/>
      <c r="E965" s="28"/>
      <c r="F965" s="28"/>
      <c r="G965" s="27"/>
      <c r="H965" s="26"/>
      <c r="I965" s="6"/>
      <c r="J965" s="6"/>
      <c r="K965" s="6"/>
      <c r="L965" s="9"/>
      <c r="AM965" s="6"/>
      <c r="AN965" s="6"/>
      <c r="AO965" s="6"/>
      <c r="AP965" s="8"/>
      <c r="AQ965" s="6"/>
      <c r="AR965" s="6"/>
      <c r="AS965" s="6"/>
      <c r="AT965" s="6"/>
    </row>
    <row r="966" spans="1:46" x14ac:dyDescent="0.2">
      <c r="A966" s="9" t="s">
        <v>21</v>
      </c>
      <c r="B966" s="25">
        <f>+AP27</f>
        <v>0</v>
      </c>
      <c r="C966" s="9" t="s">
        <v>20</v>
      </c>
      <c r="D966" s="9" t="str">
        <f>IF(AP27&lt;1,("A"),(IF(AP27&gt;0,"E")))</f>
        <v>A</v>
      </c>
      <c r="E966" s="81">
        <f>+W27</f>
        <v>0</v>
      </c>
      <c r="F966" s="93">
        <f>+X27</f>
        <v>0</v>
      </c>
      <c r="G966" s="13">
        <f>+Y27</f>
        <v>0</v>
      </c>
      <c r="H966" s="12" t="s">
        <v>19</v>
      </c>
      <c r="I966" s="6"/>
      <c r="J966" s="6"/>
      <c r="K966" s="6"/>
      <c r="L966" s="9"/>
      <c r="AM966" s="6"/>
      <c r="AN966" s="6"/>
      <c r="AO966" s="6"/>
      <c r="AP966" s="8"/>
      <c r="AQ966" s="6"/>
      <c r="AR966" s="6"/>
      <c r="AS966" s="6"/>
      <c r="AT966" s="6"/>
    </row>
    <row r="967" spans="1:46" ht="20.25" x14ac:dyDescent="0.3">
      <c r="A967" s="9"/>
      <c r="B967" s="24"/>
      <c r="C967" s="24"/>
      <c r="D967" s="9"/>
      <c r="E967" s="82"/>
      <c r="F967" s="23"/>
      <c r="G967" s="23"/>
      <c r="H967" s="22"/>
      <c r="I967" s="6"/>
      <c r="J967" s="6"/>
      <c r="K967" s="6"/>
      <c r="L967" s="9"/>
      <c r="AM967" s="6"/>
      <c r="AN967" s="6"/>
      <c r="AO967" s="6"/>
      <c r="AP967" s="8"/>
      <c r="AQ967" s="6"/>
      <c r="AR967" s="6"/>
      <c r="AS967" s="6"/>
      <c r="AT967" s="6"/>
    </row>
    <row r="968" spans="1:46" x14ac:dyDescent="0.2">
      <c r="A968" s="9" t="s">
        <v>18</v>
      </c>
      <c r="B968" s="21">
        <f>+AQ27</f>
        <v>0</v>
      </c>
      <c r="C968" s="9" t="s">
        <v>17</v>
      </c>
      <c r="D968" s="9" t="str">
        <f>IF(AQ27=0,"A",IF(AQ27=1,"B",IF(AQ27=2,"C",IF(AQ27&gt;2,"E"))))</f>
        <v>A</v>
      </c>
      <c r="E968" s="81">
        <f>+Z27</f>
        <v>0</v>
      </c>
      <c r="F968" s="93">
        <f>+AA27</f>
        <v>0</v>
      </c>
      <c r="G968" s="13">
        <f>+AB27</f>
        <v>0</v>
      </c>
      <c r="H968" s="12" t="s">
        <v>16</v>
      </c>
      <c r="I968" s="6"/>
      <c r="J968" s="6"/>
      <c r="K968" s="6"/>
      <c r="L968" s="9"/>
      <c r="AM968" s="6"/>
      <c r="AN968" s="6"/>
      <c r="AO968" s="6"/>
      <c r="AP968" s="8"/>
      <c r="AQ968" s="6"/>
      <c r="AR968" s="6"/>
      <c r="AS968" s="6"/>
      <c r="AT968" s="6"/>
    </row>
    <row r="969" spans="1:46" x14ac:dyDescent="0.2">
      <c r="A969" s="9"/>
      <c r="B969" s="9"/>
      <c r="C969" s="9"/>
      <c r="D969" s="9"/>
      <c r="E969" s="81"/>
      <c r="F969" s="13"/>
      <c r="G969" s="13"/>
      <c r="H969" s="12"/>
      <c r="I969" s="6"/>
      <c r="J969" s="6"/>
      <c r="K969" s="6"/>
      <c r="L969" s="9"/>
      <c r="AM969" s="6"/>
      <c r="AN969" s="6"/>
      <c r="AO969" s="6"/>
      <c r="AP969" s="8"/>
      <c r="AQ969" s="6"/>
      <c r="AR969" s="6"/>
      <c r="AS969" s="6"/>
      <c r="AT969" s="6"/>
    </row>
    <row r="970" spans="1:46" s="7" customFormat="1" ht="15.75" thickBot="1" x14ac:dyDescent="0.25">
      <c r="A970" s="9" t="s">
        <v>15</v>
      </c>
      <c r="B970" s="20">
        <f>+AR27</f>
        <v>0</v>
      </c>
      <c r="C970" s="9" t="s">
        <v>14</v>
      </c>
      <c r="D970" s="9" t="str">
        <f>IF(AR27=0,"A",IF(AR27&lt;30,"B",IF(AR27&lt;101,"C",IF(AR27&lt;200,"D",IF(AR27&gt;199,"E")))))</f>
        <v>A</v>
      </c>
      <c r="E970" s="81">
        <f>+AC27</f>
        <v>0</v>
      </c>
      <c r="F970" s="93">
        <f>+AD27</f>
        <v>0</v>
      </c>
      <c r="G970" s="13">
        <f>+AE27</f>
        <v>0</v>
      </c>
      <c r="H970" s="12" t="s">
        <v>13</v>
      </c>
      <c r="I970" s="6"/>
      <c r="J970" s="6"/>
      <c r="K970" s="6"/>
      <c r="L970" s="9"/>
      <c r="M970" s="1"/>
      <c r="N970" s="5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6"/>
      <c r="AN970" s="6"/>
      <c r="AO970" s="6"/>
      <c r="AP970" s="8"/>
      <c r="AQ970" s="6"/>
      <c r="AR970" s="6"/>
      <c r="AS970" s="6"/>
      <c r="AT970" s="6"/>
    </row>
    <row r="971" spans="1:46" s="6" customFormat="1" ht="15.75" thickBot="1" x14ac:dyDescent="0.25">
      <c r="A971" s="9"/>
      <c r="B971" s="20"/>
      <c r="C971" s="9"/>
      <c r="D971" s="9"/>
      <c r="E971" s="81"/>
      <c r="F971" s="30"/>
      <c r="G971" s="13"/>
      <c r="H971" s="12"/>
      <c r="L971" s="9"/>
      <c r="M971" s="7"/>
      <c r="N971" s="58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P971" s="8"/>
    </row>
    <row r="972" spans="1:46" s="6" customFormat="1" x14ac:dyDescent="0.2">
      <c r="A972" s="9"/>
      <c r="B972" s="20"/>
      <c r="C972" s="9"/>
      <c r="D972" s="9"/>
      <c r="E972" s="81"/>
      <c r="F972" s="30"/>
      <c r="G972" s="13"/>
      <c r="H972" s="12"/>
      <c r="L972" s="9"/>
      <c r="N972" s="59"/>
      <c r="AP972" s="8"/>
    </row>
    <row r="973" spans="1:46" s="6" customFormat="1" x14ac:dyDescent="0.2">
      <c r="A973" s="9"/>
      <c r="B973" s="9"/>
      <c r="C973" s="9"/>
      <c r="D973" s="9"/>
      <c r="E973" s="9"/>
      <c r="F973" s="9"/>
      <c r="G973" s="13"/>
      <c r="H973" s="12"/>
      <c r="L973" s="9"/>
      <c r="N973" s="59"/>
      <c r="AP973" s="8"/>
    </row>
    <row r="974" spans="1:46" s="6" customFormat="1" ht="16.5" thickBot="1" x14ac:dyDescent="0.3">
      <c r="A974" s="83" t="s">
        <v>12</v>
      </c>
      <c r="B974" s="84" t="s">
        <v>11</v>
      </c>
      <c r="C974" s="83" t="s">
        <v>10</v>
      </c>
      <c r="D974" s="83" t="s">
        <v>67</v>
      </c>
      <c r="E974" s="138" t="s">
        <v>65</v>
      </c>
      <c r="F974" s="138"/>
      <c r="G974" s="85" t="s">
        <v>9</v>
      </c>
      <c r="H974" s="86" t="s">
        <v>8</v>
      </c>
      <c r="L974" s="9"/>
      <c r="N974" s="59"/>
      <c r="AP974" s="8"/>
    </row>
    <row r="975" spans="1:46" s="6" customFormat="1" ht="15.75" x14ac:dyDescent="0.25">
      <c r="A975" s="19"/>
      <c r="B975" s="9"/>
      <c r="C975" s="9"/>
      <c r="D975" s="9"/>
      <c r="E975" s="9"/>
      <c r="F975" s="9"/>
      <c r="G975" s="9"/>
      <c r="H975" s="12"/>
      <c r="L975" s="9"/>
      <c r="N975" s="59"/>
      <c r="AP975" s="8"/>
    </row>
    <row r="976" spans="1:46" s="6" customFormat="1" x14ac:dyDescent="0.2">
      <c r="A976" s="9" t="s">
        <v>7</v>
      </c>
      <c r="B976" s="18">
        <f>+P27</f>
        <v>0</v>
      </c>
      <c r="C976" s="9" t="s">
        <v>62</v>
      </c>
      <c r="D976" s="9" t="str">
        <f>IF(P27&lt;7.1,"E",IF(P27=7.1,"D",IF(P27=7.2,"C",IF(P27=7.3,"B",IF(P27=7.4,"A",IF(P27=7.5,"A",IF(P27=7.6,"A",IF(P27=7.7,"B",IF(P27=7.8,"C",IF(P27=7.9,"D",IF(P27&gt;7.9,"E")))))))))))</f>
        <v>E</v>
      </c>
      <c r="E976" s="81">
        <f>+N27</f>
        <v>0</v>
      </c>
      <c r="F976" s="93">
        <f>+O27</f>
        <v>0</v>
      </c>
      <c r="G976" s="13">
        <f>+S27</f>
        <v>0</v>
      </c>
      <c r="H976" s="12" t="s">
        <v>5</v>
      </c>
      <c r="L976" s="9"/>
      <c r="N976" s="59"/>
      <c r="AP976" s="8"/>
    </row>
    <row r="977" spans="1:45" s="6" customFormat="1" x14ac:dyDescent="0.2">
      <c r="A977" s="9"/>
      <c r="B977" s="9"/>
      <c r="C977" s="9"/>
      <c r="D977" s="9"/>
      <c r="E977" s="81"/>
      <c r="F977" s="13"/>
      <c r="G977" s="13"/>
      <c r="H977" s="12"/>
      <c r="L977" s="9"/>
      <c r="N977" s="59"/>
      <c r="AP977" s="8"/>
    </row>
    <row r="978" spans="1:45" s="6" customFormat="1" x14ac:dyDescent="0.2">
      <c r="A978" s="9" t="s">
        <v>6</v>
      </c>
      <c r="B978" s="17">
        <f>+Q27</f>
        <v>0</v>
      </c>
      <c r="C978" s="9" t="s">
        <v>63</v>
      </c>
      <c r="D978" s="9" t="str">
        <f>IF(Q27&lt;1,"E",IF(Q27&lt;1.5,"D",IF(Q27&lt;2,"C",IF(Q27&lt;2.6,"B",IF(Q27&lt;3.5,"A",IF(Q27&gt;5,"E",IF(Q27&gt;4.5,"D",IF(Q27&gt;4,"C",IF(Q27&gt;3.4,"B")))))))))</f>
        <v>E</v>
      </c>
      <c r="E978" s="81">
        <f>+N27</f>
        <v>0</v>
      </c>
      <c r="F978" s="93">
        <f>+O27</f>
        <v>0</v>
      </c>
      <c r="G978" s="13">
        <f>+S27</f>
        <v>0</v>
      </c>
      <c r="H978" s="12" t="s">
        <v>5</v>
      </c>
      <c r="L978" s="9"/>
      <c r="N978" s="59"/>
      <c r="AP978" s="8"/>
    </row>
    <row r="979" spans="1:45" s="6" customFormat="1" x14ac:dyDescent="0.2">
      <c r="A979" s="9"/>
      <c r="B979" s="9"/>
      <c r="C979" s="9"/>
      <c r="D979" s="9"/>
      <c r="E979" s="81"/>
      <c r="F979" s="13"/>
      <c r="G979" s="13"/>
      <c r="H979" s="12"/>
      <c r="L979" s="9"/>
      <c r="N979" s="59"/>
      <c r="AP979" s="8"/>
    </row>
    <row r="980" spans="1:45" s="6" customFormat="1" x14ac:dyDescent="0.2">
      <c r="A980" s="9" t="s">
        <v>4</v>
      </c>
      <c r="B980" s="16">
        <f>+R27</f>
        <v>0</v>
      </c>
      <c r="C980" s="9" t="s">
        <v>3</v>
      </c>
      <c r="D980" s="9" t="str">
        <f>IF(R27&lt;1.1,"A",IF(R27=2,"C",IF(R27=3,"E")))</f>
        <v>A</v>
      </c>
      <c r="E980" s="81">
        <f>+N27</f>
        <v>0</v>
      </c>
      <c r="F980" s="93">
        <f>+O27</f>
        <v>0</v>
      </c>
      <c r="G980" s="13">
        <f>+S27</f>
        <v>0</v>
      </c>
      <c r="H980" s="12" t="s">
        <v>2</v>
      </c>
      <c r="L980" s="9"/>
      <c r="N980" s="59"/>
      <c r="AP980" s="8"/>
    </row>
    <row r="981" spans="1:45" s="6" customFormat="1" x14ac:dyDescent="0.2">
      <c r="B981" s="9"/>
      <c r="G981" s="13"/>
      <c r="H981" s="12"/>
      <c r="L981" s="9"/>
      <c r="N981" s="59"/>
      <c r="AP981" s="8"/>
    </row>
    <row r="982" spans="1:45" s="6" customFormat="1" x14ac:dyDescent="0.2">
      <c r="B982" s="9"/>
      <c r="G982" s="13"/>
      <c r="H982" s="12"/>
      <c r="L982" s="9"/>
      <c r="N982" s="59"/>
      <c r="AP982" s="8"/>
    </row>
    <row r="983" spans="1:45" s="6" customFormat="1" ht="15.75" x14ac:dyDescent="0.25">
      <c r="A983" s="15" t="s">
        <v>1</v>
      </c>
      <c r="B983" s="9"/>
      <c r="G983" s="13"/>
      <c r="H983" s="12"/>
      <c r="L983" s="9"/>
      <c r="N983" s="59"/>
      <c r="AP983" s="8"/>
    </row>
    <row r="984" spans="1:45" s="6" customFormat="1" x14ac:dyDescent="0.2">
      <c r="A984" s="139"/>
      <c r="B984" s="139"/>
      <c r="G984" s="13"/>
      <c r="H984" s="12"/>
      <c r="L984" s="9"/>
      <c r="N984" s="59"/>
      <c r="AP984" s="8"/>
    </row>
    <row r="985" spans="1:45" s="6" customFormat="1" x14ac:dyDescent="0.2">
      <c r="A985" s="139"/>
      <c r="B985" s="139"/>
      <c r="G985" s="13"/>
      <c r="H985" s="12"/>
      <c r="L985" s="9"/>
      <c r="N985" s="59"/>
      <c r="AP985" s="8"/>
    </row>
    <row r="986" spans="1:45" s="6" customFormat="1" x14ac:dyDescent="0.2">
      <c r="A986" s="139"/>
      <c r="B986" s="139"/>
      <c r="G986" s="13"/>
      <c r="H986" s="12"/>
      <c r="L986" s="9"/>
      <c r="N986" s="59"/>
      <c r="AP986" s="8"/>
    </row>
    <row r="987" spans="1:45" s="6" customFormat="1" x14ac:dyDescent="0.2">
      <c r="B987" s="9"/>
      <c r="G987" s="13"/>
      <c r="H987" s="12"/>
      <c r="L987" s="9"/>
      <c r="N987" s="59"/>
      <c r="AP987" s="8"/>
    </row>
    <row r="988" spans="1:45" s="6" customFormat="1" x14ac:dyDescent="0.2">
      <c r="B988" s="9"/>
      <c r="G988" s="13"/>
      <c r="H988" s="12"/>
      <c r="L988" s="9"/>
      <c r="N988" s="59"/>
      <c r="AP988" s="8"/>
    </row>
    <row r="989" spans="1:45" s="6" customFormat="1" x14ac:dyDescent="0.2">
      <c r="B989" s="9"/>
      <c r="E989" s="137" t="s">
        <v>61</v>
      </c>
      <c r="F989" s="137"/>
      <c r="G989" s="137"/>
      <c r="H989" s="12"/>
      <c r="L989" s="9"/>
      <c r="N989" s="59"/>
      <c r="AP989" s="8"/>
    </row>
    <row r="990" spans="1:45" s="6" customFormat="1" x14ac:dyDescent="0.2">
      <c r="A990" s="1"/>
      <c r="B990" s="3"/>
      <c r="G990" s="13"/>
      <c r="H990" s="12"/>
      <c r="L990" s="9"/>
      <c r="N990" s="59"/>
      <c r="AP990" s="8"/>
    </row>
    <row r="991" spans="1:45" s="6" customFormat="1" x14ac:dyDescent="0.2">
      <c r="A991" s="1"/>
      <c r="B991" s="3"/>
      <c r="G991" s="13"/>
      <c r="H991" s="12"/>
      <c r="L991" s="9"/>
      <c r="N991" s="59"/>
      <c r="AP991" s="8"/>
    </row>
    <row r="992" spans="1:45" s="6" customFormat="1" x14ac:dyDescent="0.2">
      <c r="A992" s="1"/>
      <c r="B992" s="3"/>
      <c r="G992" s="13"/>
      <c r="H992" s="12"/>
      <c r="I992" s="1"/>
      <c r="J992" s="1"/>
      <c r="K992" s="1"/>
      <c r="L992" s="3"/>
      <c r="N992" s="59"/>
      <c r="AM992" s="1"/>
      <c r="AN992" s="1"/>
      <c r="AO992" s="1"/>
      <c r="AP992" s="2"/>
      <c r="AQ992" s="1"/>
      <c r="AR992" s="1"/>
      <c r="AS992" s="1"/>
    </row>
    <row r="993" spans="1:46" s="6" customFormat="1" x14ac:dyDescent="0.2">
      <c r="A993" s="1"/>
      <c r="B993" s="3"/>
      <c r="G993" s="13"/>
      <c r="H993" s="12"/>
      <c r="I993" s="1"/>
      <c r="J993" s="1"/>
      <c r="K993" s="1"/>
      <c r="L993" s="3"/>
      <c r="N993" s="59"/>
      <c r="AM993" s="1"/>
      <c r="AN993" s="1"/>
      <c r="AO993" s="1"/>
      <c r="AP993" s="2"/>
      <c r="AQ993" s="1"/>
      <c r="AR993" s="1"/>
      <c r="AS993" s="1"/>
      <c r="AT993" s="1"/>
    </row>
    <row r="994" spans="1:46" s="6" customFormat="1" x14ac:dyDescent="0.2">
      <c r="A994" s="14" t="s">
        <v>0</v>
      </c>
      <c r="B994" s="3"/>
      <c r="G994" s="13"/>
      <c r="H994" s="12"/>
      <c r="I994" s="1"/>
      <c r="J994" s="1"/>
      <c r="K994" s="1"/>
      <c r="L994" s="3"/>
      <c r="N994" s="59"/>
      <c r="AM994" s="1"/>
      <c r="AN994" s="1"/>
      <c r="AO994" s="1"/>
      <c r="AP994" s="2"/>
      <c r="AQ994" s="1"/>
      <c r="AR994" s="1"/>
      <c r="AS994" s="1"/>
      <c r="AT994" s="1"/>
    </row>
    <row r="995" spans="1:46" s="6" customFormat="1" x14ac:dyDescent="0.2">
      <c r="A995" s="1"/>
      <c r="B995" s="3"/>
      <c r="C995" s="1"/>
      <c r="D995" s="1"/>
      <c r="E995" s="1"/>
      <c r="F995" s="1"/>
      <c r="G995" s="5"/>
      <c r="H995" s="4"/>
      <c r="I995" s="1"/>
      <c r="J995" s="1"/>
      <c r="K995" s="1"/>
      <c r="L995" s="3"/>
      <c r="N995" s="59"/>
      <c r="AM995" s="1"/>
      <c r="AN995" s="1"/>
      <c r="AO995" s="1"/>
      <c r="AP995" s="2"/>
      <c r="AQ995" s="1"/>
      <c r="AR995" s="1"/>
      <c r="AS995" s="1"/>
      <c r="AT995" s="1"/>
    </row>
    <row r="996" spans="1:46" s="6" customFormat="1" x14ac:dyDescent="0.2">
      <c r="A996" s="1"/>
      <c r="B996" s="3"/>
      <c r="C996" s="1"/>
      <c r="D996" s="1"/>
      <c r="E996" s="1"/>
      <c r="F996" s="1"/>
      <c r="G996" s="5"/>
      <c r="H996" s="4"/>
      <c r="I996" s="1"/>
      <c r="J996" s="1"/>
      <c r="K996" s="1"/>
      <c r="L996" s="3"/>
      <c r="N996" s="59"/>
      <c r="AM996" s="1"/>
      <c r="AN996" s="1"/>
      <c r="AO996" s="1"/>
      <c r="AP996" s="2"/>
      <c r="AQ996" s="1"/>
      <c r="AR996" s="1"/>
      <c r="AS996" s="1"/>
      <c r="AT996" s="1"/>
    </row>
    <row r="997" spans="1:46" s="6" customFormat="1" x14ac:dyDescent="0.2">
      <c r="A997" s="1"/>
      <c r="B997" s="3"/>
      <c r="C997" s="1"/>
      <c r="D997" s="1"/>
      <c r="E997" s="1"/>
      <c r="F997" s="1"/>
      <c r="G997" s="5"/>
      <c r="H997" s="4"/>
      <c r="I997" s="1"/>
      <c r="J997" s="1"/>
      <c r="K997" s="1"/>
      <c r="L997" s="3"/>
      <c r="N997" s="59"/>
      <c r="AM997" s="1"/>
      <c r="AN997" s="1"/>
      <c r="AO997" s="1"/>
      <c r="AP997" s="2"/>
      <c r="AQ997" s="1"/>
      <c r="AR997" s="1"/>
      <c r="AS997" s="1"/>
      <c r="AT997" s="1"/>
    </row>
    <row r="998" spans="1:46" s="6" customFormat="1" x14ac:dyDescent="0.2">
      <c r="A998" s="1"/>
      <c r="B998" s="3"/>
      <c r="C998" s="1"/>
      <c r="D998" s="1"/>
      <c r="E998" s="1"/>
      <c r="F998" s="1"/>
      <c r="G998" s="5"/>
      <c r="H998" s="4"/>
      <c r="I998" s="1"/>
      <c r="J998" s="1"/>
      <c r="K998" s="1"/>
      <c r="L998" s="3"/>
      <c r="N998" s="59"/>
      <c r="AM998" s="1"/>
      <c r="AN998" s="1"/>
      <c r="AO998" s="1"/>
      <c r="AP998" s="2"/>
      <c r="AQ998" s="1"/>
      <c r="AR998" s="1"/>
      <c r="AS998" s="1"/>
      <c r="AT998" s="1"/>
    </row>
    <row r="999" spans="1:46" s="6" customFormat="1" x14ac:dyDescent="0.2">
      <c r="A999" s="1"/>
      <c r="B999" s="3"/>
      <c r="C999" s="1"/>
      <c r="D999" s="1"/>
      <c r="E999" s="1"/>
      <c r="F999" s="1"/>
      <c r="G999" s="5"/>
      <c r="H999" s="4"/>
      <c r="I999" s="1"/>
      <c r="J999" s="1"/>
      <c r="K999" s="1"/>
      <c r="L999" s="3"/>
      <c r="N999" s="59"/>
      <c r="AM999" s="1"/>
      <c r="AN999" s="1"/>
      <c r="AO999" s="1"/>
      <c r="AP999" s="2"/>
      <c r="AQ999" s="1"/>
      <c r="AR999" s="1"/>
      <c r="AS999" s="1"/>
      <c r="AT999" s="1"/>
    </row>
    <row r="1000" spans="1:46" s="6" customFormat="1" x14ac:dyDescent="0.2">
      <c r="A1000" s="1"/>
      <c r="B1000" s="3"/>
      <c r="C1000" s="1"/>
      <c r="D1000" s="1"/>
      <c r="E1000" s="1"/>
      <c r="F1000" s="1"/>
      <c r="G1000" s="5"/>
      <c r="H1000" s="4"/>
      <c r="I1000" s="1"/>
      <c r="J1000" s="1"/>
      <c r="K1000" s="1"/>
      <c r="L1000" s="3"/>
      <c r="N1000" s="59"/>
      <c r="AM1000" s="1"/>
      <c r="AN1000" s="1"/>
      <c r="AO1000" s="1"/>
      <c r="AP1000" s="2"/>
      <c r="AQ1000" s="1"/>
      <c r="AR1000" s="1"/>
      <c r="AS1000" s="1"/>
      <c r="AT1000" s="1"/>
    </row>
    <row r="1001" spans="1:46" s="6" customFormat="1" x14ac:dyDescent="0.2">
      <c r="A1001" s="133"/>
      <c r="B1001" s="3"/>
      <c r="C1001" s="1"/>
      <c r="D1001" s="1"/>
      <c r="E1001" s="1"/>
      <c r="F1001" s="1"/>
      <c r="G1001" s="5"/>
      <c r="H1001" s="4"/>
      <c r="I1001" s="1"/>
      <c r="J1001" s="1"/>
      <c r="K1001" s="1"/>
      <c r="L1001" s="3"/>
      <c r="N1001" s="59"/>
      <c r="AM1001" s="1"/>
      <c r="AN1001" s="1"/>
      <c r="AO1001" s="1"/>
      <c r="AP1001" s="2"/>
      <c r="AQ1001" s="1"/>
      <c r="AR1001" s="1"/>
      <c r="AS1001" s="1"/>
      <c r="AT1001" s="1"/>
    </row>
    <row r="1002" spans="1:46" ht="20.25" x14ac:dyDescent="0.3">
      <c r="A1002" s="133"/>
      <c r="C1002" s="37" t="s">
        <v>34</v>
      </c>
      <c r="D1002" s="37"/>
      <c r="E1002" s="37"/>
      <c r="F1002" s="37"/>
      <c r="H1002" s="22" t="str">
        <f>+I9</f>
        <v>P.P.S.</v>
      </c>
      <c r="M1002" s="6"/>
      <c r="N1002" s="59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</row>
    <row r="1003" spans="1:46" x14ac:dyDescent="0.2">
      <c r="A1003" s="133"/>
    </row>
    <row r="1004" spans="1:46" ht="18.75" x14ac:dyDescent="0.3">
      <c r="A1004" s="133"/>
      <c r="E1004" s="134" t="s">
        <v>33</v>
      </c>
      <c r="F1004" s="134"/>
      <c r="G1004" s="134"/>
      <c r="H1004" s="91" t="str">
        <f>+I28</f>
        <v>212</v>
      </c>
    </row>
    <row r="1005" spans="1:46" ht="15.75" thickBot="1" x14ac:dyDescent="0.25">
      <c r="A1005" s="133"/>
      <c r="E1005" s="78"/>
      <c r="F1005" s="78"/>
      <c r="G1005" s="78"/>
      <c r="H1005" s="77"/>
      <c r="I1005" s="7"/>
      <c r="J1005" s="7"/>
      <c r="K1005" s="7"/>
      <c r="L1005" s="11"/>
      <c r="AM1005" s="7"/>
      <c r="AN1005" s="7"/>
      <c r="AO1005" s="7"/>
      <c r="AP1005" s="10"/>
      <c r="AQ1005" s="7"/>
      <c r="AR1005" s="7"/>
      <c r="AS1005" s="7"/>
    </row>
    <row r="1006" spans="1:46" ht="15.75" thickBot="1" x14ac:dyDescent="0.25">
      <c r="A1006" s="133"/>
      <c r="I1006" s="6"/>
      <c r="J1006" s="6"/>
      <c r="K1006" s="6"/>
      <c r="L1006" s="9"/>
      <c r="AM1006" s="6"/>
      <c r="AN1006" s="6"/>
      <c r="AO1006" s="6"/>
      <c r="AP1006" s="8"/>
      <c r="AQ1006" s="6"/>
      <c r="AR1006" s="6"/>
      <c r="AS1006" s="6"/>
      <c r="AT1006" s="7"/>
    </row>
    <row r="1007" spans="1:46" x14ac:dyDescent="0.2">
      <c r="A1007" s="133"/>
      <c r="I1007" s="6"/>
      <c r="J1007" s="6"/>
      <c r="K1007" s="6"/>
      <c r="L1007" s="9"/>
      <c r="AM1007" s="6"/>
      <c r="AN1007" s="6"/>
      <c r="AO1007" s="6"/>
      <c r="AP1007" s="8"/>
      <c r="AQ1007" s="6"/>
      <c r="AR1007" s="6"/>
      <c r="AS1007" s="6"/>
      <c r="AT1007" s="6"/>
    </row>
    <row r="1008" spans="1:46" x14ac:dyDescent="0.2">
      <c r="A1008" s="133"/>
      <c r="I1008" s="6"/>
      <c r="J1008" s="6"/>
      <c r="K1008" s="6"/>
      <c r="L1008" s="9"/>
      <c r="AM1008" s="6"/>
      <c r="AN1008" s="6"/>
      <c r="AO1008" s="6"/>
      <c r="AP1008" s="8"/>
      <c r="AQ1008" s="6"/>
      <c r="AR1008" s="6"/>
      <c r="AS1008" s="6"/>
      <c r="AT1008" s="6"/>
    </row>
    <row r="1009" spans="1:46" x14ac:dyDescent="0.2">
      <c r="A1009" s="34"/>
      <c r="B1009" s="36"/>
      <c r="C1009" s="35"/>
      <c r="D1009" s="35"/>
      <c r="E1009" s="35"/>
      <c r="F1009" s="35"/>
      <c r="G1009" s="34"/>
      <c r="H1009" s="33"/>
      <c r="I1009" s="6"/>
      <c r="J1009" s="6"/>
      <c r="K1009" s="6"/>
      <c r="L1009" s="9"/>
      <c r="AM1009" s="6"/>
      <c r="AN1009" s="6"/>
      <c r="AO1009" s="6"/>
      <c r="AP1009" s="8"/>
      <c r="AQ1009" s="6"/>
      <c r="AR1009" s="6"/>
      <c r="AS1009" s="6"/>
      <c r="AT1009" s="6"/>
    </row>
    <row r="1010" spans="1:46" ht="15" customHeight="1" x14ac:dyDescent="0.2">
      <c r="A1010" s="31" t="s">
        <v>32</v>
      </c>
      <c r="F1010" s="31" t="s">
        <v>31</v>
      </c>
      <c r="G1010" s="31"/>
      <c r="I1010" s="6"/>
      <c r="J1010" s="6"/>
      <c r="K1010" s="6"/>
      <c r="L1010" s="9"/>
      <c r="AM1010" s="6"/>
      <c r="AN1010" s="6"/>
      <c r="AO1010" s="6"/>
      <c r="AP1010" s="8"/>
      <c r="AQ1010" s="6"/>
      <c r="AR1010" s="6"/>
      <c r="AS1010" s="6"/>
      <c r="AT1010" s="6"/>
    </row>
    <row r="1011" spans="1:46" x14ac:dyDescent="0.2">
      <c r="A1011" s="1" t="s">
        <v>30</v>
      </c>
      <c r="B1011" s="3" t="str">
        <f>+J28</f>
        <v>Langley High School</v>
      </c>
      <c r="F1011" s="1" t="s">
        <v>25</v>
      </c>
      <c r="G1011" s="89">
        <f>+N28</f>
        <v>0</v>
      </c>
      <c r="I1011" s="6"/>
      <c r="J1011" s="6"/>
      <c r="K1011" s="6"/>
      <c r="L1011" s="9"/>
      <c r="AM1011" s="6"/>
      <c r="AN1011" s="6"/>
      <c r="AO1011" s="6"/>
      <c r="AP1011" s="8"/>
      <c r="AQ1011" s="6"/>
      <c r="AR1011" s="6"/>
      <c r="AS1011" s="6"/>
      <c r="AT1011" s="6"/>
    </row>
    <row r="1012" spans="1:46" x14ac:dyDescent="0.2">
      <c r="F1012" s="1" t="s">
        <v>24</v>
      </c>
      <c r="G1012" s="30">
        <f>+O28</f>
        <v>0</v>
      </c>
      <c r="I1012" s="6"/>
      <c r="J1012" s="6"/>
      <c r="K1012" s="6"/>
      <c r="L1012" s="9"/>
      <c r="AM1012" s="6"/>
      <c r="AN1012" s="6"/>
      <c r="AO1012" s="6"/>
      <c r="AP1012" s="8"/>
      <c r="AQ1012" s="6"/>
      <c r="AR1012" s="6"/>
      <c r="AS1012" s="6"/>
      <c r="AT1012" s="6"/>
    </row>
    <row r="1013" spans="1:46" x14ac:dyDescent="0.2">
      <c r="A1013" s="1" t="s">
        <v>29</v>
      </c>
      <c r="B1013" s="1" t="str">
        <f>+K28</f>
        <v xml:space="preserve">2940 Sheradan Blvd. </v>
      </c>
      <c r="F1013" s="1" t="s">
        <v>28</v>
      </c>
      <c r="G1013" s="3" t="s">
        <v>27</v>
      </c>
      <c r="I1013" s="6"/>
      <c r="J1013" s="6"/>
      <c r="K1013" s="6"/>
      <c r="L1013" s="9"/>
      <c r="AM1013" s="6"/>
      <c r="AN1013" s="6"/>
      <c r="AO1013" s="6"/>
      <c r="AP1013" s="8"/>
      <c r="AQ1013" s="6"/>
      <c r="AR1013" s="6"/>
      <c r="AS1013" s="6"/>
      <c r="AT1013" s="6"/>
    </row>
    <row r="1014" spans="1:46" x14ac:dyDescent="0.2">
      <c r="B1014" s="1" t="str">
        <f>+L28</f>
        <v>Pittsburgh, PA 15204</v>
      </c>
      <c r="C1014" s="29"/>
      <c r="D1014" s="29"/>
      <c r="F1014" s="29"/>
      <c r="G1014" s="1"/>
      <c r="I1014" s="6"/>
      <c r="J1014" s="6"/>
      <c r="K1014" s="6"/>
      <c r="L1014" s="9"/>
      <c r="AM1014" s="6"/>
      <c r="AN1014" s="6"/>
      <c r="AO1014" s="6"/>
      <c r="AP1014" s="8"/>
      <c r="AQ1014" s="6"/>
      <c r="AR1014" s="6"/>
      <c r="AS1014" s="6"/>
      <c r="AT1014" s="6"/>
    </row>
    <row r="1015" spans="1:46" s="7" customFormat="1" ht="15.75" thickBot="1" x14ac:dyDescent="0.25">
      <c r="A1015" s="1"/>
      <c r="B1015" s="32"/>
      <c r="C1015" s="31"/>
      <c r="D1015" s="31"/>
      <c r="E1015" s="1"/>
      <c r="F1015" s="31" t="s">
        <v>59</v>
      </c>
      <c r="G1015" s="31"/>
      <c r="H1015" s="4"/>
      <c r="I1015" s="6"/>
      <c r="J1015" s="6"/>
      <c r="K1015" s="6"/>
      <c r="L1015" s="9"/>
      <c r="M1015" s="1"/>
      <c r="N1015" s="56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6"/>
      <c r="AN1015" s="6"/>
      <c r="AO1015" s="6"/>
      <c r="AP1015" s="8"/>
      <c r="AQ1015" s="6"/>
      <c r="AR1015" s="6"/>
      <c r="AS1015" s="6"/>
      <c r="AT1015" s="6"/>
    </row>
    <row r="1016" spans="1:46" s="6" customFormat="1" ht="15.75" thickBot="1" x14ac:dyDescent="0.25">
      <c r="A1016" s="1" t="s">
        <v>26</v>
      </c>
      <c r="B1016" s="3" t="str">
        <f>+J7</f>
        <v>Recreational Water</v>
      </c>
      <c r="C1016" s="1"/>
      <c r="D1016" s="1"/>
      <c r="E1016" s="1"/>
      <c r="F1016" s="1" t="s">
        <v>25</v>
      </c>
      <c r="G1016" s="87">
        <f>+AN28</f>
        <v>0</v>
      </c>
      <c r="H1016" s="4"/>
      <c r="L1016" s="9"/>
      <c r="M1016" s="7"/>
      <c r="N1016" s="58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P1016" s="8"/>
    </row>
    <row r="1017" spans="1:46" s="6" customFormat="1" x14ac:dyDescent="0.2">
      <c r="A1017" s="1"/>
      <c r="B1017" s="3"/>
      <c r="C1017" s="1"/>
      <c r="D1017" s="1"/>
      <c r="E1017" s="1"/>
      <c r="F1017" s="1" t="s">
        <v>24</v>
      </c>
      <c r="G1017" s="92">
        <f>+AO28</f>
        <v>0</v>
      </c>
      <c r="H1017" s="5"/>
      <c r="L1017" s="9"/>
      <c r="N1017" s="59"/>
      <c r="AP1017" s="8"/>
    </row>
    <row r="1018" spans="1:46" s="6" customFormat="1" x14ac:dyDescent="0.2">
      <c r="A1018" s="1" t="s">
        <v>23</v>
      </c>
      <c r="B1018" s="3" t="str">
        <f>+M28</f>
        <v>Pool Deep</v>
      </c>
      <c r="C1018" s="3"/>
      <c r="D1018" s="3"/>
      <c r="E1018" s="1"/>
      <c r="F1018" s="1" t="s">
        <v>60</v>
      </c>
      <c r="G1018" s="90">
        <f>+AT28</f>
        <v>0</v>
      </c>
      <c r="H1018" s="5"/>
      <c r="L1018" s="9"/>
      <c r="N1018" s="59"/>
      <c r="AP1018" s="8"/>
    </row>
    <row r="1019" spans="1:46" s="6" customFormat="1" x14ac:dyDescent="0.2">
      <c r="A1019" s="29"/>
      <c r="B1019" s="3"/>
      <c r="C1019" s="1"/>
      <c r="D1019" s="1"/>
      <c r="E1019" s="1"/>
      <c r="F1019" s="1"/>
      <c r="G1019" s="5"/>
      <c r="H1019" s="5"/>
      <c r="L1019" s="9"/>
      <c r="N1019" s="59"/>
      <c r="AP1019" s="8"/>
    </row>
    <row r="1020" spans="1:46" s="6" customFormat="1" ht="16.5" thickBot="1" x14ac:dyDescent="0.3">
      <c r="A1020" s="72" t="s">
        <v>22</v>
      </c>
      <c r="B1020" s="73" t="s">
        <v>11</v>
      </c>
      <c r="C1020" s="72" t="s">
        <v>10</v>
      </c>
      <c r="D1020" s="72" t="s">
        <v>67</v>
      </c>
      <c r="E1020" s="130" t="s">
        <v>64</v>
      </c>
      <c r="F1020" s="130"/>
      <c r="G1020" s="74" t="s">
        <v>9</v>
      </c>
      <c r="H1020" s="75" t="s">
        <v>8</v>
      </c>
      <c r="L1020" s="9"/>
      <c r="N1020" s="59"/>
      <c r="AP1020" s="8"/>
    </row>
    <row r="1021" spans="1:46" s="6" customFormat="1" ht="15.75" x14ac:dyDescent="0.25">
      <c r="A1021" s="28"/>
      <c r="B1021" s="19"/>
      <c r="C1021" s="28"/>
      <c r="D1021" s="28"/>
      <c r="E1021" s="28"/>
      <c r="F1021" s="28"/>
      <c r="G1021" s="27"/>
      <c r="H1021" s="26"/>
      <c r="L1021" s="9"/>
      <c r="N1021" s="59"/>
      <c r="AP1021" s="8"/>
    </row>
    <row r="1022" spans="1:46" s="6" customFormat="1" x14ac:dyDescent="0.2">
      <c r="A1022" s="9" t="s">
        <v>21</v>
      </c>
      <c r="B1022" s="25">
        <f>+AP28</f>
        <v>0</v>
      </c>
      <c r="C1022" s="9" t="s">
        <v>20</v>
      </c>
      <c r="D1022" s="9" t="str">
        <f>IF(AP28&lt;1,("A"),(IF(AO28&gt;0,"E")))</f>
        <v>A</v>
      </c>
      <c r="E1022" s="81">
        <f>+W28</f>
        <v>0</v>
      </c>
      <c r="F1022" s="93">
        <f>+X28</f>
        <v>0</v>
      </c>
      <c r="G1022" s="13">
        <f>+Y28</f>
        <v>0</v>
      </c>
      <c r="H1022" s="12" t="s">
        <v>19</v>
      </c>
      <c r="L1022" s="9"/>
      <c r="N1022" s="59"/>
      <c r="AP1022" s="8"/>
    </row>
    <row r="1023" spans="1:46" s="6" customFormat="1" ht="20.25" x14ac:dyDescent="0.3">
      <c r="A1023" s="9"/>
      <c r="B1023" s="24"/>
      <c r="C1023" s="24"/>
      <c r="D1023" s="9"/>
      <c r="E1023" s="82"/>
      <c r="F1023" s="23"/>
      <c r="G1023" s="23"/>
      <c r="H1023" s="22"/>
      <c r="L1023" s="9"/>
      <c r="N1023" s="59"/>
      <c r="AP1023" s="8"/>
    </row>
    <row r="1024" spans="1:46" s="6" customFormat="1" x14ac:dyDescent="0.2">
      <c r="A1024" s="9" t="s">
        <v>18</v>
      </c>
      <c r="B1024" s="21">
        <f>+AQ28</f>
        <v>0</v>
      </c>
      <c r="C1024" s="9" t="s">
        <v>17</v>
      </c>
      <c r="D1024" s="9" t="str">
        <f>IF(AQ28=0,"A",IF(AQ28=1,"B",IF(AQ28=2,"C",IF(AQ28&gt;2,"E"))))</f>
        <v>A</v>
      </c>
      <c r="E1024" s="81">
        <f>+Z28</f>
        <v>0</v>
      </c>
      <c r="F1024" s="93">
        <f>+AA28</f>
        <v>0</v>
      </c>
      <c r="G1024" s="13">
        <f>+AB28</f>
        <v>0</v>
      </c>
      <c r="H1024" s="12" t="s">
        <v>16</v>
      </c>
      <c r="L1024" s="9"/>
      <c r="N1024" s="59"/>
      <c r="AP1024" s="8"/>
    </row>
    <row r="1025" spans="1:46" s="6" customFormat="1" x14ac:dyDescent="0.2">
      <c r="A1025" s="9"/>
      <c r="B1025" s="9"/>
      <c r="C1025" s="9"/>
      <c r="D1025" s="9"/>
      <c r="E1025" s="81"/>
      <c r="F1025" s="13"/>
      <c r="G1025" s="13"/>
      <c r="H1025" s="12"/>
      <c r="L1025" s="9"/>
      <c r="N1025" s="59"/>
      <c r="AP1025" s="8"/>
    </row>
    <row r="1026" spans="1:46" s="6" customFormat="1" x14ac:dyDescent="0.2">
      <c r="A1026" s="9" t="s">
        <v>15</v>
      </c>
      <c r="B1026" s="20">
        <f>+AR28</f>
        <v>0</v>
      </c>
      <c r="C1026" s="9" t="s">
        <v>14</v>
      </c>
      <c r="D1026" s="9" t="str">
        <f>IF(AR28=0,"A",IF(AR28&lt;30,"B",IF(AR28&lt;101,"C",IF(AR28&lt;200,"D",IF(AR28&gt;199,"E")))))</f>
        <v>A</v>
      </c>
      <c r="E1026" s="81">
        <f>+AC28</f>
        <v>0</v>
      </c>
      <c r="F1026" s="93">
        <f>+AD28</f>
        <v>0</v>
      </c>
      <c r="G1026" s="13">
        <f>+AE28</f>
        <v>0</v>
      </c>
      <c r="H1026" s="12" t="s">
        <v>13</v>
      </c>
      <c r="L1026" s="9"/>
      <c r="N1026" s="59"/>
      <c r="AP1026" s="8"/>
    </row>
    <row r="1027" spans="1:46" s="6" customFormat="1" x14ac:dyDescent="0.2">
      <c r="A1027" s="9"/>
      <c r="B1027" s="20"/>
      <c r="C1027" s="9"/>
      <c r="D1027" s="9"/>
      <c r="E1027" s="81"/>
      <c r="F1027" s="30"/>
      <c r="G1027" s="13"/>
      <c r="H1027" s="12"/>
      <c r="L1027" s="9"/>
      <c r="N1027" s="59"/>
      <c r="AP1027" s="8"/>
    </row>
    <row r="1028" spans="1:46" s="6" customFormat="1" x14ac:dyDescent="0.2">
      <c r="A1028" s="9"/>
      <c r="B1028" s="20"/>
      <c r="C1028" s="9"/>
      <c r="D1028" s="9"/>
      <c r="E1028" s="81"/>
      <c r="F1028" s="30"/>
      <c r="G1028" s="13"/>
      <c r="H1028" s="12"/>
      <c r="L1028" s="9"/>
      <c r="N1028" s="59"/>
      <c r="AP1028" s="8"/>
    </row>
    <row r="1029" spans="1:46" s="6" customFormat="1" x14ac:dyDescent="0.2">
      <c r="A1029" s="9"/>
      <c r="B1029" s="9"/>
      <c r="C1029" s="9"/>
      <c r="D1029" s="9"/>
      <c r="E1029" s="9"/>
      <c r="F1029" s="9"/>
      <c r="G1029" s="13"/>
      <c r="H1029" s="12"/>
      <c r="L1029" s="9"/>
      <c r="N1029" s="59"/>
      <c r="AP1029" s="8"/>
    </row>
    <row r="1030" spans="1:46" s="6" customFormat="1" ht="16.5" thickBot="1" x14ac:dyDescent="0.3">
      <c r="A1030" s="83" t="s">
        <v>12</v>
      </c>
      <c r="B1030" s="84" t="s">
        <v>11</v>
      </c>
      <c r="C1030" s="83" t="s">
        <v>10</v>
      </c>
      <c r="D1030" s="83" t="s">
        <v>67</v>
      </c>
      <c r="E1030" s="138" t="s">
        <v>65</v>
      </c>
      <c r="F1030" s="138"/>
      <c r="G1030" s="85" t="s">
        <v>9</v>
      </c>
      <c r="H1030" s="86" t="s">
        <v>8</v>
      </c>
      <c r="L1030" s="9"/>
      <c r="N1030" s="59"/>
      <c r="AP1030" s="8"/>
    </row>
    <row r="1031" spans="1:46" s="6" customFormat="1" ht="15.75" x14ac:dyDescent="0.25">
      <c r="A1031" s="19"/>
      <c r="B1031" s="9"/>
      <c r="C1031" s="9"/>
      <c r="D1031" s="9"/>
      <c r="E1031" s="9"/>
      <c r="F1031" s="9"/>
      <c r="G1031" s="9"/>
      <c r="H1031" s="12"/>
      <c r="L1031" s="9"/>
      <c r="N1031" s="59"/>
      <c r="AP1031" s="8"/>
    </row>
    <row r="1032" spans="1:46" s="6" customFormat="1" x14ac:dyDescent="0.2">
      <c r="A1032" s="9" t="s">
        <v>7</v>
      </c>
      <c r="B1032" s="18">
        <f>+P28</f>
        <v>0</v>
      </c>
      <c r="C1032" s="9" t="s">
        <v>62</v>
      </c>
      <c r="D1032" s="9" t="str">
        <f>IF(P28&lt;7.1,"E",IF(P28=7.1,"D",IF(P28=7.2,"C",IF(P28=7.3,"B",IF(P28=7.4,"A",IF(P28=7.5,"A",IF(P28=7.6,"A",IF(P28=7.7,"B",IF(P28=7.8,"C",IF(P28=7.9,"D",IF(P28&gt;7.9,"E")))))))))))</f>
        <v>E</v>
      </c>
      <c r="E1032" s="81">
        <f>+N28</f>
        <v>0</v>
      </c>
      <c r="F1032" s="93">
        <f>+O28</f>
        <v>0</v>
      </c>
      <c r="G1032" s="13">
        <f>+S28</f>
        <v>0</v>
      </c>
      <c r="H1032" s="12" t="s">
        <v>5</v>
      </c>
      <c r="L1032" s="9"/>
      <c r="N1032" s="59"/>
      <c r="AP1032" s="8"/>
    </row>
    <row r="1033" spans="1:46" s="6" customFormat="1" x14ac:dyDescent="0.2">
      <c r="A1033" s="9"/>
      <c r="B1033" s="9"/>
      <c r="C1033" s="9"/>
      <c r="D1033" s="9"/>
      <c r="E1033" s="81"/>
      <c r="F1033" s="13"/>
      <c r="G1033" s="13"/>
      <c r="H1033" s="12"/>
      <c r="L1033" s="9"/>
      <c r="N1033" s="59"/>
      <c r="AP1033" s="8"/>
    </row>
    <row r="1034" spans="1:46" s="6" customFormat="1" x14ac:dyDescent="0.2">
      <c r="A1034" s="9" t="s">
        <v>6</v>
      </c>
      <c r="B1034" s="17">
        <f>+Q28</f>
        <v>0</v>
      </c>
      <c r="C1034" s="9" t="s">
        <v>63</v>
      </c>
      <c r="D1034" s="9" t="str">
        <f>IF(Q28&lt;1,"E",IF(Q28&lt;1.5,"D",IF(Q28&lt;2,"C",IF(Q28&lt;2.6,"B",IF(Q28&lt;3.5,"A",IF(Q28&gt;5,"E",IF(Q28&gt;4.5,"D",IF(Q28&gt;4,"C",IF(Q28&gt;3.4,"B")))))))))</f>
        <v>E</v>
      </c>
      <c r="E1034" s="81">
        <f>+N28</f>
        <v>0</v>
      </c>
      <c r="F1034" s="93">
        <f>+O28</f>
        <v>0</v>
      </c>
      <c r="G1034" s="13">
        <f>+S28</f>
        <v>0</v>
      </c>
      <c r="H1034" s="12" t="s">
        <v>5</v>
      </c>
      <c r="L1034" s="9"/>
      <c r="N1034" s="59"/>
      <c r="AP1034" s="8"/>
    </row>
    <row r="1035" spans="1:46" s="6" customFormat="1" x14ac:dyDescent="0.2">
      <c r="A1035" s="9"/>
      <c r="B1035" s="9"/>
      <c r="C1035" s="9"/>
      <c r="D1035" s="9"/>
      <c r="E1035" s="81"/>
      <c r="F1035" s="13"/>
      <c r="G1035" s="13"/>
      <c r="H1035" s="12"/>
      <c r="L1035" s="9"/>
      <c r="N1035" s="59"/>
      <c r="AP1035" s="8"/>
    </row>
    <row r="1036" spans="1:46" s="6" customFormat="1" x14ac:dyDescent="0.2">
      <c r="A1036" s="9" t="s">
        <v>4</v>
      </c>
      <c r="B1036" s="16">
        <f>+R28</f>
        <v>0</v>
      </c>
      <c r="C1036" s="9" t="s">
        <v>3</v>
      </c>
      <c r="D1036" s="9" t="str">
        <f>IF(R28&lt;1.1,"A",IF(R28=2,"C",IF(R28=3,"E")))</f>
        <v>A</v>
      </c>
      <c r="E1036" s="81">
        <f>+N28</f>
        <v>0</v>
      </c>
      <c r="F1036" s="93">
        <f>+O28</f>
        <v>0</v>
      </c>
      <c r="G1036" s="13">
        <f>+S28</f>
        <v>0</v>
      </c>
      <c r="H1036" s="12" t="s">
        <v>2</v>
      </c>
      <c r="L1036" s="9"/>
      <c r="N1036" s="59"/>
      <c r="AP1036" s="8"/>
    </row>
    <row r="1037" spans="1:46" s="6" customFormat="1" x14ac:dyDescent="0.2">
      <c r="B1037" s="9"/>
      <c r="G1037" s="13"/>
      <c r="H1037" s="12"/>
      <c r="I1037" s="1"/>
      <c r="J1037" s="1"/>
      <c r="K1037" s="1"/>
      <c r="L1037" s="3"/>
      <c r="N1037" s="59"/>
      <c r="AM1037" s="1"/>
      <c r="AN1037" s="1"/>
      <c r="AO1037" s="1"/>
      <c r="AP1037" s="2"/>
      <c r="AQ1037" s="1"/>
      <c r="AR1037" s="1"/>
      <c r="AS1037" s="1"/>
    </row>
    <row r="1038" spans="1:46" s="6" customFormat="1" x14ac:dyDescent="0.2">
      <c r="B1038" s="9"/>
      <c r="G1038" s="13"/>
      <c r="H1038" s="12"/>
      <c r="I1038" s="1"/>
      <c r="J1038" s="1"/>
      <c r="K1038" s="1"/>
      <c r="L1038" s="3"/>
      <c r="N1038" s="59"/>
      <c r="AM1038" s="1"/>
      <c r="AN1038" s="1"/>
      <c r="AO1038" s="1"/>
      <c r="AP1038" s="2"/>
      <c r="AQ1038" s="1"/>
      <c r="AR1038" s="1"/>
      <c r="AS1038" s="1"/>
      <c r="AT1038" s="1"/>
    </row>
    <row r="1039" spans="1:46" s="6" customFormat="1" ht="15.75" x14ac:dyDescent="0.25">
      <c r="A1039" s="15" t="s">
        <v>1</v>
      </c>
      <c r="B1039" s="9"/>
      <c r="G1039" s="13"/>
      <c r="H1039" s="12"/>
      <c r="I1039" s="1"/>
      <c r="J1039" s="1"/>
      <c r="K1039" s="1"/>
      <c r="L1039" s="3"/>
      <c r="N1039" s="59"/>
      <c r="AM1039" s="1"/>
      <c r="AN1039" s="1"/>
      <c r="AO1039" s="1"/>
      <c r="AP1039" s="2"/>
      <c r="AQ1039" s="1"/>
      <c r="AR1039" s="1"/>
      <c r="AS1039" s="1"/>
      <c r="AT1039" s="1"/>
    </row>
    <row r="1040" spans="1:46" s="6" customFormat="1" x14ac:dyDescent="0.2">
      <c r="A1040" s="139"/>
      <c r="B1040" s="139"/>
      <c r="G1040" s="13"/>
      <c r="H1040" s="12"/>
      <c r="I1040" s="1"/>
      <c r="J1040" s="1"/>
      <c r="K1040" s="1"/>
      <c r="L1040" s="3"/>
      <c r="N1040" s="59"/>
      <c r="AM1040" s="1"/>
      <c r="AN1040" s="1"/>
      <c r="AO1040" s="1"/>
      <c r="AP1040" s="2"/>
      <c r="AQ1040" s="1"/>
      <c r="AR1040" s="1"/>
      <c r="AS1040" s="1"/>
      <c r="AT1040" s="1"/>
    </row>
    <row r="1041" spans="1:46" s="6" customFormat="1" x14ac:dyDescent="0.2">
      <c r="A1041" s="139"/>
      <c r="B1041" s="139"/>
      <c r="G1041" s="13"/>
      <c r="H1041" s="12"/>
      <c r="I1041" s="1"/>
      <c r="J1041" s="1"/>
      <c r="K1041" s="1"/>
      <c r="L1041" s="3"/>
      <c r="N1041" s="59"/>
      <c r="AM1041" s="1"/>
      <c r="AN1041" s="1"/>
      <c r="AO1041" s="1"/>
      <c r="AP1041" s="2"/>
      <c r="AQ1041" s="1"/>
      <c r="AR1041" s="1"/>
      <c r="AS1041" s="1"/>
      <c r="AT1041" s="1"/>
    </row>
    <row r="1042" spans="1:46" s="6" customFormat="1" x14ac:dyDescent="0.2">
      <c r="A1042" s="139"/>
      <c r="B1042" s="139"/>
      <c r="G1042" s="13"/>
      <c r="H1042" s="12"/>
      <c r="I1042" s="1"/>
      <c r="J1042" s="1"/>
      <c r="K1042" s="1"/>
      <c r="L1042" s="3"/>
      <c r="N1042" s="59"/>
      <c r="AM1042" s="1"/>
      <c r="AN1042" s="1"/>
      <c r="AO1042" s="1"/>
      <c r="AP1042" s="2"/>
      <c r="AQ1042" s="1"/>
      <c r="AR1042" s="1"/>
      <c r="AS1042" s="1"/>
      <c r="AT1042" s="1"/>
    </row>
    <row r="1043" spans="1:46" s="6" customFormat="1" x14ac:dyDescent="0.2">
      <c r="B1043" s="9"/>
      <c r="G1043" s="13"/>
      <c r="H1043" s="12"/>
      <c r="I1043" s="1"/>
      <c r="J1043" s="1"/>
      <c r="K1043" s="1"/>
      <c r="L1043" s="3"/>
      <c r="N1043" s="59"/>
      <c r="AM1043" s="1"/>
      <c r="AN1043" s="1"/>
      <c r="AO1043" s="1"/>
      <c r="AP1043" s="2"/>
      <c r="AQ1043" s="1"/>
      <c r="AR1043" s="1"/>
      <c r="AS1043" s="1"/>
      <c r="AT1043" s="1"/>
    </row>
    <row r="1044" spans="1:46" s="6" customFormat="1" x14ac:dyDescent="0.2">
      <c r="B1044" s="9"/>
      <c r="G1044" s="13"/>
      <c r="H1044" s="12"/>
      <c r="I1044" s="1"/>
      <c r="J1044" s="1"/>
      <c r="K1044" s="1"/>
      <c r="L1044" s="3"/>
      <c r="N1044" s="59"/>
      <c r="AM1044" s="1"/>
      <c r="AN1044" s="1"/>
      <c r="AO1044" s="1"/>
      <c r="AP1044" s="2"/>
      <c r="AQ1044" s="1"/>
      <c r="AR1044" s="1"/>
      <c r="AS1044" s="1"/>
      <c r="AT1044" s="1"/>
    </row>
    <row r="1045" spans="1:46" s="6" customFormat="1" x14ac:dyDescent="0.2">
      <c r="B1045" s="9"/>
      <c r="E1045" s="137" t="s">
        <v>61</v>
      </c>
      <c r="F1045" s="137"/>
      <c r="G1045" s="137"/>
      <c r="H1045" s="12"/>
      <c r="I1045" s="1"/>
      <c r="J1045" s="1"/>
      <c r="K1045" s="1"/>
      <c r="L1045" s="3"/>
      <c r="N1045" s="59"/>
      <c r="AM1045" s="1"/>
      <c r="AN1045" s="1"/>
      <c r="AO1045" s="1"/>
      <c r="AP1045" s="2"/>
      <c r="AQ1045" s="1"/>
      <c r="AR1045" s="1"/>
      <c r="AS1045" s="1"/>
      <c r="AT1045" s="1"/>
    </row>
    <row r="1046" spans="1:46" s="6" customFormat="1" x14ac:dyDescent="0.2">
      <c r="A1046" s="1"/>
      <c r="B1046" s="3"/>
      <c r="G1046" s="13"/>
      <c r="H1046" s="12"/>
      <c r="I1046" s="1"/>
      <c r="J1046" s="1"/>
      <c r="K1046" s="1"/>
      <c r="L1046" s="3"/>
      <c r="N1046" s="59"/>
      <c r="AM1046" s="1"/>
      <c r="AN1046" s="1"/>
      <c r="AO1046" s="1"/>
      <c r="AP1046" s="2"/>
      <c r="AQ1046" s="1"/>
      <c r="AR1046" s="1"/>
      <c r="AS1046" s="1"/>
      <c r="AT1046" s="1"/>
    </row>
    <row r="1047" spans="1:46" x14ac:dyDescent="0.2">
      <c r="C1047" s="6"/>
      <c r="D1047" s="6"/>
      <c r="E1047" s="6"/>
      <c r="F1047" s="6"/>
      <c r="G1047" s="13"/>
      <c r="H1047" s="12"/>
      <c r="M1047" s="6"/>
      <c r="N1047" s="59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</row>
    <row r="1048" spans="1:46" x14ac:dyDescent="0.2">
      <c r="C1048" s="6"/>
      <c r="D1048" s="6"/>
      <c r="E1048" s="6"/>
      <c r="F1048" s="6"/>
      <c r="G1048" s="13"/>
      <c r="H1048" s="12"/>
    </row>
    <row r="1049" spans="1:46" x14ac:dyDescent="0.2">
      <c r="C1049" s="6"/>
      <c r="D1049" s="6"/>
      <c r="E1049" s="6"/>
      <c r="F1049" s="6"/>
      <c r="G1049" s="13"/>
      <c r="H1049" s="12"/>
    </row>
    <row r="1050" spans="1:46" ht="15.75" thickBot="1" x14ac:dyDescent="0.25">
      <c r="A1050" s="14" t="s">
        <v>0</v>
      </c>
      <c r="C1050" s="6"/>
      <c r="D1050" s="6"/>
      <c r="E1050" s="6"/>
      <c r="F1050" s="6"/>
      <c r="G1050" s="13"/>
      <c r="H1050" s="12"/>
      <c r="I1050" s="7"/>
      <c r="J1050" s="7"/>
      <c r="K1050" s="7"/>
      <c r="L1050" s="11"/>
      <c r="AM1050" s="7"/>
      <c r="AN1050" s="7"/>
      <c r="AO1050" s="7"/>
      <c r="AP1050" s="10"/>
      <c r="AQ1050" s="7"/>
      <c r="AR1050" s="7"/>
      <c r="AS1050" s="7"/>
    </row>
    <row r="1051" spans="1:46" ht="15.75" thickBot="1" x14ac:dyDescent="0.25">
      <c r="I1051" s="6"/>
      <c r="J1051" s="6"/>
      <c r="K1051" s="6"/>
      <c r="L1051" s="9"/>
      <c r="AM1051" s="6"/>
      <c r="AN1051" s="6"/>
      <c r="AO1051" s="6"/>
      <c r="AP1051" s="8"/>
      <c r="AQ1051" s="6"/>
      <c r="AR1051" s="6"/>
      <c r="AS1051" s="6"/>
      <c r="AT1051" s="7"/>
    </row>
    <row r="1052" spans="1:46" x14ac:dyDescent="0.2">
      <c r="I1052" s="6"/>
      <c r="J1052" s="6"/>
      <c r="K1052" s="6"/>
      <c r="L1052" s="9"/>
      <c r="AM1052" s="6"/>
      <c r="AN1052" s="6"/>
      <c r="AO1052" s="6"/>
      <c r="AP1052" s="8"/>
      <c r="AQ1052" s="6"/>
      <c r="AR1052" s="6"/>
      <c r="AS1052" s="6"/>
      <c r="AT1052" s="6"/>
    </row>
    <row r="1053" spans="1:46" x14ac:dyDescent="0.2">
      <c r="I1053" s="6"/>
      <c r="J1053" s="6"/>
      <c r="K1053" s="6"/>
      <c r="L1053" s="9"/>
      <c r="AM1053" s="6"/>
      <c r="AN1053" s="6"/>
      <c r="AO1053" s="6"/>
      <c r="AP1053" s="8"/>
      <c r="AQ1053" s="6"/>
      <c r="AR1053" s="6"/>
      <c r="AS1053" s="6"/>
      <c r="AT1053" s="6"/>
    </row>
    <row r="1054" spans="1:46" x14ac:dyDescent="0.2">
      <c r="I1054" s="6"/>
      <c r="J1054" s="6"/>
      <c r="K1054" s="6"/>
      <c r="L1054" s="9"/>
      <c r="AM1054" s="6"/>
      <c r="AN1054" s="6"/>
      <c r="AO1054" s="6"/>
      <c r="AP1054" s="8"/>
      <c r="AQ1054" s="6"/>
      <c r="AR1054" s="6"/>
      <c r="AS1054" s="6"/>
      <c r="AT1054" s="6"/>
    </row>
    <row r="1055" spans="1:46" x14ac:dyDescent="0.2">
      <c r="I1055" s="6"/>
      <c r="J1055" s="6"/>
      <c r="K1055" s="6"/>
      <c r="L1055" s="9"/>
      <c r="AM1055" s="6"/>
      <c r="AN1055" s="6"/>
      <c r="AO1055" s="6"/>
      <c r="AP1055" s="8"/>
      <c r="AQ1055" s="6"/>
      <c r="AR1055" s="6"/>
      <c r="AS1055" s="6"/>
      <c r="AT1055" s="6"/>
    </row>
    <row r="1056" spans="1:46" x14ac:dyDescent="0.2">
      <c r="A1056" s="133"/>
      <c r="I1056" s="6"/>
      <c r="J1056" s="6"/>
      <c r="K1056" s="6"/>
      <c r="L1056" s="9"/>
      <c r="AM1056" s="6"/>
      <c r="AN1056" s="6"/>
      <c r="AO1056" s="6"/>
      <c r="AP1056" s="8"/>
      <c r="AQ1056" s="6"/>
      <c r="AR1056" s="6"/>
      <c r="AS1056" s="6"/>
      <c r="AT1056" s="6"/>
    </row>
    <row r="1057" spans="1:46" x14ac:dyDescent="0.2">
      <c r="A1057" s="133"/>
      <c r="I1057" s="6"/>
      <c r="J1057" s="6"/>
      <c r="K1057" s="6"/>
      <c r="L1057" s="9"/>
      <c r="AM1057" s="6"/>
      <c r="AN1057" s="6"/>
      <c r="AO1057" s="6"/>
      <c r="AP1057" s="8"/>
      <c r="AQ1057" s="6"/>
      <c r="AR1057" s="6"/>
      <c r="AS1057" s="6"/>
      <c r="AT1057" s="6"/>
    </row>
    <row r="1058" spans="1:46" ht="20.25" x14ac:dyDescent="0.3">
      <c r="A1058" s="133"/>
      <c r="C1058" s="37" t="s">
        <v>34</v>
      </c>
      <c r="D1058" s="37"/>
      <c r="E1058" s="37"/>
      <c r="F1058" s="37"/>
      <c r="H1058" s="22" t="str">
        <f>+I9</f>
        <v>P.P.S.</v>
      </c>
      <c r="I1058" s="6"/>
      <c r="J1058" s="6"/>
      <c r="K1058" s="6"/>
      <c r="L1058" s="9"/>
      <c r="AM1058" s="6"/>
      <c r="AN1058" s="6"/>
      <c r="AO1058" s="6"/>
      <c r="AP1058" s="8"/>
      <c r="AQ1058" s="6"/>
      <c r="AR1058" s="6"/>
      <c r="AS1058" s="6"/>
      <c r="AT1058" s="6"/>
    </row>
    <row r="1059" spans="1:46" x14ac:dyDescent="0.2">
      <c r="A1059" s="133"/>
      <c r="I1059" s="6"/>
      <c r="J1059" s="6"/>
      <c r="K1059" s="6"/>
      <c r="L1059" s="9"/>
      <c r="AM1059" s="6"/>
      <c r="AN1059" s="6"/>
      <c r="AO1059" s="6"/>
      <c r="AP1059" s="8"/>
      <c r="AQ1059" s="6"/>
      <c r="AR1059" s="6"/>
      <c r="AS1059" s="6"/>
      <c r="AT1059" s="6"/>
    </row>
    <row r="1060" spans="1:46" s="7" customFormat="1" ht="15.75" customHeight="1" thickBot="1" x14ac:dyDescent="0.35">
      <c r="A1060" s="133"/>
      <c r="B1060" s="3"/>
      <c r="C1060" s="1"/>
      <c r="D1060" s="1"/>
      <c r="E1060" s="134" t="s">
        <v>33</v>
      </c>
      <c r="F1060" s="134"/>
      <c r="G1060" s="134"/>
      <c r="H1060" s="91" t="str">
        <f>+I29</f>
        <v>213</v>
      </c>
      <c r="I1060" s="6"/>
      <c r="J1060" s="6"/>
      <c r="K1060" s="6"/>
      <c r="L1060" s="9"/>
      <c r="M1060" s="1"/>
      <c r="N1060" s="56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6"/>
      <c r="AN1060" s="6"/>
      <c r="AO1060" s="6"/>
      <c r="AP1060" s="8"/>
      <c r="AQ1060" s="6"/>
      <c r="AR1060" s="6"/>
      <c r="AS1060" s="6"/>
      <c r="AT1060" s="6"/>
    </row>
    <row r="1061" spans="1:46" s="6" customFormat="1" ht="15.75" thickBot="1" x14ac:dyDescent="0.25">
      <c r="A1061" s="133"/>
      <c r="B1061" s="3"/>
      <c r="C1061" s="1"/>
      <c r="D1061" s="1"/>
      <c r="E1061" s="78"/>
      <c r="F1061" s="78"/>
      <c r="G1061" s="78"/>
      <c r="H1061" s="77"/>
      <c r="L1061" s="9"/>
      <c r="M1061" s="7"/>
      <c r="N1061" s="58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P1061" s="8"/>
    </row>
    <row r="1062" spans="1:46" s="6" customFormat="1" x14ac:dyDescent="0.2">
      <c r="A1062" s="133"/>
      <c r="B1062" s="3"/>
      <c r="C1062" s="1"/>
      <c r="D1062" s="1"/>
      <c r="E1062" s="1"/>
      <c r="F1062" s="1"/>
      <c r="G1062" s="5"/>
      <c r="H1062" s="4"/>
      <c r="L1062" s="9"/>
      <c r="N1062" s="59"/>
      <c r="AP1062" s="8"/>
    </row>
    <row r="1063" spans="1:46" s="6" customFormat="1" x14ac:dyDescent="0.2">
      <c r="A1063" s="5"/>
      <c r="B1063" s="3"/>
      <c r="C1063" s="1"/>
      <c r="D1063" s="1"/>
      <c r="E1063" s="1"/>
      <c r="F1063" s="1"/>
      <c r="G1063" s="5"/>
      <c r="H1063" s="4"/>
      <c r="L1063" s="9"/>
      <c r="N1063" s="59"/>
      <c r="AP1063" s="8"/>
    </row>
    <row r="1064" spans="1:46" s="6" customFormat="1" x14ac:dyDescent="0.2">
      <c r="A1064" s="34"/>
      <c r="B1064" s="36"/>
      <c r="C1064" s="35"/>
      <c r="D1064" s="35"/>
      <c r="E1064" s="35"/>
      <c r="F1064" s="35"/>
      <c r="G1064" s="34"/>
      <c r="H1064" s="33"/>
      <c r="L1064" s="9"/>
      <c r="N1064" s="59"/>
      <c r="AP1064" s="8"/>
    </row>
    <row r="1065" spans="1:46" s="6" customFormat="1" x14ac:dyDescent="0.2">
      <c r="A1065" s="31" t="s">
        <v>32</v>
      </c>
      <c r="B1065" s="3"/>
      <c r="C1065" s="1"/>
      <c r="D1065" s="1"/>
      <c r="E1065" s="1"/>
      <c r="F1065" s="31" t="s">
        <v>31</v>
      </c>
      <c r="G1065" s="31"/>
      <c r="H1065" s="4"/>
      <c r="L1065" s="9"/>
      <c r="N1065" s="59"/>
      <c r="AP1065" s="8"/>
    </row>
    <row r="1066" spans="1:46" s="6" customFormat="1" x14ac:dyDescent="0.2">
      <c r="A1066" s="1" t="s">
        <v>30</v>
      </c>
      <c r="B1066" s="3" t="str">
        <f>+J29</f>
        <v>Langley High School</v>
      </c>
      <c r="C1066" s="1"/>
      <c r="D1066" s="1"/>
      <c r="E1066" s="1"/>
      <c r="F1066" s="1" t="s">
        <v>25</v>
      </c>
      <c r="G1066" s="89">
        <f>+N29</f>
        <v>0</v>
      </c>
      <c r="H1066" s="4"/>
      <c r="L1066" s="9"/>
      <c r="N1066" s="59"/>
      <c r="AP1066" s="8"/>
    </row>
    <row r="1067" spans="1:46" s="6" customFormat="1" x14ac:dyDescent="0.2">
      <c r="A1067" s="1"/>
      <c r="B1067" s="3"/>
      <c r="C1067" s="1"/>
      <c r="D1067" s="1"/>
      <c r="E1067" s="1"/>
      <c r="F1067" s="1" t="s">
        <v>24</v>
      </c>
      <c r="G1067" s="30">
        <f>+O29</f>
        <v>0</v>
      </c>
      <c r="H1067" s="4"/>
      <c r="L1067" s="9"/>
      <c r="N1067" s="59"/>
      <c r="AP1067" s="8"/>
    </row>
    <row r="1068" spans="1:46" s="6" customFormat="1" x14ac:dyDescent="0.2">
      <c r="A1068" s="1" t="s">
        <v>29</v>
      </c>
      <c r="B1068" s="1" t="str">
        <f>+K29</f>
        <v xml:space="preserve">2940 Sheradan Blvd. </v>
      </c>
      <c r="C1068" s="1"/>
      <c r="D1068" s="1"/>
      <c r="E1068" s="1"/>
      <c r="F1068" s="1" t="s">
        <v>28</v>
      </c>
      <c r="G1068" s="3" t="s">
        <v>27</v>
      </c>
      <c r="H1068" s="4"/>
      <c r="L1068" s="9"/>
      <c r="N1068" s="59"/>
      <c r="AP1068" s="8"/>
    </row>
    <row r="1069" spans="1:46" s="6" customFormat="1" x14ac:dyDescent="0.2">
      <c r="A1069" s="1"/>
      <c r="B1069" s="1" t="str">
        <f>+L29</f>
        <v>Pittsburgh, PA 15204</v>
      </c>
      <c r="C1069" s="29"/>
      <c r="D1069" s="29"/>
      <c r="E1069" s="1"/>
      <c r="F1069" s="29"/>
      <c r="G1069" s="1"/>
      <c r="H1069" s="4"/>
      <c r="L1069" s="9"/>
      <c r="N1069" s="59"/>
      <c r="AP1069" s="8"/>
    </row>
    <row r="1070" spans="1:46" s="6" customFormat="1" x14ac:dyDescent="0.2">
      <c r="A1070" s="1"/>
      <c r="B1070" s="32"/>
      <c r="C1070" s="31"/>
      <c r="D1070" s="31"/>
      <c r="E1070" s="1"/>
      <c r="F1070" s="31" t="s">
        <v>59</v>
      </c>
      <c r="G1070" s="31"/>
      <c r="H1070" s="4"/>
      <c r="L1070" s="9"/>
      <c r="N1070" s="59"/>
      <c r="AP1070" s="8"/>
    </row>
    <row r="1071" spans="1:46" s="6" customFormat="1" x14ac:dyDescent="0.2">
      <c r="A1071" s="1" t="s">
        <v>26</v>
      </c>
      <c r="B1071" s="3" t="str">
        <f>+J7</f>
        <v>Recreational Water</v>
      </c>
      <c r="C1071" s="1"/>
      <c r="D1071" s="1"/>
      <c r="E1071" s="1"/>
      <c r="F1071" s="1" t="s">
        <v>25</v>
      </c>
      <c r="G1071" s="87">
        <f>+AN29</f>
        <v>0</v>
      </c>
      <c r="H1071" s="4"/>
      <c r="L1071" s="9"/>
      <c r="N1071" s="59"/>
      <c r="AP1071" s="8"/>
    </row>
    <row r="1072" spans="1:46" s="6" customFormat="1" x14ac:dyDescent="0.2">
      <c r="A1072" s="1"/>
      <c r="B1072" s="3"/>
      <c r="C1072" s="1"/>
      <c r="D1072" s="1"/>
      <c r="E1072" s="1"/>
      <c r="F1072" s="1" t="s">
        <v>24</v>
      </c>
      <c r="G1072" s="92">
        <f>+AO29</f>
        <v>0</v>
      </c>
      <c r="H1072" s="5"/>
      <c r="L1072" s="9"/>
      <c r="N1072" s="59"/>
      <c r="AP1072" s="8"/>
    </row>
    <row r="1073" spans="1:42" s="6" customFormat="1" x14ac:dyDescent="0.2">
      <c r="A1073" s="1" t="s">
        <v>23</v>
      </c>
      <c r="B1073" s="3" t="str">
        <f>+M29</f>
        <v>Pool Shallow</v>
      </c>
      <c r="C1073" s="3"/>
      <c r="D1073" s="3"/>
      <c r="E1073" s="1"/>
      <c r="F1073" s="1" t="s">
        <v>60</v>
      </c>
      <c r="G1073" s="90">
        <f>+AT29</f>
        <v>0</v>
      </c>
      <c r="H1073" s="5"/>
      <c r="L1073" s="9"/>
      <c r="N1073" s="59"/>
      <c r="AP1073" s="8"/>
    </row>
    <row r="1074" spans="1:42" s="6" customFormat="1" x14ac:dyDescent="0.2">
      <c r="A1074" s="29"/>
      <c r="B1074" s="3"/>
      <c r="C1074" s="1"/>
      <c r="D1074" s="1"/>
      <c r="E1074" s="1"/>
      <c r="F1074" s="1"/>
      <c r="G1074" s="5"/>
      <c r="H1074" s="5"/>
      <c r="L1074" s="9"/>
      <c r="N1074" s="59"/>
      <c r="AP1074" s="8"/>
    </row>
    <row r="1075" spans="1:42" s="6" customFormat="1" ht="16.5" thickBot="1" x14ac:dyDescent="0.3">
      <c r="A1075" s="72" t="s">
        <v>22</v>
      </c>
      <c r="B1075" s="73" t="s">
        <v>11</v>
      </c>
      <c r="C1075" s="72" t="s">
        <v>10</v>
      </c>
      <c r="D1075" s="72" t="s">
        <v>67</v>
      </c>
      <c r="E1075" s="130" t="s">
        <v>64</v>
      </c>
      <c r="F1075" s="130"/>
      <c r="G1075" s="74" t="s">
        <v>9</v>
      </c>
      <c r="H1075" s="75" t="s">
        <v>8</v>
      </c>
      <c r="L1075" s="9"/>
      <c r="N1075" s="59"/>
      <c r="AP1075" s="8"/>
    </row>
    <row r="1076" spans="1:42" s="6" customFormat="1" ht="15.75" x14ac:dyDescent="0.25">
      <c r="A1076" s="28"/>
      <c r="B1076" s="19"/>
      <c r="C1076" s="28"/>
      <c r="D1076" s="28"/>
      <c r="E1076" s="28"/>
      <c r="F1076" s="28"/>
      <c r="G1076" s="27"/>
      <c r="H1076" s="26"/>
      <c r="L1076" s="9"/>
      <c r="N1076" s="59"/>
      <c r="AP1076" s="8"/>
    </row>
    <row r="1077" spans="1:42" s="6" customFormat="1" x14ac:dyDescent="0.2">
      <c r="A1077" s="9" t="s">
        <v>21</v>
      </c>
      <c r="B1077" s="25">
        <f>+AP29</f>
        <v>0</v>
      </c>
      <c r="C1077" s="9" t="s">
        <v>20</v>
      </c>
      <c r="D1077" s="9" t="str">
        <f>IF(AP29&lt;1,("A"),(IF(AP29&gt;0,"E")))</f>
        <v>A</v>
      </c>
      <c r="E1077" s="81">
        <f>+W29</f>
        <v>0</v>
      </c>
      <c r="F1077" s="93">
        <f>+X29</f>
        <v>0</v>
      </c>
      <c r="G1077" s="13">
        <f>+Y29</f>
        <v>0</v>
      </c>
      <c r="H1077" s="12" t="s">
        <v>19</v>
      </c>
      <c r="L1077" s="9"/>
      <c r="N1077" s="59"/>
      <c r="AP1077" s="8"/>
    </row>
    <row r="1078" spans="1:42" s="6" customFormat="1" ht="20.25" x14ac:dyDescent="0.3">
      <c r="A1078" s="9"/>
      <c r="B1078" s="24"/>
      <c r="C1078" s="24"/>
      <c r="D1078" s="9"/>
      <c r="E1078" s="82"/>
      <c r="F1078" s="23"/>
      <c r="G1078" s="23"/>
      <c r="H1078" s="22"/>
      <c r="L1078" s="9"/>
      <c r="N1078" s="59"/>
      <c r="AP1078" s="8"/>
    </row>
    <row r="1079" spans="1:42" s="6" customFormat="1" x14ac:dyDescent="0.2">
      <c r="A1079" s="9" t="s">
        <v>18</v>
      </c>
      <c r="B1079" s="21">
        <f>+AQ29</f>
        <v>0</v>
      </c>
      <c r="C1079" s="9" t="s">
        <v>17</v>
      </c>
      <c r="D1079" s="9" t="str">
        <f>IF(AQ29=0,"A",IF(AQ29=1,"B",IF(AQ29=2,"C",IF(AQ29&gt;2,"E"))))</f>
        <v>A</v>
      </c>
      <c r="E1079" s="81">
        <f>+Z29</f>
        <v>0</v>
      </c>
      <c r="F1079" s="93">
        <f>+AA29</f>
        <v>0</v>
      </c>
      <c r="G1079" s="13">
        <f>+AB29</f>
        <v>0</v>
      </c>
      <c r="H1079" s="12" t="s">
        <v>16</v>
      </c>
      <c r="L1079" s="9"/>
      <c r="N1079" s="59"/>
      <c r="AP1079" s="8"/>
    </row>
    <row r="1080" spans="1:42" s="6" customFormat="1" x14ac:dyDescent="0.2">
      <c r="A1080" s="9"/>
      <c r="B1080" s="9"/>
      <c r="C1080" s="9"/>
      <c r="D1080" s="9"/>
      <c r="E1080" s="81"/>
      <c r="F1080" s="13"/>
      <c r="G1080" s="13"/>
      <c r="H1080" s="12"/>
      <c r="L1080" s="9"/>
      <c r="N1080" s="59"/>
      <c r="AP1080" s="8"/>
    </row>
    <row r="1081" spans="1:42" s="6" customFormat="1" x14ac:dyDescent="0.2">
      <c r="A1081" s="9" t="s">
        <v>15</v>
      </c>
      <c r="B1081" s="20">
        <f>+AR29</f>
        <v>0</v>
      </c>
      <c r="C1081" s="9" t="s">
        <v>14</v>
      </c>
      <c r="D1081" s="9" t="str">
        <f>IF(AR29=0,"A",IF(AR29&lt;30,"B",IF(AR29&lt;101,"C",IF(AR29&lt;200,"D",IF(AR29&gt;199,"E")))))</f>
        <v>A</v>
      </c>
      <c r="E1081" s="81">
        <f>+AC29</f>
        <v>0</v>
      </c>
      <c r="F1081" s="93">
        <f>+AD29</f>
        <v>0</v>
      </c>
      <c r="G1081" s="13">
        <f>+AE29</f>
        <v>0</v>
      </c>
      <c r="H1081" s="12" t="s">
        <v>13</v>
      </c>
      <c r="L1081" s="9"/>
      <c r="N1081" s="59"/>
      <c r="AP1081" s="8"/>
    </row>
    <row r="1082" spans="1:42" s="6" customFormat="1" x14ac:dyDescent="0.2">
      <c r="A1082" s="9"/>
      <c r="B1082" s="20"/>
      <c r="C1082" s="9"/>
      <c r="D1082" s="9"/>
      <c r="E1082" s="81"/>
      <c r="F1082" s="30"/>
      <c r="G1082" s="13"/>
      <c r="H1082" s="12"/>
      <c r="L1082" s="9"/>
      <c r="N1082" s="59"/>
      <c r="AP1082" s="8"/>
    </row>
    <row r="1083" spans="1:42" s="6" customFormat="1" x14ac:dyDescent="0.2">
      <c r="A1083" s="9"/>
      <c r="B1083" s="20"/>
      <c r="C1083" s="9"/>
      <c r="D1083" s="9"/>
      <c r="E1083" s="81"/>
      <c r="F1083" s="30"/>
      <c r="G1083" s="13"/>
      <c r="H1083" s="12"/>
      <c r="L1083" s="9"/>
      <c r="N1083" s="59"/>
      <c r="AP1083" s="8"/>
    </row>
    <row r="1084" spans="1:42" s="6" customFormat="1" x14ac:dyDescent="0.2">
      <c r="A1084" s="9"/>
      <c r="B1084" s="9"/>
      <c r="C1084" s="9"/>
      <c r="D1084" s="9"/>
      <c r="E1084" s="9"/>
      <c r="F1084" s="9"/>
      <c r="G1084" s="13"/>
      <c r="H1084" s="12"/>
      <c r="L1084" s="9"/>
      <c r="N1084" s="59"/>
      <c r="AP1084" s="8"/>
    </row>
    <row r="1085" spans="1:42" s="6" customFormat="1" ht="16.5" thickBot="1" x14ac:dyDescent="0.3">
      <c r="A1085" s="83" t="s">
        <v>12</v>
      </c>
      <c r="B1085" s="84" t="s">
        <v>11</v>
      </c>
      <c r="C1085" s="83" t="s">
        <v>10</v>
      </c>
      <c r="D1085" s="83" t="s">
        <v>67</v>
      </c>
      <c r="E1085" s="138" t="s">
        <v>65</v>
      </c>
      <c r="F1085" s="138"/>
      <c r="G1085" s="85" t="s">
        <v>9</v>
      </c>
      <c r="H1085" s="86" t="s">
        <v>8</v>
      </c>
      <c r="L1085" s="9"/>
      <c r="N1085" s="59"/>
      <c r="AP1085" s="8"/>
    </row>
    <row r="1086" spans="1:42" s="6" customFormat="1" ht="15.75" x14ac:dyDescent="0.25">
      <c r="A1086" s="19"/>
      <c r="B1086" s="9"/>
      <c r="C1086" s="9"/>
      <c r="D1086" s="9"/>
      <c r="E1086" s="9"/>
      <c r="F1086" s="9"/>
      <c r="G1086" s="9"/>
      <c r="H1086" s="12"/>
      <c r="L1086" s="9"/>
      <c r="N1086" s="59"/>
      <c r="AP1086" s="8"/>
    </row>
    <row r="1087" spans="1:42" s="6" customFormat="1" x14ac:dyDescent="0.2">
      <c r="A1087" s="9" t="s">
        <v>7</v>
      </c>
      <c r="B1087" s="18">
        <f>+P29</f>
        <v>0</v>
      </c>
      <c r="C1087" s="9" t="s">
        <v>62</v>
      </c>
      <c r="D1087" s="9" t="str">
        <f>IF(P29&lt;7.1,"E",IF(P29=7.1,"D",IF(P29=7.2,"C",IF(P29=7.3,"B",IF(P29=7.4,"A",IF(P29=7.5,"A",IF(P29=7.6,"A",IF(P29=7.7,"B",IF(P29=7.8,"C",IF(P29=7.9,"D",IF(P29&gt;7.9,"E")))))))))))</f>
        <v>E</v>
      </c>
      <c r="E1087" s="81">
        <f>+N29</f>
        <v>0</v>
      </c>
      <c r="F1087" s="93">
        <f>+O29</f>
        <v>0</v>
      </c>
      <c r="G1087" s="13">
        <f>+S29</f>
        <v>0</v>
      </c>
      <c r="H1087" s="12" t="s">
        <v>5</v>
      </c>
      <c r="L1087" s="9"/>
      <c r="N1087" s="59"/>
      <c r="AP1087" s="8"/>
    </row>
    <row r="1088" spans="1:42" s="6" customFormat="1" x14ac:dyDescent="0.2">
      <c r="A1088" s="9"/>
      <c r="B1088" s="9"/>
      <c r="C1088" s="9"/>
      <c r="D1088" s="9"/>
      <c r="E1088" s="81"/>
      <c r="F1088" s="13"/>
      <c r="G1088" s="13"/>
      <c r="H1088" s="12"/>
      <c r="L1088" s="9"/>
      <c r="N1088" s="59"/>
      <c r="AP1088" s="8"/>
    </row>
    <row r="1089" spans="1:46" s="6" customFormat="1" x14ac:dyDescent="0.2">
      <c r="A1089" s="9" t="s">
        <v>6</v>
      </c>
      <c r="B1089" s="17">
        <f>+Q29</f>
        <v>0</v>
      </c>
      <c r="C1089" s="9" t="s">
        <v>63</v>
      </c>
      <c r="D1089" s="9" t="str">
        <f>IF(Q29&lt;1,"E",IF(Q29&lt;1.5,"D",IF(Q29&lt;2,"C",IF(Q29&lt;2.6,"B",IF(Q29&lt;3.5,"A",IF(Q29&gt;5,"E",IF(Q29&gt;4.5,"D",IF(Q29&gt;4,"C",IF(Q29&gt;3.4,"B")))))))))</f>
        <v>E</v>
      </c>
      <c r="E1089" s="81">
        <f>+N29</f>
        <v>0</v>
      </c>
      <c r="F1089" s="93">
        <f>+O29</f>
        <v>0</v>
      </c>
      <c r="G1089" s="13">
        <f>+S29</f>
        <v>0</v>
      </c>
      <c r="H1089" s="12" t="s">
        <v>5</v>
      </c>
      <c r="L1089" s="9"/>
      <c r="N1089" s="59"/>
      <c r="AP1089" s="8"/>
    </row>
    <row r="1090" spans="1:46" s="6" customFormat="1" x14ac:dyDescent="0.2">
      <c r="A1090" s="9"/>
      <c r="B1090" s="9"/>
      <c r="C1090" s="9"/>
      <c r="D1090" s="9"/>
      <c r="E1090" s="81"/>
      <c r="F1090" s="13"/>
      <c r="G1090" s="13"/>
      <c r="H1090" s="12"/>
      <c r="L1090" s="9"/>
      <c r="N1090" s="59"/>
      <c r="AP1090" s="8"/>
    </row>
    <row r="1091" spans="1:46" s="6" customFormat="1" x14ac:dyDescent="0.2">
      <c r="A1091" s="9" t="s">
        <v>4</v>
      </c>
      <c r="B1091" s="16">
        <f>+R29</f>
        <v>0</v>
      </c>
      <c r="C1091" s="9" t="s">
        <v>3</v>
      </c>
      <c r="D1091" s="9" t="str">
        <f>IF(R29&lt;1.1,"A",IF(R29=2,"C",IF(R29=3,"E")))</f>
        <v>A</v>
      </c>
      <c r="E1091" s="81">
        <f>+N29</f>
        <v>0</v>
      </c>
      <c r="F1091" s="93">
        <f>+O29</f>
        <v>0</v>
      </c>
      <c r="G1091" s="13">
        <f>+S29</f>
        <v>0</v>
      </c>
      <c r="H1091" s="12" t="s">
        <v>2</v>
      </c>
      <c r="L1091" s="9"/>
      <c r="N1091" s="59"/>
      <c r="AP1091" s="8"/>
    </row>
    <row r="1092" spans="1:46" x14ac:dyDescent="0.2">
      <c r="A1092" s="6"/>
      <c r="B1092" s="9"/>
      <c r="C1092" s="6"/>
      <c r="D1092" s="6"/>
      <c r="E1092" s="6"/>
      <c r="F1092" s="6"/>
      <c r="G1092" s="13"/>
      <c r="H1092" s="12"/>
      <c r="I1092" s="6"/>
      <c r="J1092" s="6"/>
      <c r="K1092" s="6"/>
      <c r="L1092" s="9"/>
      <c r="M1092" s="6"/>
      <c r="N1092" s="59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8"/>
      <c r="AQ1092" s="6"/>
      <c r="AR1092" s="6"/>
      <c r="AS1092" s="6"/>
      <c r="AT1092" s="6"/>
    </row>
    <row r="1093" spans="1:46" x14ac:dyDescent="0.2">
      <c r="A1093" s="6"/>
      <c r="B1093" s="9"/>
      <c r="C1093" s="6"/>
      <c r="D1093" s="6"/>
      <c r="E1093" s="6"/>
      <c r="F1093" s="6"/>
      <c r="G1093" s="13"/>
      <c r="H1093" s="12"/>
      <c r="I1093" s="6"/>
      <c r="J1093" s="6"/>
      <c r="K1093" s="6"/>
      <c r="L1093" s="9"/>
      <c r="M1093" s="6"/>
      <c r="N1093" s="59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8"/>
      <c r="AQ1093" s="6"/>
      <c r="AR1093" s="6"/>
      <c r="AS1093" s="6"/>
      <c r="AT1093" s="6"/>
    </row>
    <row r="1094" spans="1:46" ht="15.75" x14ac:dyDescent="0.25">
      <c r="A1094" s="15" t="s">
        <v>1</v>
      </c>
      <c r="B1094" s="9"/>
      <c r="C1094" s="6"/>
      <c r="D1094" s="6"/>
      <c r="E1094" s="6"/>
      <c r="F1094" s="6"/>
      <c r="G1094" s="13"/>
      <c r="H1094" s="12"/>
      <c r="I1094" s="6"/>
      <c r="J1094" s="6"/>
      <c r="K1094" s="6"/>
      <c r="L1094" s="9"/>
      <c r="M1094" s="6"/>
      <c r="N1094" s="59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8"/>
      <c r="AQ1094" s="6"/>
      <c r="AR1094" s="6"/>
      <c r="AS1094" s="6"/>
      <c r="AT1094" s="6"/>
    </row>
    <row r="1095" spans="1:46" x14ac:dyDescent="0.2">
      <c r="A1095" s="139"/>
      <c r="B1095" s="139"/>
      <c r="C1095" s="6"/>
      <c r="D1095" s="6"/>
      <c r="E1095" s="6"/>
      <c r="F1095" s="6"/>
      <c r="G1095" s="13"/>
      <c r="H1095" s="12"/>
      <c r="I1095" s="6"/>
      <c r="J1095" s="6"/>
      <c r="K1095" s="6"/>
      <c r="L1095" s="9"/>
      <c r="M1095" s="6"/>
      <c r="N1095" s="59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8"/>
      <c r="AQ1095" s="6"/>
      <c r="AR1095" s="6"/>
      <c r="AS1095" s="6"/>
      <c r="AT1095" s="6"/>
    </row>
    <row r="1096" spans="1:46" x14ac:dyDescent="0.2">
      <c r="A1096" s="139"/>
      <c r="B1096" s="139"/>
      <c r="C1096" s="6"/>
      <c r="D1096" s="6"/>
      <c r="E1096" s="6"/>
      <c r="F1096" s="6"/>
      <c r="G1096" s="13"/>
      <c r="H1096" s="12"/>
      <c r="I1096" s="6"/>
      <c r="J1096" s="6"/>
      <c r="K1096" s="6"/>
      <c r="L1096" s="9"/>
      <c r="M1096" s="6"/>
      <c r="N1096" s="59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8"/>
      <c r="AQ1096" s="6"/>
      <c r="AR1096" s="6"/>
      <c r="AS1096" s="6"/>
      <c r="AT1096" s="6"/>
    </row>
    <row r="1097" spans="1:46" x14ac:dyDescent="0.2">
      <c r="A1097" s="139"/>
      <c r="B1097" s="139"/>
      <c r="C1097" s="6"/>
      <c r="D1097" s="6"/>
      <c r="E1097" s="6"/>
      <c r="F1097" s="6"/>
      <c r="G1097" s="13"/>
      <c r="H1097" s="12"/>
      <c r="I1097" s="6"/>
      <c r="J1097" s="6"/>
      <c r="K1097" s="6"/>
      <c r="L1097" s="9"/>
      <c r="M1097" s="6"/>
      <c r="N1097" s="59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8"/>
      <c r="AQ1097" s="6"/>
      <c r="AR1097" s="6"/>
      <c r="AS1097" s="6"/>
      <c r="AT1097" s="6"/>
    </row>
    <row r="1098" spans="1:46" x14ac:dyDescent="0.2">
      <c r="A1098" s="6"/>
      <c r="B1098" s="9"/>
      <c r="C1098" s="6"/>
      <c r="D1098" s="6"/>
      <c r="E1098" s="6"/>
      <c r="F1098" s="6"/>
      <c r="G1098" s="13"/>
      <c r="H1098" s="12"/>
      <c r="I1098" s="6"/>
      <c r="J1098" s="6"/>
      <c r="K1098" s="6"/>
      <c r="L1098" s="9"/>
      <c r="M1098" s="6"/>
      <c r="N1098" s="59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8"/>
      <c r="AQ1098" s="6"/>
      <c r="AR1098" s="6"/>
      <c r="AS1098" s="6"/>
      <c r="AT1098" s="6"/>
    </row>
    <row r="1099" spans="1:46" x14ac:dyDescent="0.2">
      <c r="A1099" s="6"/>
      <c r="B1099" s="9"/>
      <c r="C1099" s="6"/>
      <c r="D1099" s="6"/>
      <c r="E1099" s="6"/>
      <c r="F1099" s="6"/>
      <c r="G1099" s="13"/>
      <c r="H1099" s="12"/>
      <c r="I1099" s="6"/>
      <c r="J1099" s="6"/>
      <c r="K1099" s="6"/>
      <c r="L1099" s="9"/>
      <c r="M1099" s="6"/>
      <c r="N1099" s="59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8"/>
      <c r="AQ1099" s="6"/>
      <c r="AR1099" s="6"/>
      <c r="AS1099" s="6"/>
      <c r="AT1099" s="6"/>
    </row>
    <row r="1100" spans="1:46" x14ac:dyDescent="0.2">
      <c r="A1100" s="6"/>
      <c r="B1100" s="9"/>
      <c r="C1100" s="6"/>
      <c r="D1100" s="6"/>
      <c r="E1100" s="137" t="s">
        <v>61</v>
      </c>
      <c r="F1100" s="137"/>
      <c r="G1100" s="137"/>
      <c r="H1100" s="12"/>
      <c r="I1100" s="6"/>
      <c r="J1100" s="6"/>
      <c r="K1100" s="6"/>
      <c r="L1100" s="9"/>
      <c r="M1100" s="6"/>
      <c r="N1100" s="59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8"/>
      <c r="AQ1100" s="6"/>
      <c r="AR1100" s="6"/>
      <c r="AS1100" s="6"/>
      <c r="AT1100" s="6"/>
    </row>
    <row r="1101" spans="1:46" x14ac:dyDescent="0.2">
      <c r="C1101" s="6"/>
      <c r="D1101" s="6"/>
      <c r="E1101" s="6"/>
      <c r="F1101" s="6"/>
      <c r="G1101" s="13"/>
      <c r="H1101" s="12"/>
      <c r="I1101" s="6"/>
      <c r="J1101" s="6"/>
      <c r="K1101" s="6"/>
      <c r="L1101" s="9"/>
      <c r="M1101" s="6"/>
      <c r="N1101" s="59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8"/>
      <c r="AQ1101" s="6"/>
      <c r="AR1101" s="6"/>
      <c r="AS1101" s="6"/>
      <c r="AT1101" s="6"/>
    </row>
    <row r="1102" spans="1:46" x14ac:dyDescent="0.2">
      <c r="C1102" s="6"/>
      <c r="D1102" s="6"/>
      <c r="E1102" s="6"/>
      <c r="F1102" s="6"/>
      <c r="G1102" s="13"/>
      <c r="H1102" s="12"/>
      <c r="I1102" s="6"/>
      <c r="J1102" s="6"/>
      <c r="K1102" s="6"/>
      <c r="L1102" s="9"/>
      <c r="M1102" s="6"/>
      <c r="N1102" s="59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8"/>
      <c r="AQ1102" s="6"/>
      <c r="AR1102" s="6"/>
      <c r="AS1102" s="6"/>
      <c r="AT1102" s="6"/>
    </row>
    <row r="1103" spans="1:46" x14ac:dyDescent="0.2">
      <c r="C1103" s="6"/>
      <c r="D1103" s="6"/>
      <c r="E1103" s="6"/>
      <c r="F1103" s="6"/>
      <c r="G1103" s="13"/>
      <c r="H1103" s="12"/>
      <c r="I1103" s="6"/>
      <c r="J1103" s="6"/>
      <c r="K1103" s="6"/>
      <c r="L1103" s="9"/>
      <c r="M1103" s="6"/>
      <c r="N1103" s="59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8"/>
      <c r="AQ1103" s="6"/>
      <c r="AR1103" s="6"/>
      <c r="AS1103" s="6"/>
      <c r="AT1103" s="6"/>
    </row>
    <row r="1104" spans="1:46" x14ac:dyDescent="0.2">
      <c r="C1104" s="6"/>
      <c r="D1104" s="6"/>
      <c r="E1104" s="6"/>
      <c r="F1104" s="6"/>
      <c r="G1104" s="13"/>
      <c r="H1104" s="12"/>
      <c r="I1104" s="6"/>
      <c r="J1104" s="6"/>
      <c r="K1104" s="6"/>
      <c r="L1104" s="9"/>
      <c r="M1104" s="6"/>
      <c r="N1104" s="59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8"/>
      <c r="AQ1104" s="6"/>
      <c r="AR1104" s="6"/>
      <c r="AS1104" s="6"/>
      <c r="AT1104" s="6"/>
    </row>
    <row r="1105" spans="1:46" s="7" customFormat="1" ht="15.75" thickBot="1" x14ac:dyDescent="0.25">
      <c r="A1105" s="14" t="s">
        <v>0</v>
      </c>
      <c r="B1105" s="3"/>
      <c r="C1105" s="6"/>
      <c r="D1105" s="6"/>
      <c r="E1105" s="6"/>
      <c r="F1105" s="6"/>
      <c r="G1105" s="13"/>
      <c r="H1105" s="12"/>
      <c r="I1105" s="6"/>
      <c r="J1105" s="6"/>
      <c r="K1105" s="6"/>
      <c r="L1105" s="9"/>
      <c r="M1105" s="6"/>
      <c r="N1105" s="59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8"/>
      <c r="AQ1105" s="6"/>
      <c r="AR1105" s="6"/>
      <c r="AS1105" s="6"/>
      <c r="AT1105" s="6"/>
    </row>
    <row r="1106" spans="1:46" s="6" customFormat="1" x14ac:dyDescent="0.2">
      <c r="A1106" s="1"/>
      <c r="B1106" s="3"/>
      <c r="C1106" s="1"/>
      <c r="D1106" s="1"/>
      <c r="E1106" s="1"/>
      <c r="F1106" s="1"/>
      <c r="G1106" s="5"/>
      <c r="H1106" s="4"/>
      <c r="L1106" s="9"/>
      <c r="N1106" s="59"/>
      <c r="AP1106" s="8"/>
    </row>
    <row r="1107" spans="1:46" s="6" customFormat="1" x14ac:dyDescent="0.2">
      <c r="A1107" s="1"/>
      <c r="B1107" s="3"/>
      <c r="C1107" s="1"/>
      <c r="D1107" s="1"/>
      <c r="E1107" s="1"/>
      <c r="F1107" s="1"/>
      <c r="G1107" s="5"/>
      <c r="H1107" s="4"/>
      <c r="L1107" s="9"/>
      <c r="N1107" s="59"/>
      <c r="AP1107" s="8"/>
    </row>
    <row r="1108" spans="1:46" s="6" customFormat="1" x14ac:dyDescent="0.2">
      <c r="A1108" s="1"/>
      <c r="B1108" s="3"/>
      <c r="C1108" s="1"/>
      <c r="D1108" s="1"/>
      <c r="E1108" s="1"/>
      <c r="F1108" s="1"/>
      <c r="G1108" s="5"/>
      <c r="H1108" s="4"/>
      <c r="L1108" s="9"/>
      <c r="N1108" s="59"/>
      <c r="AP1108" s="8"/>
    </row>
    <row r="1109" spans="1:46" s="6" customFormat="1" x14ac:dyDescent="0.2">
      <c r="A1109" s="1"/>
      <c r="B1109" s="3"/>
      <c r="C1109" s="1"/>
      <c r="D1109" s="1"/>
      <c r="E1109" s="1"/>
      <c r="F1109" s="1"/>
      <c r="G1109" s="5"/>
      <c r="H1109" s="4"/>
      <c r="L1109" s="9"/>
      <c r="N1109" s="59"/>
      <c r="AP1109" s="8"/>
    </row>
    <row r="1110" spans="1:46" s="6" customFormat="1" ht="15" customHeight="1" x14ac:dyDescent="0.2">
      <c r="A1110" s="1"/>
      <c r="B1110" s="3"/>
      <c r="C1110" s="1"/>
      <c r="D1110" s="1"/>
      <c r="E1110" s="1"/>
      <c r="F1110" s="1"/>
      <c r="G1110" s="5"/>
      <c r="H1110" s="4"/>
      <c r="L1110" s="9"/>
      <c r="N1110" s="59"/>
      <c r="AP1110" s="8"/>
    </row>
    <row r="1111" spans="1:46" s="6" customFormat="1" x14ac:dyDescent="0.2">
      <c r="A1111" s="1"/>
      <c r="B1111" s="3"/>
      <c r="C1111" s="1"/>
      <c r="D1111" s="1"/>
      <c r="E1111" s="1"/>
      <c r="F1111" s="1"/>
      <c r="G1111" s="5"/>
      <c r="H1111" s="4"/>
      <c r="L1111" s="9"/>
      <c r="N1111" s="59"/>
      <c r="AP1111" s="8"/>
    </row>
    <row r="1112" spans="1:46" s="6" customFormat="1" x14ac:dyDescent="0.2">
      <c r="A1112" s="133"/>
      <c r="B1112" s="3"/>
      <c r="C1112" s="1"/>
      <c r="D1112" s="1"/>
      <c r="E1112" s="1"/>
      <c r="F1112" s="1"/>
      <c r="G1112" s="5"/>
      <c r="H1112" s="4"/>
      <c r="L1112" s="9"/>
      <c r="N1112" s="59"/>
      <c r="AP1112" s="8"/>
    </row>
    <row r="1113" spans="1:46" s="6" customFormat="1" ht="20.25" x14ac:dyDescent="0.3">
      <c r="A1113" s="133"/>
      <c r="B1113" s="3"/>
      <c r="C1113" s="37" t="s">
        <v>34</v>
      </c>
      <c r="D1113" s="37"/>
      <c r="E1113" s="37"/>
      <c r="F1113" s="37"/>
      <c r="G1113" s="5"/>
      <c r="H1113" s="22" t="str">
        <f>+I9</f>
        <v>P.P.S.</v>
      </c>
      <c r="L1113" s="9"/>
      <c r="N1113" s="59"/>
      <c r="AP1113" s="8"/>
    </row>
    <row r="1114" spans="1:46" s="6" customFormat="1" x14ac:dyDescent="0.2">
      <c r="A1114" s="133"/>
      <c r="B1114" s="3"/>
      <c r="C1114" s="1"/>
      <c r="D1114" s="1"/>
      <c r="E1114" s="1"/>
      <c r="F1114" s="1"/>
      <c r="G1114" s="5"/>
      <c r="H1114" s="4"/>
      <c r="L1114" s="9"/>
      <c r="N1114" s="59"/>
      <c r="AP1114" s="8"/>
    </row>
    <row r="1115" spans="1:46" s="6" customFormat="1" ht="18.75" x14ac:dyDescent="0.3">
      <c r="A1115" s="133"/>
      <c r="B1115" s="3"/>
      <c r="C1115" s="1"/>
      <c r="D1115" s="1"/>
      <c r="E1115" s="134" t="s">
        <v>33</v>
      </c>
      <c r="F1115" s="134"/>
      <c r="G1115" s="134"/>
      <c r="H1115" s="91" t="str">
        <f>+I30</f>
        <v>241</v>
      </c>
      <c r="L1115" s="9"/>
      <c r="N1115" s="59"/>
      <c r="AP1115" s="8"/>
    </row>
    <row r="1116" spans="1:46" s="6" customFormat="1" x14ac:dyDescent="0.2">
      <c r="A1116" s="133"/>
      <c r="B1116" s="3"/>
      <c r="C1116" s="1"/>
      <c r="D1116" s="1"/>
      <c r="E1116" s="78"/>
      <c r="F1116" s="78"/>
      <c r="G1116" s="78"/>
      <c r="H1116" s="77"/>
      <c r="L1116" s="9"/>
      <c r="N1116" s="59"/>
      <c r="AP1116" s="8"/>
    </row>
    <row r="1117" spans="1:46" s="6" customFormat="1" x14ac:dyDescent="0.2">
      <c r="A1117" s="133"/>
      <c r="B1117" s="3"/>
      <c r="C1117" s="1"/>
      <c r="D1117" s="1"/>
      <c r="E1117" s="1"/>
      <c r="F1117" s="1"/>
      <c r="G1117" s="5"/>
      <c r="H1117" s="4"/>
      <c r="L1117" s="9"/>
      <c r="N1117" s="59"/>
      <c r="AP1117" s="8"/>
    </row>
    <row r="1118" spans="1:46" s="6" customFormat="1" x14ac:dyDescent="0.2">
      <c r="A1118" s="133"/>
      <c r="B1118" s="3"/>
      <c r="C1118" s="1"/>
      <c r="D1118" s="1"/>
      <c r="E1118" s="1"/>
      <c r="F1118" s="1"/>
      <c r="G1118" s="5"/>
      <c r="H1118" s="4"/>
      <c r="L1118" s="9"/>
      <c r="N1118" s="59"/>
      <c r="AP1118" s="8"/>
    </row>
    <row r="1119" spans="1:46" s="6" customFormat="1" x14ac:dyDescent="0.2">
      <c r="A1119" s="133"/>
      <c r="B1119" s="3"/>
      <c r="C1119" s="1"/>
      <c r="D1119" s="1"/>
      <c r="E1119" s="1"/>
      <c r="F1119" s="1"/>
      <c r="G1119" s="5"/>
      <c r="H1119" s="4"/>
      <c r="L1119" s="9"/>
      <c r="N1119" s="59"/>
      <c r="AP1119" s="8"/>
    </row>
    <row r="1120" spans="1:46" s="6" customFormat="1" x14ac:dyDescent="0.2">
      <c r="A1120" s="34"/>
      <c r="B1120" s="36"/>
      <c r="C1120" s="35"/>
      <c r="D1120" s="35"/>
      <c r="E1120" s="35"/>
      <c r="F1120" s="35"/>
      <c r="G1120" s="34"/>
      <c r="H1120" s="33"/>
      <c r="L1120" s="9"/>
      <c r="N1120" s="59"/>
      <c r="AP1120" s="8"/>
    </row>
    <row r="1121" spans="1:42" s="6" customFormat="1" x14ac:dyDescent="0.2">
      <c r="A1121" s="31" t="s">
        <v>32</v>
      </c>
      <c r="B1121" s="3"/>
      <c r="C1121" s="1"/>
      <c r="D1121" s="1"/>
      <c r="E1121" s="1"/>
      <c r="F1121" s="31" t="s">
        <v>31</v>
      </c>
      <c r="G1121" s="31"/>
      <c r="H1121" s="4"/>
      <c r="L1121" s="9"/>
      <c r="N1121" s="59"/>
      <c r="AP1121" s="8"/>
    </row>
    <row r="1122" spans="1:42" s="6" customFormat="1" x14ac:dyDescent="0.2">
      <c r="A1122" s="1" t="s">
        <v>30</v>
      </c>
      <c r="B1122" s="3" t="str">
        <f>+J30</f>
        <v>Obama High School</v>
      </c>
      <c r="C1122" s="1"/>
      <c r="D1122" s="1"/>
      <c r="E1122" s="1"/>
      <c r="F1122" s="1" t="s">
        <v>25</v>
      </c>
      <c r="G1122" s="89">
        <f>+N30</f>
        <v>0</v>
      </c>
      <c r="H1122" s="4"/>
      <c r="L1122" s="9"/>
      <c r="N1122" s="59"/>
      <c r="AP1122" s="8"/>
    </row>
    <row r="1123" spans="1:42" s="6" customFormat="1" x14ac:dyDescent="0.2">
      <c r="A1123" s="1"/>
      <c r="B1123" s="3"/>
      <c r="C1123" s="1"/>
      <c r="D1123" s="1"/>
      <c r="E1123" s="1"/>
      <c r="F1123" s="1" t="s">
        <v>24</v>
      </c>
      <c r="G1123" s="30">
        <f>+O30</f>
        <v>0</v>
      </c>
      <c r="H1123" s="4"/>
      <c r="L1123" s="9"/>
      <c r="N1123" s="59"/>
      <c r="AP1123" s="8"/>
    </row>
    <row r="1124" spans="1:42" s="6" customFormat="1" x14ac:dyDescent="0.2">
      <c r="A1124" s="1" t="s">
        <v>29</v>
      </c>
      <c r="B1124" s="1" t="str">
        <f>+K30</f>
        <v xml:space="preserve">515 N. Highland Ave    </v>
      </c>
      <c r="C1124" s="1"/>
      <c r="D1124" s="1"/>
      <c r="E1124" s="1"/>
      <c r="F1124" s="1" t="s">
        <v>28</v>
      </c>
      <c r="G1124" s="3" t="s">
        <v>27</v>
      </c>
      <c r="H1124" s="4"/>
      <c r="L1124" s="9"/>
      <c r="N1124" s="59"/>
      <c r="AP1124" s="8"/>
    </row>
    <row r="1125" spans="1:42" s="6" customFormat="1" x14ac:dyDescent="0.2">
      <c r="A1125" s="1"/>
      <c r="B1125" s="1" t="str">
        <f>+L30</f>
        <v>Pittsburgh, PA 15206</v>
      </c>
      <c r="C1125" s="29"/>
      <c r="D1125" s="29"/>
      <c r="E1125" s="1"/>
      <c r="F1125" s="29"/>
      <c r="G1125" s="1"/>
      <c r="H1125" s="4"/>
      <c r="L1125" s="9"/>
      <c r="N1125" s="59"/>
      <c r="AP1125" s="8"/>
    </row>
    <row r="1126" spans="1:42" s="6" customFormat="1" x14ac:dyDescent="0.2">
      <c r="A1126" s="1"/>
      <c r="B1126" s="32"/>
      <c r="C1126" s="31"/>
      <c r="D1126" s="31"/>
      <c r="E1126" s="1"/>
      <c r="F1126" s="31" t="s">
        <v>59</v>
      </c>
      <c r="G1126" s="31"/>
      <c r="H1126" s="4"/>
      <c r="L1126" s="9"/>
      <c r="N1126" s="59"/>
      <c r="AP1126" s="8"/>
    </row>
    <row r="1127" spans="1:42" s="6" customFormat="1" x14ac:dyDescent="0.2">
      <c r="A1127" s="1" t="s">
        <v>26</v>
      </c>
      <c r="B1127" s="3" t="str">
        <f>+J7</f>
        <v>Recreational Water</v>
      </c>
      <c r="C1127" s="1"/>
      <c r="D1127" s="1"/>
      <c r="E1127" s="1"/>
      <c r="F1127" s="1" t="s">
        <v>25</v>
      </c>
      <c r="G1127" s="87">
        <f>+AN30</f>
        <v>0</v>
      </c>
      <c r="H1127" s="4"/>
      <c r="L1127" s="9"/>
      <c r="N1127" s="59"/>
      <c r="AP1127" s="8"/>
    </row>
    <row r="1128" spans="1:42" s="6" customFormat="1" x14ac:dyDescent="0.2">
      <c r="A1128" s="1"/>
      <c r="B1128" s="3"/>
      <c r="C1128" s="1"/>
      <c r="D1128" s="1"/>
      <c r="E1128" s="1"/>
      <c r="F1128" s="1" t="s">
        <v>24</v>
      </c>
      <c r="G1128" s="92">
        <f>+AO30</f>
        <v>0</v>
      </c>
      <c r="H1128" s="5"/>
      <c r="L1128" s="9"/>
      <c r="N1128" s="59"/>
      <c r="AP1128" s="8"/>
    </row>
    <row r="1129" spans="1:42" s="6" customFormat="1" x14ac:dyDescent="0.2">
      <c r="A1129" s="1" t="s">
        <v>23</v>
      </c>
      <c r="B1129" s="3" t="str">
        <f>+M30</f>
        <v>Pool Deep</v>
      </c>
      <c r="C1129" s="3"/>
      <c r="D1129" s="3"/>
      <c r="E1129" s="1"/>
      <c r="F1129" s="1" t="s">
        <v>60</v>
      </c>
      <c r="G1129" s="90">
        <f>+AT30</f>
        <v>0</v>
      </c>
      <c r="H1129" s="5"/>
      <c r="L1129" s="9"/>
      <c r="N1129" s="59"/>
      <c r="AP1129" s="8"/>
    </row>
    <row r="1130" spans="1:42" s="6" customFormat="1" x14ac:dyDescent="0.2">
      <c r="A1130" s="29"/>
      <c r="B1130" s="3"/>
      <c r="C1130" s="1"/>
      <c r="D1130" s="1"/>
      <c r="E1130" s="1"/>
      <c r="F1130" s="1"/>
      <c r="G1130" s="5"/>
      <c r="H1130" s="5"/>
      <c r="L1130" s="9"/>
      <c r="N1130" s="59"/>
      <c r="AP1130" s="8"/>
    </row>
    <row r="1131" spans="1:42" s="6" customFormat="1" ht="16.5" thickBot="1" x14ac:dyDescent="0.3">
      <c r="A1131" s="72" t="s">
        <v>22</v>
      </c>
      <c r="B1131" s="73" t="s">
        <v>11</v>
      </c>
      <c r="C1131" s="72" t="s">
        <v>10</v>
      </c>
      <c r="D1131" s="72" t="s">
        <v>67</v>
      </c>
      <c r="E1131" s="130" t="s">
        <v>64</v>
      </c>
      <c r="F1131" s="130"/>
      <c r="G1131" s="74" t="s">
        <v>9</v>
      </c>
      <c r="H1131" s="75" t="s">
        <v>8</v>
      </c>
      <c r="L1131" s="9"/>
      <c r="N1131" s="59"/>
      <c r="AP1131" s="8"/>
    </row>
    <row r="1132" spans="1:42" s="6" customFormat="1" ht="15.75" x14ac:dyDescent="0.25">
      <c r="A1132" s="28"/>
      <c r="B1132" s="19"/>
      <c r="C1132" s="28"/>
      <c r="D1132" s="28"/>
      <c r="E1132" s="28"/>
      <c r="F1132" s="28"/>
      <c r="G1132" s="27"/>
      <c r="H1132" s="26"/>
      <c r="L1132" s="9"/>
      <c r="N1132" s="59"/>
      <c r="AP1132" s="8"/>
    </row>
    <row r="1133" spans="1:42" s="6" customFormat="1" x14ac:dyDescent="0.2">
      <c r="A1133" s="9" t="s">
        <v>21</v>
      </c>
      <c r="B1133" s="25">
        <f>+AP30</f>
        <v>0</v>
      </c>
      <c r="C1133" s="9" t="s">
        <v>20</v>
      </c>
      <c r="D1133" s="9" t="str">
        <f>IF(AP30&lt;1,("A"),(IF(AP30&gt;0,"E")))</f>
        <v>A</v>
      </c>
      <c r="E1133" s="81">
        <f>+W30</f>
        <v>0</v>
      </c>
      <c r="F1133" s="93">
        <f>+X30</f>
        <v>0</v>
      </c>
      <c r="G1133" s="13">
        <f>+Y30</f>
        <v>0</v>
      </c>
      <c r="H1133" s="12" t="s">
        <v>19</v>
      </c>
      <c r="L1133" s="9"/>
      <c r="N1133" s="59"/>
      <c r="AP1133" s="8"/>
    </row>
    <row r="1134" spans="1:42" s="6" customFormat="1" ht="20.25" x14ac:dyDescent="0.3">
      <c r="A1134" s="9"/>
      <c r="B1134" s="24"/>
      <c r="C1134" s="24"/>
      <c r="D1134" s="9"/>
      <c r="E1134" s="82"/>
      <c r="F1134" s="23"/>
      <c r="G1134" s="23"/>
      <c r="H1134" s="22"/>
      <c r="L1134" s="9"/>
      <c r="N1134" s="59"/>
      <c r="AP1134" s="8"/>
    </row>
    <row r="1135" spans="1:42" s="6" customFormat="1" x14ac:dyDescent="0.2">
      <c r="A1135" s="9" t="s">
        <v>18</v>
      </c>
      <c r="B1135" s="21">
        <f>+AQ30</f>
        <v>0</v>
      </c>
      <c r="C1135" s="9" t="s">
        <v>17</v>
      </c>
      <c r="D1135" s="9" t="str">
        <f>IF(AQ30=0,"A",IF(AQ30=1,"B",IF(AQ30=2,"C",IF(AQ30&gt;2,"E"))))</f>
        <v>A</v>
      </c>
      <c r="E1135" s="81">
        <f>+Z30</f>
        <v>0</v>
      </c>
      <c r="F1135" s="93">
        <f>+AA30</f>
        <v>0</v>
      </c>
      <c r="G1135" s="13">
        <f>+AB30</f>
        <v>0</v>
      </c>
      <c r="H1135" s="12" t="s">
        <v>16</v>
      </c>
      <c r="L1135" s="9"/>
      <c r="N1135" s="59"/>
      <c r="AP1135" s="8"/>
    </row>
    <row r="1136" spans="1:42" s="6" customFormat="1" x14ac:dyDescent="0.2">
      <c r="A1136" s="9"/>
      <c r="B1136" s="9"/>
      <c r="C1136" s="9"/>
      <c r="D1136" s="9"/>
      <c r="E1136" s="81"/>
      <c r="F1136" s="13"/>
      <c r="G1136" s="13"/>
      <c r="H1136" s="12"/>
      <c r="L1136" s="9"/>
      <c r="N1136" s="59"/>
      <c r="AP1136" s="8"/>
    </row>
    <row r="1137" spans="1:46" x14ac:dyDescent="0.2">
      <c r="A1137" s="9" t="s">
        <v>15</v>
      </c>
      <c r="B1137" s="20">
        <f>+AR30</f>
        <v>0</v>
      </c>
      <c r="C1137" s="9" t="s">
        <v>14</v>
      </c>
      <c r="D1137" s="9" t="str">
        <f>IF(AR30=0,"A",IF(AR30&lt;30,"B",IF(AR30&lt;101,"C",IF(AR30&lt;200,"D",IF(AR30&gt;199,"E")))))</f>
        <v>A</v>
      </c>
      <c r="E1137" s="81">
        <f>+AC30</f>
        <v>0</v>
      </c>
      <c r="F1137" s="93">
        <f>+AD30</f>
        <v>0</v>
      </c>
      <c r="G1137" s="13">
        <f>+AE30</f>
        <v>0</v>
      </c>
      <c r="H1137" s="12" t="s">
        <v>13</v>
      </c>
      <c r="I1137" s="6"/>
      <c r="J1137" s="6"/>
      <c r="K1137" s="6"/>
      <c r="L1137" s="9"/>
      <c r="M1137" s="6"/>
      <c r="N1137" s="59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8"/>
      <c r="AQ1137" s="6"/>
      <c r="AR1137" s="6"/>
      <c r="AS1137" s="6"/>
      <c r="AT1137" s="6"/>
    </row>
    <row r="1138" spans="1:46" x14ac:dyDescent="0.2">
      <c r="A1138" s="9"/>
      <c r="B1138" s="20"/>
      <c r="C1138" s="9"/>
      <c r="D1138" s="9"/>
      <c r="E1138" s="81"/>
      <c r="F1138" s="30"/>
      <c r="G1138" s="13"/>
      <c r="H1138" s="12"/>
      <c r="I1138" s="6"/>
      <c r="J1138" s="6"/>
      <c r="K1138" s="6"/>
      <c r="L1138" s="9"/>
      <c r="M1138" s="6"/>
      <c r="N1138" s="59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8"/>
      <c r="AQ1138" s="6"/>
      <c r="AR1138" s="6"/>
      <c r="AS1138" s="6"/>
      <c r="AT1138" s="6"/>
    </row>
    <row r="1139" spans="1:46" x14ac:dyDescent="0.2">
      <c r="A1139" s="9"/>
      <c r="B1139" s="20"/>
      <c r="C1139" s="9"/>
      <c r="D1139" s="9"/>
      <c r="E1139" s="81"/>
      <c r="F1139" s="30"/>
      <c r="G1139" s="13"/>
      <c r="H1139" s="12"/>
      <c r="I1139" s="6"/>
      <c r="J1139" s="6"/>
      <c r="K1139" s="6"/>
      <c r="L1139" s="9"/>
      <c r="M1139" s="6"/>
      <c r="N1139" s="59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8"/>
      <c r="AQ1139" s="6"/>
      <c r="AR1139" s="6"/>
      <c r="AS1139" s="6"/>
      <c r="AT1139" s="6"/>
    </row>
    <row r="1140" spans="1:46" x14ac:dyDescent="0.2">
      <c r="A1140" s="9"/>
      <c r="B1140" s="9"/>
      <c r="C1140" s="9"/>
      <c r="D1140" s="9"/>
      <c r="E1140" s="9"/>
      <c r="F1140" s="9"/>
      <c r="G1140" s="13"/>
      <c r="H1140" s="12"/>
      <c r="I1140" s="6"/>
      <c r="J1140" s="6"/>
      <c r="K1140" s="6"/>
      <c r="L1140" s="9"/>
      <c r="M1140" s="6"/>
      <c r="N1140" s="59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8"/>
      <c r="AQ1140" s="6"/>
      <c r="AR1140" s="6"/>
      <c r="AS1140" s="6"/>
      <c r="AT1140" s="6"/>
    </row>
    <row r="1141" spans="1:46" ht="16.5" thickBot="1" x14ac:dyDescent="0.3">
      <c r="A1141" s="83" t="s">
        <v>12</v>
      </c>
      <c r="B1141" s="84" t="s">
        <v>11</v>
      </c>
      <c r="C1141" s="83" t="s">
        <v>10</v>
      </c>
      <c r="D1141" s="83" t="s">
        <v>67</v>
      </c>
      <c r="E1141" s="138" t="s">
        <v>65</v>
      </c>
      <c r="F1141" s="138"/>
      <c r="G1141" s="85" t="s">
        <v>9</v>
      </c>
      <c r="H1141" s="86" t="s">
        <v>8</v>
      </c>
      <c r="M1141" s="6"/>
      <c r="N1141" s="59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T1141" s="6"/>
    </row>
    <row r="1142" spans="1:46" ht="15.75" x14ac:dyDescent="0.25">
      <c r="A1142" s="19"/>
      <c r="B1142" s="9"/>
      <c r="C1142" s="9"/>
      <c r="D1142" s="9"/>
      <c r="E1142" s="9"/>
      <c r="F1142" s="9"/>
      <c r="G1142" s="9"/>
      <c r="H1142" s="12"/>
      <c r="M1142" s="6"/>
      <c r="N1142" s="59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</row>
    <row r="1143" spans="1:46" x14ac:dyDescent="0.2">
      <c r="A1143" s="9" t="s">
        <v>7</v>
      </c>
      <c r="B1143" s="18">
        <f>+P30</f>
        <v>0</v>
      </c>
      <c r="C1143" s="9" t="s">
        <v>62</v>
      </c>
      <c r="D1143" s="9" t="str">
        <f>IF(P30&lt;7.1,"E",IF(P30=7.1,"D",IF(P30=7.2,"C",IF(P30=7.3,"B",IF(P30=7.4,"A",IF(P30=7.5,"A",IF(P30=7.6,"A",IF(P30=7.7,"B",IF(P30=7.8,"C",IF(P30=7.9,"D",IF(P30&gt;7.9,"E")))))))))))</f>
        <v>E</v>
      </c>
      <c r="E1143" s="81">
        <f>+N30</f>
        <v>0</v>
      </c>
      <c r="F1143" s="93">
        <f>+O30</f>
        <v>0</v>
      </c>
      <c r="G1143" s="13">
        <f>+S30</f>
        <v>0</v>
      </c>
      <c r="H1143" s="12" t="s">
        <v>5</v>
      </c>
      <c r="M1143" s="6"/>
      <c r="N1143" s="59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</row>
    <row r="1144" spans="1:46" x14ac:dyDescent="0.2">
      <c r="A1144" s="9"/>
      <c r="B1144" s="9"/>
      <c r="C1144" s="9"/>
      <c r="D1144" s="9"/>
      <c r="E1144" s="81"/>
      <c r="F1144" s="13"/>
      <c r="G1144" s="13"/>
      <c r="H1144" s="12"/>
      <c r="M1144" s="6"/>
      <c r="N1144" s="59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</row>
    <row r="1145" spans="1:46" x14ac:dyDescent="0.2">
      <c r="A1145" s="9" t="s">
        <v>6</v>
      </c>
      <c r="B1145" s="17">
        <f>+Q30</f>
        <v>0</v>
      </c>
      <c r="C1145" s="9" t="s">
        <v>63</v>
      </c>
      <c r="D1145" s="9" t="str">
        <f>IF(Q30&lt;1,"E",IF(Q30&lt;1.5,"D",IF(Q30&lt;2,"C",IF(Q30&lt;2.6,"B",IF(Q30&lt;3.5,"A",IF(Q30&gt;5,"E",IF(Q30&gt;4.5,"D",IF(Q30&gt;4,"C",IF(Q30&gt;3.4,"B")))))))))</f>
        <v>E</v>
      </c>
      <c r="E1145" s="81">
        <f>+N30</f>
        <v>0</v>
      </c>
      <c r="F1145" s="93">
        <f>+O30</f>
        <v>0</v>
      </c>
      <c r="G1145" s="13">
        <f>+S30</f>
        <v>0</v>
      </c>
      <c r="H1145" s="12" t="s">
        <v>5</v>
      </c>
      <c r="M1145" s="6"/>
      <c r="N1145" s="59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</row>
    <row r="1146" spans="1:46" x14ac:dyDescent="0.2">
      <c r="A1146" s="9"/>
      <c r="B1146" s="9"/>
      <c r="C1146" s="9"/>
      <c r="D1146" s="9"/>
      <c r="E1146" s="81"/>
      <c r="F1146" s="13"/>
      <c r="G1146" s="13"/>
      <c r="H1146" s="12"/>
      <c r="M1146" s="6"/>
      <c r="N1146" s="59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</row>
    <row r="1147" spans="1:46" x14ac:dyDescent="0.2">
      <c r="A1147" s="9" t="s">
        <v>4</v>
      </c>
      <c r="B1147" s="16">
        <f>+R30</f>
        <v>0</v>
      </c>
      <c r="C1147" s="9" t="s">
        <v>3</v>
      </c>
      <c r="D1147" s="9" t="str">
        <f>IF(R30&lt;1.1,"A",IF(R30=2,"C",IF(R30=3,"E")))</f>
        <v>A</v>
      </c>
      <c r="E1147" s="81">
        <f>+N30</f>
        <v>0</v>
      </c>
      <c r="F1147" s="93">
        <f>+O30</f>
        <v>0</v>
      </c>
      <c r="G1147" s="13">
        <f>+S30</f>
        <v>0</v>
      </c>
      <c r="H1147" s="12" t="s">
        <v>2</v>
      </c>
      <c r="M1147" s="6"/>
      <c r="N1147" s="59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</row>
    <row r="1148" spans="1:46" x14ac:dyDescent="0.2">
      <c r="A1148" s="6"/>
      <c r="B1148" s="9"/>
      <c r="C1148" s="6"/>
      <c r="D1148" s="6"/>
      <c r="E1148" s="6"/>
      <c r="F1148" s="6"/>
      <c r="G1148" s="13"/>
      <c r="H1148" s="12"/>
      <c r="M1148" s="6"/>
      <c r="N1148" s="59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</row>
    <row r="1149" spans="1:46" x14ac:dyDescent="0.2">
      <c r="A1149" s="6"/>
      <c r="B1149" s="9"/>
      <c r="C1149" s="6"/>
      <c r="D1149" s="6"/>
      <c r="E1149" s="6"/>
      <c r="F1149" s="6"/>
      <c r="G1149" s="13"/>
      <c r="H1149" s="12"/>
      <c r="M1149" s="6"/>
      <c r="N1149" s="59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</row>
    <row r="1150" spans="1:46" s="7" customFormat="1" ht="16.5" thickBot="1" x14ac:dyDescent="0.3">
      <c r="A1150" s="15" t="s">
        <v>1</v>
      </c>
      <c r="B1150" s="9"/>
      <c r="C1150" s="6"/>
      <c r="D1150" s="6"/>
      <c r="E1150" s="6"/>
      <c r="F1150" s="6"/>
      <c r="G1150" s="13"/>
      <c r="H1150" s="12"/>
      <c r="I1150" s="1"/>
      <c r="J1150" s="1"/>
      <c r="K1150" s="1"/>
      <c r="L1150" s="3"/>
      <c r="M1150" s="6"/>
      <c r="N1150" s="59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1"/>
      <c r="AN1150" s="1"/>
      <c r="AO1150" s="1"/>
      <c r="AP1150" s="2"/>
      <c r="AQ1150" s="1"/>
      <c r="AR1150" s="1"/>
      <c r="AS1150" s="1"/>
      <c r="AT1150" s="1"/>
    </row>
    <row r="1151" spans="1:46" s="6" customFormat="1" x14ac:dyDescent="0.2">
      <c r="A1151" s="139"/>
      <c r="B1151" s="139"/>
      <c r="G1151" s="13"/>
      <c r="H1151" s="12"/>
      <c r="I1151" s="1"/>
      <c r="J1151" s="1"/>
      <c r="K1151" s="1"/>
      <c r="L1151" s="3"/>
      <c r="N1151" s="59"/>
      <c r="AM1151" s="1"/>
      <c r="AN1151" s="1"/>
      <c r="AO1151" s="1"/>
      <c r="AP1151" s="2"/>
      <c r="AQ1151" s="1"/>
      <c r="AR1151" s="1"/>
      <c r="AS1151" s="1"/>
      <c r="AT1151" s="1"/>
    </row>
    <row r="1152" spans="1:46" s="6" customFormat="1" x14ac:dyDescent="0.2">
      <c r="A1152" s="139"/>
      <c r="B1152" s="139"/>
      <c r="G1152" s="13"/>
      <c r="H1152" s="12"/>
      <c r="I1152" s="1"/>
      <c r="J1152" s="1"/>
      <c r="K1152" s="1"/>
      <c r="L1152" s="3"/>
      <c r="M1152" s="1"/>
      <c r="N1152" s="56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2"/>
      <c r="AQ1152" s="1"/>
      <c r="AR1152" s="1"/>
      <c r="AS1152" s="1"/>
      <c r="AT1152" s="1"/>
    </row>
    <row r="1153" spans="1:46" s="6" customFormat="1" x14ac:dyDescent="0.2">
      <c r="A1153" s="139"/>
      <c r="B1153" s="139"/>
      <c r="G1153" s="13"/>
      <c r="H1153" s="12"/>
      <c r="I1153" s="1"/>
      <c r="J1153" s="1"/>
      <c r="K1153" s="1"/>
      <c r="L1153" s="3"/>
      <c r="M1153" s="1"/>
      <c r="N1153" s="56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2"/>
      <c r="AQ1153" s="1"/>
      <c r="AR1153" s="1"/>
      <c r="AS1153" s="1"/>
      <c r="AT1153" s="1"/>
    </row>
    <row r="1154" spans="1:46" s="6" customFormat="1" ht="15.75" thickBot="1" x14ac:dyDescent="0.25">
      <c r="B1154" s="9"/>
      <c r="G1154" s="13"/>
      <c r="H1154" s="12"/>
      <c r="I1154" s="7"/>
      <c r="J1154" s="7"/>
      <c r="K1154" s="7"/>
      <c r="L1154" s="11"/>
      <c r="M1154" s="1"/>
      <c r="N1154" s="56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7"/>
      <c r="AN1154" s="7"/>
      <c r="AO1154" s="7"/>
      <c r="AP1154" s="10"/>
      <c r="AQ1154" s="7"/>
      <c r="AR1154" s="7"/>
      <c r="AS1154" s="7"/>
      <c r="AT1154" s="1"/>
    </row>
    <row r="1155" spans="1:46" s="6" customFormat="1" ht="15.75" thickBot="1" x14ac:dyDescent="0.25">
      <c r="B1155" s="9"/>
      <c r="G1155" s="13"/>
      <c r="H1155" s="12"/>
      <c r="L1155" s="9"/>
      <c r="M1155" s="1"/>
      <c r="N1155" s="56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P1155" s="8"/>
      <c r="AT1155" s="7"/>
    </row>
    <row r="1156" spans="1:46" s="6" customFormat="1" x14ac:dyDescent="0.2">
      <c r="B1156" s="9"/>
      <c r="E1156" s="137" t="s">
        <v>61</v>
      </c>
      <c r="F1156" s="137"/>
      <c r="G1156" s="137"/>
      <c r="H1156" s="12"/>
      <c r="L1156" s="9"/>
      <c r="M1156" s="1"/>
      <c r="N1156" s="56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P1156" s="8"/>
    </row>
    <row r="1157" spans="1:46" s="6" customFormat="1" x14ac:dyDescent="0.2">
      <c r="A1157" s="1"/>
      <c r="B1157" s="3"/>
      <c r="G1157" s="13"/>
      <c r="H1157" s="12"/>
      <c r="L1157" s="9"/>
      <c r="M1157" s="1"/>
      <c r="N1157" s="56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P1157" s="8"/>
    </row>
    <row r="1158" spans="1:46" s="6" customFormat="1" x14ac:dyDescent="0.2">
      <c r="A1158" s="1"/>
      <c r="B1158" s="3"/>
      <c r="G1158" s="13"/>
      <c r="H1158" s="12"/>
      <c r="L1158" s="9"/>
      <c r="M1158" s="1"/>
      <c r="N1158" s="56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P1158" s="8"/>
    </row>
    <row r="1159" spans="1:46" s="6" customFormat="1" x14ac:dyDescent="0.2">
      <c r="A1159" s="1"/>
      <c r="B1159" s="3"/>
      <c r="G1159" s="13"/>
      <c r="H1159" s="12"/>
      <c r="L1159" s="9"/>
      <c r="M1159" s="1"/>
      <c r="N1159" s="56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P1159" s="8"/>
    </row>
    <row r="1160" spans="1:46" s="6" customFormat="1" x14ac:dyDescent="0.2">
      <c r="A1160" s="1"/>
      <c r="B1160" s="3"/>
      <c r="G1160" s="13"/>
      <c r="H1160" s="12"/>
      <c r="L1160" s="9"/>
      <c r="M1160" s="1"/>
      <c r="N1160" s="56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P1160" s="8"/>
    </row>
    <row r="1161" spans="1:46" s="6" customFormat="1" x14ac:dyDescent="0.2">
      <c r="A1161" s="14" t="s">
        <v>0</v>
      </c>
      <c r="B1161" s="3"/>
      <c r="G1161" s="13"/>
      <c r="H1161" s="12"/>
      <c r="L1161" s="9"/>
      <c r="M1161" s="1"/>
      <c r="N1161" s="56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P1161" s="8"/>
    </row>
    <row r="1162" spans="1:46" s="6" customFormat="1" x14ac:dyDescent="0.2">
      <c r="A1162" s="1"/>
      <c r="B1162" s="3"/>
      <c r="C1162" s="1"/>
      <c r="D1162" s="1"/>
      <c r="E1162" s="1"/>
      <c r="F1162" s="1"/>
      <c r="G1162" s="5"/>
      <c r="H1162" s="4"/>
      <c r="L1162" s="9"/>
      <c r="M1162" s="1"/>
      <c r="N1162" s="56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P1162" s="8"/>
    </row>
    <row r="1163" spans="1:46" s="6" customFormat="1" x14ac:dyDescent="0.2">
      <c r="A1163" s="1"/>
      <c r="B1163" s="3"/>
      <c r="C1163" s="1"/>
      <c r="D1163" s="1"/>
      <c r="E1163" s="1"/>
      <c r="F1163" s="1"/>
      <c r="G1163" s="5"/>
      <c r="H1163" s="4"/>
      <c r="L1163" s="9"/>
      <c r="M1163" s="1"/>
      <c r="N1163" s="56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P1163" s="8"/>
    </row>
    <row r="1164" spans="1:46" s="6" customFormat="1" x14ac:dyDescent="0.2">
      <c r="A1164" s="1"/>
      <c r="B1164" s="3"/>
      <c r="C1164" s="1"/>
      <c r="D1164" s="1"/>
      <c r="E1164" s="1"/>
      <c r="F1164" s="1"/>
      <c r="G1164" s="5"/>
      <c r="H1164" s="4"/>
      <c r="L1164" s="9"/>
      <c r="M1164" s="1"/>
      <c r="N1164" s="56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P1164" s="8"/>
    </row>
    <row r="1165" spans="1:46" s="6" customFormat="1" ht="15.75" thickBot="1" x14ac:dyDescent="0.25">
      <c r="A1165" s="1"/>
      <c r="B1165" s="3"/>
      <c r="C1165" s="1"/>
      <c r="D1165" s="1"/>
      <c r="E1165" s="1"/>
      <c r="F1165" s="1"/>
      <c r="G1165" s="5"/>
      <c r="H1165" s="4"/>
      <c r="L1165" s="9"/>
      <c r="M1165" s="7"/>
      <c r="N1165" s="58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P1165" s="8"/>
    </row>
    <row r="1166" spans="1:46" s="6" customFormat="1" x14ac:dyDescent="0.2">
      <c r="A1166" s="1"/>
      <c r="B1166" s="3"/>
      <c r="C1166" s="1"/>
      <c r="D1166" s="1"/>
      <c r="E1166" s="1"/>
      <c r="F1166" s="1"/>
      <c r="G1166" s="5"/>
      <c r="H1166" s="4"/>
      <c r="L1166" s="9"/>
      <c r="N1166" s="59"/>
      <c r="AP1166" s="8"/>
    </row>
    <row r="1167" spans="1:46" s="6" customFormat="1" x14ac:dyDescent="0.2">
      <c r="A1167" s="133"/>
      <c r="B1167" s="3"/>
      <c r="C1167" s="1"/>
      <c r="D1167" s="1"/>
      <c r="E1167" s="1"/>
      <c r="F1167" s="1"/>
      <c r="G1167" s="5"/>
      <c r="H1167" s="4"/>
      <c r="L1167" s="9"/>
      <c r="N1167" s="59"/>
      <c r="AP1167" s="8"/>
    </row>
    <row r="1168" spans="1:46" s="6" customFormat="1" x14ac:dyDescent="0.2">
      <c r="A1168" s="133"/>
      <c r="B1168" s="3"/>
      <c r="C1168" s="1"/>
      <c r="D1168" s="1"/>
      <c r="E1168" s="1"/>
      <c r="F1168" s="1"/>
      <c r="G1168" s="5"/>
      <c r="H1168" s="4"/>
      <c r="L1168" s="9"/>
      <c r="N1168" s="59"/>
      <c r="AP1168" s="8"/>
    </row>
    <row r="1169" spans="1:42" s="6" customFormat="1" ht="20.25" x14ac:dyDescent="0.3">
      <c r="A1169" s="133"/>
      <c r="B1169" s="3"/>
      <c r="C1169" s="37" t="s">
        <v>34</v>
      </c>
      <c r="D1169" s="37"/>
      <c r="E1169" s="37"/>
      <c r="F1169" s="37"/>
      <c r="G1169" s="5"/>
      <c r="H1169" s="22" t="str">
        <f>+I9</f>
        <v>P.P.S.</v>
      </c>
      <c r="L1169" s="9"/>
      <c r="N1169" s="59"/>
      <c r="AP1169" s="8"/>
    </row>
    <row r="1170" spans="1:42" s="6" customFormat="1" x14ac:dyDescent="0.2">
      <c r="A1170" s="133"/>
      <c r="B1170" s="3"/>
      <c r="C1170" s="1"/>
      <c r="D1170" s="1"/>
      <c r="E1170" s="1"/>
      <c r="F1170" s="1"/>
      <c r="G1170" s="5"/>
      <c r="H1170" s="4"/>
      <c r="L1170" s="9"/>
      <c r="N1170" s="59"/>
      <c r="AP1170" s="8"/>
    </row>
    <row r="1171" spans="1:42" s="6" customFormat="1" ht="18.75" x14ac:dyDescent="0.3">
      <c r="A1171" s="133"/>
      <c r="B1171" s="3"/>
      <c r="C1171" s="1"/>
      <c r="D1171" s="1"/>
      <c r="E1171" s="134" t="s">
        <v>33</v>
      </c>
      <c r="F1171" s="134"/>
      <c r="G1171" s="134"/>
      <c r="H1171" s="91" t="str">
        <f>+I31</f>
        <v>242</v>
      </c>
      <c r="L1171" s="9"/>
      <c r="N1171" s="59"/>
      <c r="AP1171" s="8"/>
    </row>
    <row r="1172" spans="1:42" s="6" customFormat="1" x14ac:dyDescent="0.2">
      <c r="A1172" s="133"/>
      <c r="B1172" s="3"/>
      <c r="C1172" s="1"/>
      <c r="D1172" s="1"/>
      <c r="E1172" s="78"/>
      <c r="F1172" s="78"/>
      <c r="G1172" s="78"/>
      <c r="H1172" s="77"/>
      <c r="L1172" s="9"/>
      <c r="N1172" s="59"/>
      <c r="AP1172" s="8"/>
    </row>
    <row r="1173" spans="1:42" s="6" customFormat="1" x14ac:dyDescent="0.2">
      <c r="A1173" s="133"/>
      <c r="B1173" s="3"/>
      <c r="C1173" s="1"/>
      <c r="D1173" s="1"/>
      <c r="E1173" s="1"/>
      <c r="F1173" s="1"/>
      <c r="G1173" s="5"/>
      <c r="H1173" s="4"/>
      <c r="L1173" s="9"/>
      <c r="N1173" s="59"/>
      <c r="AP1173" s="8"/>
    </row>
    <row r="1174" spans="1:42" s="6" customFormat="1" x14ac:dyDescent="0.2">
      <c r="A1174" s="5"/>
      <c r="B1174" s="3"/>
      <c r="C1174" s="1"/>
      <c r="D1174" s="1"/>
      <c r="E1174" s="1"/>
      <c r="F1174" s="1"/>
      <c r="G1174" s="5"/>
      <c r="H1174" s="4"/>
      <c r="L1174" s="9"/>
      <c r="N1174" s="59"/>
      <c r="AP1174" s="8"/>
    </row>
    <row r="1175" spans="1:42" s="6" customFormat="1" x14ac:dyDescent="0.2">
      <c r="A1175" s="34"/>
      <c r="B1175" s="36"/>
      <c r="C1175" s="35"/>
      <c r="D1175" s="35"/>
      <c r="E1175" s="35"/>
      <c r="F1175" s="35"/>
      <c r="G1175" s="34"/>
      <c r="H1175" s="33"/>
      <c r="L1175" s="9"/>
      <c r="N1175" s="59"/>
      <c r="AP1175" s="8"/>
    </row>
    <row r="1176" spans="1:42" s="6" customFormat="1" x14ac:dyDescent="0.2">
      <c r="A1176" s="31" t="s">
        <v>32</v>
      </c>
      <c r="B1176" s="3"/>
      <c r="C1176" s="1"/>
      <c r="D1176" s="1"/>
      <c r="E1176" s="1"/>
      <c r="F1176" s="31" t="s">
        <v>31</v>
      </c>
      <c r="G1176" s="31"/>
      <c r="H1176" s="4"/>
      <c r="L1176" s="9"/>
      <c r="N1176" s="59"/>
      <c r="AP1176" s="8"/>
    </row>
    <row r="1177" spans="1:42" s="6" customFormat="1" x14ac:dyDescent="0.2">
      <c r="A1177" s="1" t="s">
        <v>30</v>
      </c>
      <c r="B1177" s="3" t="str">
        <f>+J31</f>
        <v>Obama High School</v>
      </c>
      <c r="C1177" s="1"/>
      <c r="D1177" s="1"/>
      <c r="E1177" s="1"/>
      <c r="F1177" s="1" t="s">
        <v>25</v>
      </c>
      <c r="G1177" s="89">
        <f>+N31</f>
        <v>0</v>
      </c>
      <c r="H1177" s="4"/>
      <c r="L1177" s="9"/>
      <c r="N1177" s="59"/>
      <c r="AP1177" s="8"/>
    </row>
    <row r="1178" spans="1:42" s="6" customFormat="1" x14ac:dyDescent="0.2">
      <c r="A1178" s="1"/>
      <c r="B1178" s="3"/>
      <c r="C1178" s="1"/>
      <c r="D1178" s="1"/>
      <c r="E1178" s="1"/>
      <c r="F1178" s="1" t="s">
        <v>24</v>
      </c>
      <c r="G1178" s="30">
        <f>+O31</f>
        <v>0</v>
      </c>
      <c r="H1178" s="4"/>
      <c r="L1178" s="9"/>
      <c r="N1178" s="59"/>
      <c r="AP1178" s="8"/>
    </row>
    <row r="1179" spans="1:42" s="6" customFormat="1" x14ac:dyDescent="0.2">
      <c r="A1179" s="1" t="s">
        <v>29</v>
      </c>
      <c r="B1179" s="1" t="str">
        <f>+K31</f>
        <v xml:space="preserve">515 N. Highland Ave    </v>
      </c>
      <c r="C1179" s="1"/>
      <c r="D1179" s="1"/>
      <c r="E1179" s="1"/>
      <c r="F1179" s="1" t="s">
        <v>28</v>
      </c>
      <c r="G1179" s="3" t="s">
        <v>27</v>
      </c>
      <c r="H1179" s="4"/>
      <c r="L1179" s="9"/>
      <c r="N1179" s="59"/>
      <c r="AP1179" s="8"/>
    </row>
    <row r="1180" spans="1:42" s="6" customFormat="1" x14ac:dyDescent="0.2">
      <c r="A1180" s="1"/>
      <c r="B1180" s="1" t="str">
        <f>+L31</f>
        <v>Pittsburgh, PA 15206</v>
      </c>
      <c r="C1180" s="29"/>
      <c r="D1180" s="29"/>
      <c r="E1180" s="1"/>
      <c r="F1180" s="29"/>
      <c r="G1180" s="1"/>
      <c r="H1180" s="4"/>
      <c r="L1180" s="9"/>
      <c r="N1180" s="59"/>
      <c r="AP1180" s="8"/>
    </row>
    <row r="1181" spans="1:42" s="6" customFormat="1" x14ac:dyDescent="0.2">
      <c r="A1181" s="1"/>
      <c r="B1181" s="32"/>
      <c r="C1181" s="31"/>
      <c r="D1181" s="31"/>
      <c r="E1181" s="1"/>
      <c r="F1181" s="31" t="s">
        <v>59</v>
      </c>
      <c r="G1181" s="31"/>
      <c r="H1181" s="4"/>
      <c r="L1181" s="9"/>
      <c r="N1181" s="59"/>
      <c r="AP1181" s="8"/>
    </row>
    <row r="1182" spans="1:42" s="6" customFormat="1" x14ac:dyDescent="0.2">
      <c r="A1182" s="1" t="s">
        <v>26</v>
      </c>
      <c r="B1182" s="3" t="str">
        <f>+J7</f>
        <v>Recreational Water</v>
      </c>
      <c r="C1182" s="1"/>
      <c r="D1182" s="1"/>
      <c r="E1182" s="1"/>
      <c r="F1182" s="1" t="s">
        <v>25</v>
      </c>
      <c r="G1182" s="87">
        <f>+AN31</f>
        <v>0</v>
      </c>
      <c r="H1182" s="4"/>
      <c r="L1182" s="9"/>
      <c r="N1182" s="59"/>
      <c r="AP1182" s="8"/>
    </row>
    <row r="1183" spans="1:42" s="6" customFormat="1" x14ac:dyDescent="0.2">
      <c r="A1183" s="1"/>
      <c r="B1183" s="3"/>
      <c r="C1183" s="1"/>
      <c r="D1183" s="1"/>
      <c r="E1183" s="1"/>
      <c r="F1183" s="1" t="s">
        <v>24</v>
      </c>
      <c r="G1183" s="92">
        <f>+AO31</f>
        <v>0</v>
      </c>
      <c r="H1183" s="5"/>
      <c r="L1183" s="9"/>
      <c r="N1183" s="59"/>
      <c r="AP1183" s="8"/>
    </row>
    <row r="1184" spans="1:42" s="6" customFormat="1" x14ac:dyDescent="0.2">
      <c r="A1184" s="1" t="s">
        <v>23</v>
      </c>
      <c r="B1184" s="3" t="str">
        <f>+M31</f>
        <v>Pool Shallow</v>
      </c>
      <c r="C1184" s="3"/>
      <c r="D1184" s="3"/>
      <c r="E1184" s="1"/>
      <c r="F1184" s="1" t="s">
        <v>60</v>
      </c>
      <c r="G1184" s="90">
        <f>+AT31</f>
        <v>0</v>
      </c>
      <c r="H1184" s="5"/>
      <c r="L1184" s="9"/>
      <c r="N1184" s="59"/>
      <c r="AP1184" s="8"/>
    </row>
    <row r="1185" spans="1:46" s="6" customFormat="1" x14ac:dyDescent="0.2">
      <c r="A1185" s="29"/>
      <c r="B1185" s="3"/>
      <c r="C1185" s="1"/>
      <c r="D1185" s="1"/>
      <c r="E1185" s="1"/>
      <c r="F1185" s="1"/>
      <c r="G1185" s="5"/>
      <c r="H1185" s="5"/>
      <c r="L1185" s="9"/>
      <c r="N1185" s="59"/>
      <c r="AP1185" s="8"/>
    </row>
    <row r="1186" spans="1:46" s="6" customFormat="1" ht="16.5" thickBot="1" x14ac:dyDescent="0.3">
      <c r="A1186" s="72" t="s">
        <v>22</v>
      </c>
      <c r="B1186" s="73" t="s">
        <v>11</v>
      </c>
      <c r="C1186" s="72" t="s">
        <v>10</v>
      </c>
      <c r="D1186" s="72" t="s">
        <v>67</v>
      </c>
      <c r="E1186" s="130" t="s">
        <v>64</v>
      </c>
      <c r="F1186" s="130"/>
      <c r="G1186" s="74" t="s">
        <v>9</v>
      </c>
      <c r="H1186" s="75" t="s">
        <v>8</v>
      </c>
      <c r="I1186" s="1"/>
      <c r="J1186" s="1"/>
      <c r="K1186" s="1"/>
      <c r="L1186" s="3"/>
      <c r="N1186" s="59"/>
      <c r="AM1186" s="1"/>
      <c r="AN1186" s="1"/>
      <c r="AO1186" s="1"/>
      <c r="AP1186" s="2"/>
      <c r="AQ1186" s="1"/>
      <c r="AR1186" s="1"/>
      <c r="AS1186" s="1"/>
    </row>
    <row r="1187" spans="1:46" s="6" customFormat="1" ht="15.75" x14ac:dyDescent="0.25">
      <c r="A1187" s="28"/>
      <c r="B1187" s="19"/>
      <c r="C1187" s="28"/>
      <c r="D1187" s="28"/>
      <c r="E1187" s="28"/>
      <c r="F1187" s="28"/>
      <c r="G1187" s="27"/>
      <c r="H1187" s="26"/>
      <c r="I1187" s="1"/>
      <c r="J1187" s="1"/>
      <c r="K1187" s="1"/>
      <c r="L1187" s="3"/>
      <c r="N1187" s="59"/>
      <c r="AM1187" s="1"/>
      <c r="AN1187" s="1"/>
      <c r="AO1187" s="1"/>
      <c r="AP1187" s="2"/>
      <c r="AQ1187" s="1"/>
      <c r="AR1187" s="1"/>
      <c r="AS1187" s="1"/>
      <c r="AT1187" s="1"/>
    </row>
    <row r="1188" spans="1:46" s="6" customFormat="1" x14ac:dyDescent="0.2">
      <c r="A1188" s="9" t="s">
        <v>21</v>
      </c>
      <c r="B1188" s="25">
        <f>+AP31</f>
        <v>0</v>
      </c>
      <c r="C1188" s="9" t="s">
        <v>20</v>
      </c>
      <c r="D1188" s="9" t="str">
        <f>IF(AP31&lt;1,("A"),(IF(AP31&gt;0,"E")))</f>
        <v>A</v>
      </c>
      <c r="E1188" s="81">
        <f>+W31</f>
        <v>0</v>
      </c>
      <c r="F1188" s="93">
        <f>+X31</f>
        <v>0</v>
      </c>
      <c r="G1188" s="13">
        <f>+Y31</f>
        <v>0</v>
      </c>
      <c r="H1188" s="12" t="s">
        <v>19</v>
      </c>
      <c r="I1188" s="1"/>
      <c r="J1188" s="1"/>
      <c r="K1188" s="1"/>
      <c r="L1188" s="3"/>
      <c r="N1188" s="59"/>
      <c r="AM1188" s="1"/>
      <c r="AN1188" s="1"/>
      <c r="AO1188" s="1"/>
      <c r="AP1188" s="2"/>
      <c r="AQ1188" s="1"/>
      <c r="AR1188" s="1"/>
      <c r="AS1188" s="1"/>
      <c r="AT1188" s="1"/>
    </row>
    <row r="1189" spans="1:46" s="6" customFormat="1" ht="20.25" x14ac:dyDescent="0.3">
      <c r="A1189" s="9"/>
      <c r="B1189" s="24"/>
      <c r="C1189" s="24"/>
      <c r="D1189" s="9"/>
      <c r="E1189" s="82"/>
      <c r="F1189" s="23"/>
      <c r="G1189" s="23"/>
      <c r="H1189" s="22"/>
      <c r="I1189" s="1"/>
      <c r="J1189" s="1"/>
      <c r="K1189" s="1"/>
      <c r="L1189" s="3"/>
      <c r="N1189" s="59"/>
      <c r="AM1189" s="1"/>
      <c r="AN1189" s="1"/>
      <c r="AO1189" s="1"/>
      <c r="AP1189" s="2"/>
      <c r="AQ1189" s="1"/>
      <c r="AR1189" s="1"/>
      <c r="AS1189" s="1"/>
      <c r="AT1189" s="1"/>
    </row>
    <row r="1190" spans="1:46" s="6" customFormat="1" x14ac:dyDescent="0.2">
      <c r="A1190" s="9" t="s">
        <v>18</v>
      </c>
      <c r="B1190" s="21">
        <f>+AQ31</f>
        <v>0</v>
      </c>
      <c r="C1190" s="9" t="s">
        <v>17</v>
      </c>
      <c r="D1190" s="9" t="str">
        <f>IF(AQ31=0,"A",IF(AQ31=1,"B",IF(AQ31=2,"C",IF(AQ31&gt;2,"E"))))</f>
        <v>A</v>
      </c>
      <c r="E1190" s="81">
        <f>+Z31</f>
        <v>0</v>
      </c>
      <c r="F1190" s="93">
        <f>+AA31</f>
        <v>0</v>
      </c>
      <c r="G1190" s="13">
        <f>+AB31</f>
        <v>0</v>
      </c>
      <c r="H1190" s="12" t="s">
        <v>16</v>
      </c>
      <c r="I1190" s="1"/>
      <c r="J1190" s="1"/>
      <c r="K1190" s="1"/>
      <c r="L1190" s="3"/>
      <c r="N1190" s="59"/>
      <c r="AM1190" s="1"/>
      <c r="AN1190" s="1"/>
      <c r="AO1190" s="1"/>
      <c r="AP1190" s="2"/>
      <c r="AQ1190" s="1"/>
      <c r="AR1190" s="1"/>
      <c r="AS1190" s="1"/>
      <c r="AT1190" s="1"/>
    </row>
    <row r="1191" spans="1:46" s="6" customFormat="1" x14ac:dyDescent="0.2">
      <c r="A1191" s="9"/>
      <c r="B1191" s="9"/>
      <c r="C1191" s="9"/>
      <c r="D1191" s="9"/>
      <c r="E1191" s="81"/>
      <c r="F1191" s="13"/>
      <c r="G1191" s="13"/>
      <c r="H1191" s="12"/>
      <c r="I1191" s="1"/>
      <c r="J1191" s="1"/>
      <c r="K1191" s="1"/>
      <c r="L1191" s="3"/>
      <c r="N1191" s="59"/>
      <c r="AM1191" s="1"/>
      <c r="AN1191" s="1"/>
      <c r="AO1191" s="1"/>
      <c r="AP1191" s="2"/>
      <c r="AQ1191" s="1"/>
      <c r="AR1191" s="1"/>
      <c r="AS1191" s="1"/>
      <c r="AT1191" s="1"/>
    </row>
    <row r="1192" spans="1:46" s="6" customFormat="1" x14ac:dyDescent="0.2">
      <c r="A1192" s="9" t="s">
        <v>15</v>
      </c>
      <c r="B1192" s="20">
        <f>+AR31</f>
        <v>0</v>
      </c>
      <c r="C1192" s="9" t="s">
        <v>14</v>
      </c>
      <c r="D1192" s="9" t="str">
        <f>IF(AR31=0,"A",IF(AR31&lt;30,"B",IF(AR31&lt;101,"C",IF(AR31&lt;200,"D",IF(AR31&gt;199,"E")))))</f>
        <v>A</v>
      </c>
      <c r="E1192" s="81">
        <f>+AC31</f>
        <v>0</v>
      </c>
      <c r="F1192" s="93">
        <f>+AD31</f>
        <v>0</v>
      </c>
      <c r="G1192" s="13">
        <f>+AE31</f>
        <v>0</v>
      </c>
      <c r="H1192" s="12" t="s">
        <v>13</v>
      </c>
      <c r="I1192" s="1"/>
      <c r="J1192" s="1"/>
      <c r="K1192" s="1"/>
      <c r="L1192" s="3"/>
      <c r="N1192" s="59"/>
      <c r="AM1192" s="1"/>
      <c r="AN1192" s="1"/>
      <c r="AO1192" s="1"/>
      <c r="AP1192" s="2"/>
      <c r="AQ1192" s="1"/>
      <c r="AR1192" s="1"/>
      <c r="AS1192" s="1"/>
      <c r="AT1192" s="1"/>
    </row>
    <row r="1193" spans="1:46" s="6" customFormat="1" x14ac:dyDescent="0.2">
      <c r="A1193" s="9"/>
      <c r="B1193" s="20"/>
      <c r="C1193" s="9"/>
      <c r="D1193" s="9"/>
      <c r="E1193" s="81"/>
      <c r="F1193" s="30"/>
      <c r="G1193" s="13"/>
      <c r="H1193" s="12"/>
      <c r="I1193" s="1"/>
      <c r="J1193" s="1"/>
      <c r="K1193" s="1"/>
      <c r="L1193" s="3"/>
      <c r="N1193" s="59"/>
      <c r="AM1193" s="1"/>
      <c r="AN1193" s="1"/>
      <c r="AO1193" s="1"/>
      <c r="AP1193" s="2"/>
      <c r="AQ1193" s="1"/>
      <c r="AR1193" s="1"/>
      <c r="AS1193" s="1"/>
      <c r="AT1193" s="1"/>
    </row>
    <row r="1194" spans="1:46" s="6" customFormat="1" x14ac:dyDescent="0.2">
      <c r="A1194" s="9"/>
      <c r="B1194" s="20"/>
      <c r="C1194" s="9"/>
      <c r="D1194" s="9"/>
      <c r="E1194" s="81"/>
      <c r="F1194" s="30"/>
      <c r="G1194" s="13"/>
      <c r="H1194" s="12"/>
      <c r="I1194" s="1"/>
      <c r="J1194" s="1"/>
      <c r="K1194" s="1"/>
      <c r="L1194" s="3"/>
      <c r="N1194" s="59"/>
      <c r="AM1194" s="1"/>
      <c r="AN1194" s="1"/>
      <c r="AO1194" s="1"/>
      <c r="AP1194" s="2"/>
      <c r="AQ1194" s="1"/>
      <c r="AR1194" s="1"/>
      <c r="AS1194" s="1"/>
      <c r="AT1194" s="1"/>
    </row>
    <row r="1195" spans="1:46" s="6" customFormat="1" x14ac:dyDescent="0.2">
      <c r="A1195" s="9"/>
      <c r="B1195" s="9"/>
      <c r="C1195" s="9"/>
      <c r="D1195" s="9"/>
      <c r="E1195" s="9"/>
      <c r="F1195" s="9"/>
      <c r="G1195" s="13"/>
      <c r="H1195" s="12"/>
      <c r="I1195" s="1"/>
      <c r="J1195" s="1"/>
      <c r="K1195" s="1"/>
      <c r="L1195" s="3"/>
      <c r="N1195" s="59"/>
      <c r="AM1195" s="1"/>
      <c r="AN1195" s="1"/>
      <c r="AO1195" s="1"/>
      <c r="AP1195" s="2"/>
      <c r="AQ1195" s="1"/>
      <c r="AR1195" s="1"/>
      <c r="AS1195" s="1"/>
      <c r="AT1195" s="1"/>
    </row>
    <row r="1196" spans="1:46" s="6" customFormat="1" ht="16.5" thickBot="1" x14ac:dyDescent="0.3">
      <c r="A1196" s="83" t="s">
        <v>12</v>
      </c>
      <c r="B1196" s="84" t="s">
        <v>11</v>
      </c>
      <c r="C1196" s="83" t="s">
        <v>10</v>
      </c>
      <c r="D1196" s="83" t="s">
        <v>67</v>
      </c>
      <c r="E1196" s="138" t="s">
        <v>65</v>
      </c>
      <c r="F1196" s="138"/>
      <c r="G1196" s="85" t="s">
        <v>9</v>
      </c>
      <c r="H1196" s="86" t="s">
        <v>8</v>
      </c>
      <c r="I1196" s="1"/>
      <c r="J1196" s="1"/>
      <c r="K1196" s="1"/>
      <c r="L1196" s="3"/>
      <c r="N1196" s="59"/>
      <c r="AM1196" s="1"/>
      <c r="AN1196" s="1"/>
      <c r="AO1196" s="1"/>
      <c r="AP1196" s="2"/>
      <c r="AQ1196" s="1"/>
      <c r="AR1196" s="1"/>
      <c r="AS1196" s="1"/>
      <c r="AT1196" s="1"/>
    </row>
    <row r="1197" spans="1:46" s="6" customFormat="1" ht="15.75" x14ac:dyDescent="0.25">
      <c r="A1197" s="19"/>
      <c r="B1197" s="9"/>
      <c r="C1197" s="9"/>
      <c r="D1197" s="9"/>
      <c r="E1197" s="9"/>
      <c r="F1197" s="9"/>
      <c r="G1197" s="9"/>
      <c r="H1197" s="12"/>
      <c r="I1197" s="1"/>
      <c r="J1197" s="1"/>
      <c r="K1197" s="1"/>
      <c r="L1197" s="3"/>
      <c r="M1197" s="1"/>
      <c r="N1197" s="56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2"/>
      <c r="AQ1197" s="1"/>
      <c r="AR1197" s="1"/>
      <c r="AS1197" s="1"/>
      <c r="AT1197" s="1"/>
    </row>
    <row r="1198" spans="1:46" s="6" customFormat="1" x14ac:dyDescent="0.2">
      <c r="A1198" s="9" t="s">
        <v>7</v>
      </c>
      <c r="B1198" s="18">
        <f>+P31</f>
        <v>0</v>
      </c>
      <c r="C1198" s="9" t="s">
        <v>62</v>
      </c>
      <c r="D1198" s="9" t="str">
        <f>IF(P31&lt;7.1,"E",IF(P31=7.1,"D",IF(P31=7.2,"C",IF(P31=7.3,"B",IF(P31=7.4,"A",IF(P31=7.5,"A",IF(P31=7.6,"A",IF(P31=7.7,"B",IF(P31=7.8,"C",IF(P31=7.9,"D",IF(P31&gt;7.9,"E")))))))))))</f>
        <v>E</v>
      </c>
      <c r="E1198" s="81">
        <f>+N31</f>
        <v>0</v>
      </c>
      <c r="F1198" s="93">
        <f>+O31</f>
        <v>0</v>
      </c>
      <c r="G1198" s="13">
        <f>+S31</f>
        <v>0</v>
      </c>
      <c r="H1198" s="12" t="s">
        <v>5</v>
      </c>
      <c r="I1198" s="1"/>
      <c r="J1198" s="1"/>
      <c r="K1198" s="1"/>
      <c r="L1198" s="3"/>
      <c r="M1198" s="1"/>
      <c r="N1198" s="56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2"/>
      <c r="AQ1198" s="1"/>
      <c r="AR1198" s="1"/>
      <c r="AS1198" s="1"/>
      <c r="AT1198" s="1"/>
    </row>
    <row r="1199" spans="1:46" s="6" customFormat="1" ht="15.75" thickBot="1" x14ac:dyDescent="0.25">
      <c r="A1199" s="9"/>
      <c r="B1199" s="9"/>
      <c r="C1199" s="9"/>
      <c r="D1199" s="9"/>
      <c r="E1199" s="81"/>
      <c r="F1199" s="13"/>
      <c r="G1199" s="13"/>
      <c r="H1199" s="12"/>
      <c r="I1199" s="7"/>
      <c r="J1199" s="7"/>
      <c r="K1199" s="7"/>
      <c r="L1199" s="11"/>
      <c r="M1199" s="1"/>
      <c r="N1199" s="56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7"/>
      <c r="AN1199" s="7"/>
      <c r="AO1199" s="7"/>
      <c r="AP1199" s="10"/>
      <c r="AQ1199" s="7"/>
      <c r="AR1199" s="7"/>
      <c r="AS1199" s="7"/>
      <c r="AT1199" s="1"/>
    </row>
    <row r="1200" spans="1:46" s="6" customFormat="1" ht="15.75" thickBot="1" x14ac:dyDescent="0.25">
      <c r="A1200" s="9" t="s">
        <v>6</v>
      </c>
      <c r="B1200" s="17">
        <f>+Q31</f>
        <v>0</v>
      </c>
      <c r="C1200" s="9" t="s">
        <v>63</v>
      </c>
      <c r="D1200" s="9" t="str">
        <f>IF(Q31&lt;1,"E",IF(Q31&lt;1.5,"D",IF(Q31&lt;2,"C",IF(Q31&lt;2.6,"B",IF(Q31&lt;3.5,"A",IF(Q31&gt;5,"E",IF(Q31&gt;4.5,"D",IF(Q31&gt;4,"C",IF(Q31&gt;3.4,"B")))))))))</f>
        <v>E</v>
      </c>
      <c r="E1200" s="81">
        <f>+N31</f>
        <v>0</v>
      </c>
      <c r="F1200" s="93">
        <f>+O31</f>
        <v>0</v>
      </c>
      <c r="G1200" s="13">
        <f>+S31</f>
        <v>0</v>
      </c>
      <c r="H1200" s="12" t="s">
        <v>5</v>
      </c>
      <c r="L1200" s="9"/>
      <c r="M1200" s="1"/>
      <c r="N1200" s="56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P1200" s="8"/>
      <c r="AT1200" s="7"/>
    </row>
    <row r="1201" spans="1:42" s="6" customFormat="1" x14ac:dyDescent="0.2">
      <c r="A1201" s="9"/>
      <c r="B1201" s="9"/>
      <c r="C1201" s="9"/>
      <c r="D1201" s="9"/>
      <c r="E1201" s="81"/>
      <c r="F1201" s="13"/>
      <c r="G1201" s="13"/>
      <c r="H1201" s="12"/>
      <c r="L1201" s="9"/>
      <c r="M1201" s="1"/>
      <c r="N1201" s="56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P1201" s="8"/>
    </row>
    <row r="1202" spans="1:42" s="6" customFormat="1" x14ac:dyDescent="0.2">
      <c r="A1202" s="9" t="s">
        <v>4</v>
      </c>
      <c r="B1202" s="16">
        <f>+R31</f>
        <v>0</v>
      </c>
      <c r="C1202" s="9" t="s">
        <v>3</v>
      </c>
      <c r="D1202" s="9" t="str">
        <f>IF(R31&lt;1.1,"A",IF(R31=2,"C",IF(R31=3,"E")))</f>
        <v>A</v>
      </c>
      <c r="E1202" s="81">
        <f>+N31</f>
        <v>0</v>
      </c>
      <c r="F1202" s="93">
        <f>+O31</f>
        <v>0</v>
      </c>
      <c r="G1202" s="13">
        <f>+S31</f>
        <v>0</v>
      </c>
      <c r="H1202" s="12" t="s">
        <v>2</v>
      </c>
      <c r="L1202" s="9"/>
      <c r="M1202" s="1"/>
      <c r="N1202" s="56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P1202" s="8"/>
    </row>
    <row r="1203" spans="1:42" s="6" customFormat="1" x14ac:dyDescent="0.2">
      <c r="B1203" s="9"/>
      <c r="G1203" s="13"/>
      <c r="H1203" s="12"/>
      <c r="L1203" s="9"/>
      <c r="M1203" s="1"/>
      <c r="N1203" s="56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P1203" s="8"/>
    </row>
    <row r="1204" spans="1:42" s="6" customFormat="1" x14ac:dyDescent="0.2">
      <c r="B1204" s="9"/>
      <c r="G1204" s="13"/>
      <c r="H1204" s="12"/>
      <c r="L1204" s="9"/>
      <c r="M1204" s="1"/>
      <c r="N1204" s="56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P1204" s="8"/>
    </row>
    <row r="1205" spans="1:42" s="6" customFormat="1" ht="15.75" x14ac:dyDescent="0.25">
      <c r="A1205" s="15" t="s">
        <v>1</v>
      </c>
      <c r="B1205" s="9"/>
      <c r="G1205" s="13"/>
      <c r="H1205" s="12"/>
      <c r="L1205" s="9"/>
      <c r="M1205" s="1"/>
      <c r="N1205" s="56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P1205" s="8"/>
    </row>
    <row r="1206" spans="1:42" s="6" customFormat="1" x14ac:dyDescent="0.2">
      <c r="A1206" s="139"/>
      <c r="B1206" s="139"/>
      <c r="G1206" s="13"/>
      <c r="H1206" s="12"/>
      <c r="L1206" s="9"/>
      <c r="M1206" s="1"/>
      <c r="N1206" s="56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P1206" s="8"/>
    </row>
    <row r="1207" spans="1:42" s="6" customFormat="1" x14ac:dyDescent="0.2">
      <c r="A1207" s="139"/>
      <c r="B1207" s="139"/>
      <c r="G1207" s="13"/>
      <c r="H1207" s="12"/>
      <c r="L1207" s="9"/>
      <c r="M1207" s="1"/>
      <c r="N1207" s="56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P1207" s="8"/>
    </row>
    <row r="1208" spans="1:42" s="6" customFormat="1" x14ac:dyDescent="0.2">
      <c r="A1208" s="139"/>
      <c r="B1208" s="139"/>
      <c r="G1208" s="13"/>
      <c r="H1208" s="12"/>
      <c r="L1208" s="9"/>
      <c r="M1208" s="1"/>
      <c r="N1208" s="56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P1208" s="8"/>
    </row>
    <row r="1209" spans="1:42" s="6" customFormat="1" x14ac:dyDescent="0.2">
      <c r="B1209" s="9"/>
      <c r="G1209" s="13"/>
      <c r="H1209" s="12"/>
      <c r="L1209" s="9"/>
      <c r="M1209" s="1"/>
      <c r="N1209" s="56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P1209" s="8"/>
    </row>
    <row r="1210" spans="1:42" s="6" customFormat="1" ht="15.75" thickBot="1" x14ac:dyDescent="0.25">
      <c r="B1210" s="9"/>
      <c r="G1210" s="13"/>
      <c r="H1210" s="12"/>
      <c r="L1210" s="9"/>
      <c r="M1210" s="7"/>
      <c r="N1210" s="58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P1210" s="8"/>
    </row>
    <row r="1211" spans="1:42" s="6" customFormat="1" x14ac:dyDescent="0.2">
      <c r="B1211" s="9"/>
      <c r="E1211" s="137" t="s">
        <v>61</v>
      </c>
      <c r="F1211" s="137"/>
      <c r="G1211" s="137"/>
      <c r="H1211" s="12"/>
      <c r="L1211" s="9"/>
      <c r="N1211" s="59"/>
      <c r="AP1211" s="8"/>
    </row>
    <row r="1212" spans="1:42" s="6" customFormat="1" x14ac:dyDescent="0.2">
      <c r="A1212" s="1"/>
      <c r="B1212" s="3"/>
      <c r="G1212" s="13"/>
      <c r="H1212" s="12"/>
      <c r="L1212" s="9"/>
      <c r="N1212" s="59"/>
      <c r="AP1212" s="8"/>
    </row>
    <row r="1213" spans="1:42" s="6" customFormat="1" x14ac:dyDescent="0.2">
      <c r="A1213" s="1"/>
      <c r="B1213" s="3"/>
      <c r="G1213" s="13"/>
      <c r="H1213" s="12"/>
      <c r="L1213" s="9"/>
      <c r="N1213" s="59"/>
      <c r="AP1213" s="8"/>
    </row>
    <row r="1214" spans="1:42" s="6" customFormat="1" x14ac:dyDescent="0.2">
      <c r="A1214" s="1"/>
      <c r="B1214" s="3"/>
      <c r="G1214" s="13"/>
      <c r="H1214" s="12"/>
      <c r="L1214" s="9"/>
      <c r="N1214" s="59"/>
      <c r="AP1214" s="8"/>
    </row>
    <row r="1215" spans="1:42" s="6" customFormat="1" x14ac:dyDescent="0.2">
      <c r="A1215" s="1"/>
      <c r="B1215" s="3"/>
      <c r="G1215" s="13"/>
      <c r="H1215" s="12"/>
      <c r="L1215" s="9"/>
      <c r="N1215" s="59"/>
      <c r="AP1215" s="8"/>
    </row>
    <row r="1216" spans="1:42" s="6" customFormat="1" x14ac:dyDescent="0.2">
      <c r="A1216" s="14" t="s">
        <v>0</v>
      </c>
      <c r="B1216" s="3"/>
      <c r="G1216" s="13"/>
      <c r="H1216" s="12"/>
      <c r="L1216" s="9"/>
      <c r="N1216" s="59"/>
      <c r="AP1216" s="8"/>
    </row>
    <row r="1217" spans="1:46" s="6" customFormat="1" x14ac:dyDescent="0.2">
      <c r="A1217" s="1"/>
      <c r="B1217" s="3"/>
      <c r="C1217" s="1"/>
      <c r="D1217" s="1"/>
      <c r="E1217" s="1"/>
      <c r="F1217" s="1"/>
      <c r="G1217" s="5"/>
      <c r="H1217" s="4"/>
      <c r="L1217" s="9"/>
      <c r="N1217" s="59"/>
      <c r="AP1217" s="8"/>
    </row>
    <row r="1218" spans="1:46" s="6" customFormat="1" x14ac:dyDescent="0.2">
      <c r="A1218" s="1"/>
      <c r="B1218" s="3"/>
      <c r="C1218" s="1"/>
      <c r="D1218" s="1"/>
      <c r="E1218" s="1"/>
      <c r="F1218" s="1"/>
      <c r="G1218" s="5"/>
      <c r="H1218" s="4"/>
      <c r="L1218" s="9"/>
      <c r="N1218" s="59"/>
      <c r="AP1218" s="8"/>
    </row>
    <row r="1219" spans="1:46" s="6" customFormat="1" x14ac:dyDescent="0.2">
      <c r="A1219" s="1"/>
      <c r="B1219" s="3"/>
      <c r="C1219" s="1"/>
      <c r="D1219" s="1"/>
      <c r="E1219" s="1"/>
      <c r="F1219" s="1"/>
      <c r="G1219" s="5"/>
      <c r="H1219" s="4"/>
      <c r="L1219" s="9"/>
      <c r="N1219" s="59"/>
      <c r="AP1219" s="8"/>
    </row>
    <row r="1220" spans="1:46" s="6" customFormat="1" x14ac:dyDescent="0.2">
      <c r="A1220" s="1"/>
      <c r="B1220" s="3"/>
      <c r="C1220" s="1"/>
      <c r="D1220" s="1"/>
      <c r="E1220" s="1"/>
      <c r="F1220" s="1"/>
      <c r="G1220" s="5"/>
      <c r="H1220" s="4"/>
      <c r="L1220" s="9"/>
      <c r="N1220" s="59"/>
      <c r="AP1220" s="8"/>
    </row>
    <row r="1221" spans="1:46" s="6" customFormat="1" x14ac:dyDescent="0.2">
      <c r="A1221" s="1"/>
      <c r="B1221" s="3"/>
      <c r="C1221" s="1"/>
      <c r="D1221" s="1"/>
      <c r="E1221" s="1"/>
      <c r="F1221" s="1"/>
      <c r="G1221" s="5"/>
      <c r="H1221" s="4"/>
      <c r="L1221" s="9"/>
      <c r="N1221" s="59"/>
      <c r="AP1221" s="8"/>
    </row>
    <row r="1222" spans="1:46" s="6" customFormat="1" x14ac:dyDescent="0.2">
      <c r="A1222" s="1"/>
      <c r="B1222" s="3"/>
      <c r="C1222" s="1"/>
      <c r="D1222" s="1"/>
      <c r="E1222" s="1"/>
      <c r="F1222" s="1"/>
      <c r="G1222" s="5"/>
      <c r="H1222" s="4"/>
      <c r="L1222" s="9"/>
      <c r="N1222" s="59"/>
      <c r="AP1222" s="8"/>
    </row>
    <row r="1223" spans="1:46" s="6" customFormat="1" x14ac:dyDescent="0.2">
      <c r="A1223" s="133"/>
      <c r="B1223" s="3"/>
      <c r="C1223" s="1"/>
      <c r="D1223" s="1"/>
      <c r="E1223" s="1"/>
      <c r="F1223" s="1"/>
      <c r="G1223" s="5"/>
      <c r="H1223" s="4"/>
      <c r="L1223" s="9"/>
      <c r="N1223" s="59"/>
      <c r="AP1223" s="8"/>
    </row>
    <row r="1224" spans="1:46" s="6" customFormat="1" ht="20.25" x14ac:dyDescent="0.3">
      <c r="A1224" s="133"/>
      <c r="B1224" s="3"/>
      <c r="C1224" s="37" t="s">
        <v>34</v>
      </c>
      <c r="D1224" s="37"/>
      <c r="E1224" s="37"/>
      <c r="F1224" s="37"/>
      <c r="G1224" s="5"/>
      <c r="H1224" s="22" t="str">
        <f>+I9</f>
        <v>P.P.S.</v>
      </c>
      <c r="L1224" s="9"/>
      <c r="N1224" s="59"/>
      <c r="AP1224" s="8"/>
    </row>
    <row r="1225" spans="1:46" s="6" customFormat="1" x14ac:dyDescent="0.2">
      <c r="A1225" s="133"/>
      <c r="B1225" s="3"/>
      <c r="C1225" s="1"/>
      <c r="D1225" s="1"/>
      <c r="E1225" s="1"/>
      <c r="F1225" s="1"/>
      <c r="G1225" s="5"/>
      <c r="H1225" s="4"/>
      <c r="L1225" s="9"/>
      <c r="N1225" s="59"/>
      <c r="AP1225" s="8"/>
    </row>
    <row r="1226" spans="1:46" s="6" customFormat="1" ht="18.75" x14ac:dyDescent="0.3">
      <c r="A1226" s="133"/>
      <c r="B1226" s="3"/>
      <c r="C1226" s="1"/>
      <c r="D1226" s="1"/>
      <c r="E1226" s="134" t="s">
        <v>33</v>
      </c>
      <c r="F1226" s="134"/>
      <c r="G1226" s="134"/>
      <c r="H1226" s="91" t="str">
        <f>+I32</f>
        <v>243</v>
      </c>
      <c r="L1226" s="9"/>
      <c r="N1226" s="59"/>
      <c r="AP1226" s="8"/>
    </row>
    <row r="1227" spans="1:46" s="6" customFormat="1" x14ac:dyDescent="0.2">
      <c r="A1227" s="133"/>
      <c r="B1227" s="3"/>
      <c r="C1227" s="1"/>
      <c r="D1227" s="1"/>
      <c r="E1227" s="78"/>
      <c r="F1227" s="78"/>
      <c r="G1227" s="78"/>
      <c r="H1227" s="77"/>
      <c r="L1227" s="9"/>
      <c r="N1227" s="59"/>
      <c r="AP1227" s="8"/>
    </row>
    <row r="1228" spans="1:46" s="6" customFormat="1" x14ac:dyDescent="0.2">
      <c r="A1228" s="133"/>
      <c r="B1228" s="3"/>
      <c r="C1228" s="1"/>
      <c r="D1228" s="1"/>
      <c r="E1228" s="1"/>
      <c r="F1228" s="1"/>
      <c r="G1228" s="5"/>
      <c r="H1228" s="4"/>
      <c r="L1228" s="9"/>
      <c r="N1228" s="59"/>
      <c r="AP1228" s="8"/>
    </row>
    <row r="1229" spans="1:46" s="6" customFormat="1" x14ac:dyDescent="0.2">
      <c r="A1229" s="133"/>
      <c r="B1229" s="3"/>
      <c r="C1229" s="1"/>
      <c r="D1229" s="1"/>
      <c r="E1229" s="1"/>
      <c r="F1229" s="1"/>
      <c r="G1229" s="5"/>
      <c r="H1229" s="4"/>
      <c r="L1229" s="9"/>
      <c r="N1229" s="59"/>
      <c r="AP1229" s="8"/>
    </row>
    <row r="1230" spans="1:46" s="6" customFormat="1" x14ac:dyDescent="0.2">
      <c r="A1230" s="133"/>
      <c r="B1230" s="3"/>
      <c r="C1230" s="1"/>
      <c r="D1230" s="1"/>
      <c r="E1230" s="1"/>
      <c r="F1230" s="1"/>
      <c r="G1230" s="5"/>
      <c r="H1230" s="4"/>
      <c r="L1230" s="9"/>
      <c r="N1230" s="59"/>
      <c r="AP1230" s="8"/>
    </row>
    <row r="1231" spans="1:46" s="6" customFormat="1" x14ac:dyDescent="0.2">
      <c r="A1231" s="34"/>
      <c r="B1231" s="36"/>
      <c r="C1231" s="35"/>
      <c r="D1231" s="35"/>
      <c r="E1231" s="35"/>
      <c r="F1231" s="35"/>
      <c r="G1231" s="34"/>
      <c r="H1231" s="33"/>
      <c r="I1231" s="1"/>
      <c r="J1231" s="1"/>
      <c r="K1231" s="1"/>
      <c r="L1231" s="3"/>
      <c r="N1231" s="59"/>
      <c r="AM1231" s="1"/>
      <c r="AN1231" s="1"/>
      <c r="AO1231" s="1"/>
      <c r="AP1231" s="2"/>
      <c r="AQ1231" s="1"/>
      <c r="AR1231" s="1"/>
      <c r="AS1231" s="1"/>
    </row>
    <row r="1232" spans="1:46" s="6" customFormat="1" x14ac:dyDescent="0.2">
      <c r="A1232" s="31" t="s">
        <v>32</v>
      </c>
      <c r="B1232" s="3"/>
      <c r="C1232" s="1"/>
      <c r="D1232" s="1"/>
      <c r="E1232" s="1"/>
      <c r="F1232" s="31" t="s">
        <v>31</v>
      </c>
      <c r="G1232" s="31"/>
      <c r="H1232" s="4"/>
      <c r="I1232" s="1"/>
      <c r="J1232" s="1"/>
      <c r="K1232" s="1"/>
      <c r="L1232" s="3"/>
      <c r="N1232" s="59"/>
      <c r="AM1232" s="1"/>
      <c r="AN1232" s="1"/>
      <c r="AO1232" s="1"/>
      <c r="AP1232" s="2"/>
      <c r="AQ1232" s="1"/>
      <c r="AR1232" s="1"/>
      <c r="AS1232" s="1"/>
      <c r="AT1232" s="1"/>
    </row>
    <row r="1233" spans="1:46" s="6" customFormat="1" x14ac:dyDescent="0.2">
      <c r="A1233" s="1" t="s">
        <v>30</v>
      </c>
      <c r="B1233" s="3" t="str">
        <f>+J32</f>
        <v xml:space="preserve">Oliver H.S. </v>
      </c>
      <c r="C1233" s="1"/>
      <c r="D1233" s="1"/>
      <c r="E1233" s="1"/>
      <c r="F1233" s="1" t="s">
        <v>25</v>
      </c>
      <c r="G1233" s="89">
        <f>+N32</f>
        <v>0</v>
      </c>
      <c r="H1233" s="4"/>
      <c r="I1233" s="1"/>
      <c r="J1233" s="1"/>
      <c r="K1233" s="1"/>
      <c r="L1233" s="3"/>
      <c r="N1233" s="59"/>
      <c r="AM1233" s="1"/>
      <c r="AN1233" s="1"/>
      <c r="AO1233" s="1"/>
      <c r="AP1233" s="2"/>
      <c r="AQ1233" s="1"/>
      <c r="AR1233" s="1"/>
      <c r="AS1233" s="1"/>
      <c r="AT1233" s="1"/>
    </row>
    <row r="1234" spans="1:46" s="6" customFormat="1" x14ac:dyDescent="0.2">
      <c r="A1234" s="1"/>
      <c r="B1234" s="3"/>
      <c r="C1234" s="1"/>
      <c r="D1234" s="1"/>
      <c r="E1234" s="1"/>
      <c r="F1234" s="1" t="s">
        <v>24</v>
      </c>
      <c r="G1234" s="30">
        <f>+O32</f>
        <v>0</v>
      </c>
      <c r="H1234" s="4"/>
      <c r="I1234" s="1"/>
      <c r="J1234" s="1"/>
      <c r="K1234" s="1"/>
      <c r="L1234" s="3"/>
      <c r="N1234" s="59"/>
      <c r="AM1234" s="1"/>
      <c r="AN1234" s="1"/>
      <c r="AO1234" s="1"/>
      <c r="AP1234" s="2"/>
      <c r="AQ1234" s="1"/>
      <c r="AR1234" s="1"/>
      <c r="AS1234" s="1"/>
      <c r="AT1234" s="1"/>
    </row>
    <row r="1235" spans="1:46" s="6" customFormat="1" x14ac:dyDescent="0.2">
      <c r="A1235" s="1" t="s">
        <v>29</v>
      </c>
      <c r="B1235" s="1" t="str">
        <f>+K32</f>
        <v xml:space="preserve">2323 Brighton Rd.         </v>
      </c>
      <c r="C1235" s="1"/>
      <c r="D1235" s="1"/>
      <c r="E1235" s="1"/>
      <c r="F1235" s="1" t="s">
        <v>28</v>
      </c>
      <c r="G1235" s="3" t="s">
        <v>27</v>
      </c>
      <c r="H1235" s="4"/>
      <c r="I1235" s="1"/>
      <c r="J1235" s="1"/>
      <c r="K1235" s="1"/>
      <c r="L1235" s="3"/>
      <c r="N1235" s="59"/>
      <c r="AM1235" s="1"/>
      <c r="AN1235" s="1"/>
      <c r="AO1235" s="1"/>
      <c r="AP1235" s="2"/>
      <c r="AQ1235" s="1"/>
      <c r="AR1235" s="1"/>
      <c r="AS1235" s="1"/>
      <c r="AT1235" s="1"/>
    </row>
    <row r="1236" spans="1:46" s="6" customFormat="1" x14ac:dyDescent="0.2">
      <c r="A1236" s="1"/>
      <c r="B1236" s="1" t="str">
        <f>+L32</f>
        <v>Pittsburgh, PA 15212</v>
      </c>
      <c r="C1236" s="29"/>
      <c r="D1236" s="29"/>
      <c r="E1236" s="1"/>
      <c r="F1236" s="29"/>
      <c r="G1236" s="1"/>
      <c r="H1236" s="4"/>
      <c r="I1236" s="1"/>
      <c r="J1236" s="1"/>
      <c r="K1236" s="1"/>
      <c r="L1236" s="3"/>
      <c r="N1236" s="59"/>
      <c r="AM1236" s="1"/>
      <c r="AN1236" s="1"/>
      <c r="AO1236" s="1"/>
      <c r="AP1236" s="2"/>
      <c r="AQ1236" s="1"/>
      <c r="AR1236" s="1"/>
      <c r="AS1236" s="1"/>
      <c r="AT1236" s="1"/>
    </row>
    <row r="1237" spans="1:46" s="6" customFormat="1" x14ac:dyDescent="0.2">
      <c r="A1237" s="1"/>
      <c r="B1237" s="32"/>
      <c r="C1237" s="31"/>
      <c r="D1237" s="31"/>
      <c r="E1237" s="1"/>
      <c r="F1237" s="31" t="s">
        <v>59</v>
      </c>
      <c r="G1237" s="31"/>
      <c r="H1237" s="4"/>
      <c r="I1237" s="1"/>
      <c r="J1237" s="1"/>
      <c r="K1237" s="1"/>
      <c r="L1237" s="3"/>
      <c r="N1237" s="59"/>
      <c r="AM1237" s="1"/>
      <c r="AN1237" s="1"/>
      <c r="AO1237" s="1"/>
      <c r="AP1237" s="2"/>
      <c r="AQ1237" s="1"/>
      <c r="AR1237" s="1"/>
      <c r="AS1237" s="1"/>
      <c r="AT1237" s="1"/>
    </row>
    <row r="1238" spans="1:46" s="6" customFormat="1" x14ac:dyDescent="0.2">
      <c r="A1238" s="1" t="s">
        <v>26</v>
      </c>
      <c r="B1238" s="3" t="str">
        <f>+J7</f>
        <v>Recreational Water</v>
      </c>
      <c r="C1238" s="1"/>
      <c r="D1238" s="1"/>
      <c r="E1238" s="1"/>
      <c r="F1238" s="1" t="s">
        <v>25</v>
      </c>
      <c r="G1238" s="87">
        <f>+AN32</f>
        <v>0</v>
      </c>
      <c r="H1238" s="4"/>
      <c r="I1238" s="1"/>
      <c r="J1238" s="1"/>
      <c r="K1238" s="1"/>
      <c r="L1238" s="3"/>
      <c r="N1238" s="59"/>
      <c r="AM1238" s="1"/>
      <c r="AN1238" s="1"/>
      <c r="AO1238" s="1"/>
      <c r="AP1238" s="2"/>
      <c r="AQ1238" s="1"/>
      <c r="AR1238" s="1"/>
      <c r="AS1238" s="1"/>
      <c r="AT1238" s="1"/>
    </row>
    <row r="1239" spans="1:46" s="6" customFormat="1" x14ac:dyDescent="0.2">
      <c r="A1239" s="1"/>
      <c r="B1239" s="3"/>
      <c r="C1239" s="1"/>
      <c r="D1239" s="1"/>
      <c r="E1239" s="1"/>
      <c r="F1239" s="1" t="s">
        <v>24</v>
      </c>
      <c r="G1239" s="92">
        <f>+AO32</f>
        <v>0</v>
      </c>
      <c r="H1239" s="5"/>
      <c r="I1239" s="1"/>
      <c r="J1239" s="1"/>
      <c r="K1239" s="1"/>
      <c r="L1239" s="3"/>
      <c r="N1239" s="59"/>
      <c r="AM1239" s="1"/>
      <c r="AN1239" s="1"/>
      <c r="AO1239" s="1"/>
      <c r="AP1239" s="2"/>
      <c r="AQ1239" s="1"/>
      <c r="AR1239" s="1"/>
      <c r="AS1239" s="1"/>
      <c r="AT1239" s="1"/>
    </row>
    <row r="1240" spans="1:46" s="6" customFormat="1" x14ac:dyDescent="0.2">
      <c r="A1240" s="1" t="s">
        <v>23</v>
      </c>
      <c r="B1240" s="3" t="str">
        <f>+M32</f>
        <v>Pool Deep</v>
      </c>
      <c r="C1240" s="3"/>
      <c r="D1240" s="3"/>
      <c r="E1240" s="1"/>
      <c r="F1240" s="1" t="s">
        <v>60</v>
      </c>
      <c r="G1240" s="90">
        <f>+AT32</f>
        <v>0</v>
      </c>
      <c r="H1240" s="5"/>
      <c r="I1240" s="1"/>
      <c r="J1240" s="1"/>
      <c r="K1240" s="1"/>
      <c r="L1240" s="3"/>
      <c r="N1240" s="59"/>
      <c r="AM1240" s="1"/>
      <c r="AN1240" s="1"/>
      <c r="AO1240" s="1"/>
      <c r="AP1240" s="2"/>
      <c r="AQ1240" s="1"/>
      <c r="AR1240" s="1"/>
      <c r="AS1240" s="1"/>
      <c r="AT1240" s="1"/>
    </row>
    <row r="1241" spans="1:46" x14ac:dyDescent="0.2">
      <c r="A1241" s="29"/>
      <c r="H1241" s="5"/>
      <c r="M1241" s="6"/>
      <c r="N1241" s="59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</row>
    <row r="1242" spans="1:46" ht="16.5" thickBot="1" x14ac:dyDescent="0.3">
      <c r="A1242" s="72" t="s">
        <v>22</v>
      </c>
      <c r="B1242" s="73" t="s">
        <v>11</v>
      </c>
      <c r="C1242" s="72" t="s">
        <v>10</v>
      </c>
      <c r="D1242" s="72" t="s">
        <v>67</v>
      </c>
      <c r="E1242" s="130" t="s">
        <v>64</v>
      </c>
      <c r="F1242" s="130"/>
      <c r="G1242" s="74" t="s">
        <v>9</v>
      </c>
      <c r="H1242" s="75" t="s">
        <v>8</v>
      </c>
    </row>
    <row r="1243" spans="1:46" ht="15.75" x14ac:dyDescent="0.25">
      <c r="A1243" s="28"/>
      <c r="B1243" s="19"/>
      <c r="C1243" s="28"/>
      <c r="D1243" s="28"/>
      <c r="E1243" s="28"/>
      <c r="F1243" s="28"/>
      <c r="G1243" s="27"/>
      <c r="H1243" s="26"/>
    </row>
    <row r="1244" spans="1:46" ht="15.75" thickBot="1" x14ac:dyDescent="0.25">
      <c r="A1244" s="9" t="s">
        <v>21</v>
      </c>
      <c r="B1244" s="25">
        <f>+AP32</f>
        <v>0</v>
      </c>
      <c r="C1244" s="9" t="s">
        <v>20</v>
      </c>
      <c r="D1244" s="9" t="str">
        <f>IF(AP32&lt;1,("A"),(IF(AP32&gt;0,"E")))</f>
        <v>A</v>
      </c>
      <c r="E1244" s="81">
        <f>+W32</f>
        <v>0</v>
      </c>
      <c r="F1244" s="93">
        <f>+X32</f>
        <v>0</v>
      </c>
      <c r="G1244" s="13">
        <f>+Y32</f>
        <v>0</v>
      </c>
      <c r="H1244" s="12" t="s">
        <v>19</v>
      </c>
      <c r="I1244" s="7"/>
      <c r="J1244" s="7"/>
      <c r="K1244" s="7"/>
      <c r="L1244" s="11"/>
      <c r="AM1244" s="7"/>
      <c r="AN1244" s="7"/>
      <c r="AO1244" s="7"/>
      <c r="AP1244" s="10"/>
      <c r="AQ1244" s="7"/>
      <c r="AR1244" s="7"/>
      <c r="AS1244" s="7"/>
    </row>
    <row r="1245" spans="1:46" ht="21" thickBot="1" x14ac:dyDescent="0.35">
      <c r="A1245" s="9"/>
      <c r="B1245" s="24"/>
      <c r="C1245" s="24"/>
      <c r="D1245" s="9"/>
      <c r="E1245" s="82"/>
      <c r="F1245" s="23"/>
      <c r="G1245" s="23"/>
      <c r="H1245" s="22"/>
      <c r="I1245" s="6"/>
      <c r="J1245" s="6"/>
      <c r="K1245" s="6"/>
      <c r="L1245" s="9"/>
      <c r="AM1245" s="6"/>
      <c r="AN1245" s="6"/>
      <c r="AO1245" s="6"/>
      <c r="AP1245" s="8"/>
      <c r="AQ1245" s="6"/>
      <c r="AR1245" s="6"/>
      <c r="AS1245" s="6"/>
      <c r="AT1245" s="7"/>
    </row>
    <row r="1246" spans="1:46" x14ac:dyDescent="0.2">
      <c r="A1246" s="9" t="s">
        <v>18</v>
      </c>
      <c r="B1246" s="21">
        <f>+AQ32</f>
        <v>0</v>
      </c>
      <c r="C1246" s="9" t="s">
        <v>17</v>
      </c>
      <c r="D1246" s="9" t="str">
        <f>IF(AQ32=0,"A",IF(AQ32=1,"B",IF(AQ32=2,"C",IF(AQ32&gt;2,"E"))))</f>
        <v>A</v>
      </c>
      <c r="E1246" s="81">
        <f>+Z32</f>
        <v>0</v>
      </c>
      <c r="F1246" s="93">
        <f>+AA32</f>
        <v>0</v>
      </c>
      <c r="G1246" s="13">
        <f>+AB32</f>
        <v>0</v>
      </c>
      <c r="H1246" s="12" t="s">
        <v>16</v>
      </c>
      <c r="I1246" s="6"/>
      <c r="J1246" s="6"/>
      <c r="K1246" s="6"/>
      <c r="L1246" s="9"/>
      <c r="AM1246" s="6"/>
      <c r="AN1246" s="6"/>
      <c r="AO1246" s="6"/>
      <c r="AP1246" s="8"/>
      <c r="AQ1246" s="6"/>
      <c r="AR1246" s="6"/>
      <c r="AS1246" s="6"/>
      <c r="AT1246" s="6"/>
    </row>
    <row r="1247" spans="1:46" x14ac:dyDescent="0.2">
      <c r="A1247" s="9"/>
      <c r="B1247" s="9"/>
      <c r="C1247" s="9"/>
      <c r="D1247" s="9"/>
      <c r="E1247" s="81"/>
      <c r="F1247" s="13"/>
      <c r="G1247" s="13"/>
      <c r="H1247" s="12"/>
      <c r="I1247" s="6"/>
      <c r="J1247" s="6"/>
      <c r="K1247" s="6"/>
      <c r="L1247" s="9"/>
      <c r="AM1247" s="6"/>
      <c r="AN1247" s="6"/>
      <c r="AO1247" s="6"/>
      <c r="AP1247" s="8"/>
      <c r="AQ1247" s="6"/>
      <c r="AR1247" s="6"/>
      <c r="AS1247" s="6"/>
      <c r="AT1247" s="6"/>
    </row>
    <row r="1248" spans="1:46" x14ac:dyDescent="0.2">
      <c r="A1248" s="9" t="s">
        <v>15</v>
      </c>
      <c r="B1248" s="20">
        <f>+AR32</f>
        <v>0</v>
      </c>
      <c r="C1248" s="9" t="s">
        <v>14</v>
      </c>
      <c r="D1248" s="9" t="str">
        <f>IF(AR32=0,"A",IF(AR32&lt;30,"B",IF(AR32&lt;101,"C",IF(AR32&lt;200,"D",IF(AR32&gt;199,"E")))))</f>
        <v>A</v>
      </c>
      <c r="E1248" s="81">
        <f>+AC32</f>
        <v>0</v>
      </c>
      <c r="F1248" s="93">
        <f>+AD32</f>
        <v>0</v>
      </c>
      <c r="G1248" s="13">
        <f>+AE32</f>
        <v>0</v>
      </c>
      <c r="H1248" s="12" t="s">
        <v>13</v>
      </c>
      <c r="I1248" s="6"/>
      <c r="J1248" s="6"/>
      <c r="K1248" s="6"/>
      <c r="L1248" s="9"/>
      <c r="AM1248" s="6"/>
      <c r="AN1248" s="6"/>
      <c r="AO1248" s="6"/>
      <c r="AP1248" s="8"/>
      <c r="AQ1248" s="6"/>
      <c r="AR1248" s="6"/>
      <c r="AS1248" s="6"/>
      <c r="AT1248" s="6"/>
    </row>
    <row r="1249" spans="1:46" x14ac:dyDescent="0.2">
      <c r="A1249" s="9"/>
      <c r="B1249" s="20"/>
      <c r="C1249" s="9"/>
      <c r="D1249" s="9"/>
      <c r="E1249" s="81"/>
      <c r="F1249" s="30"/>
      <c r="G1249" s="13"/>
      <c r="H1249" s="12"/>
      <c r="I1249" s="6"/>
      <c r="J1249" s="6"/>
      <c r="K1249" s="6"/>
      <c r="L1249" s="9"/>
      <c r="AM1249" s="6"/>
      <c r="AN1249" s="6"/>
      <c r="AO1249" s="6"/>
      <c r="AP1249" s="8"/>
      <c r="AQ1249" s="6"/>
      <c r="AR1249" s="6"/>
      <c r="AS1249" s="6"/>
      <c r="AT1249" s="6"/>
    </row>
    <row r="1250" spans="1:46" x14ac:dyDescent="0.2">
      <c r="A1250" s="9"/>
      <c r="B1250" s="20"/>
      <c r="C1250" s="9"/>
      <c r="D1250" s="9"/>
      <c r="E1250" s="81"/>
      <c r="F1250" s="30"/>
      <c r="G1250" s="13"/>
      <c r="H1250" s="12"/>
      <c r="I1250" s="6"/>
      <c r="J1250" s="6"/>
      <c r="K1250" s="6"/>
      <c r="L1250" s="9"/>
      <c r="AM1250" s="6"/>
      <c r="AN1250" s="6"/>
      <c r="AO1250" s="6"/>
      <c r="AP1250" s="8"/>
      <c r="AQ1250" s="6"/>
      <c r="AR1250" s="6"/>
      <c r="AS1250" s="6"/>
      <c r="AT1250" s="6"/>
    </row>
    <row r="1251" spans="1:46" x14ac:dyDescent="0.2">
      <c r="A1251" s="9"/>
      <c r="B1251" s="9"/>
      <c r="C1251" s="9"/>
      <c r="D1251" s="9"/>
      <c r="E1251" s="9"/>
      <c r="F1251" s="9"/>
      <c r="G1251" s="13"/>
      <c r="H1251" s="12"/>
      <c r="I1251" s="6"/>
      <c r="J1251" s="6"/>
      <c r="K1251" s="6"/>
      <c r="L1251" s="9"/>
      <c r="AM1251" s="6"/>
      <c r="AN1251" s="6"/>
      <c r="AO1251" s="6"/>
      <c r="AP1251" s="8"/>
      <c r="AQ1251" s="6"/>
      <c r="AR1251" s="6"/>
      <c r="AS1251" s="6"/>
      <c r="AT1251" s="6"/>
    </row>
    <row r="1252" spans="1:46" ht="16.5" thickBot="1" x14ac:dyDescent="0.3">
      <c r="A1252" s="83" t="s">
        <v>12</v>
      </c>
      <c r="B1252" s="84" t="s">
        <v>11</v>
      </c>
      <c r="C1252" s="83" t="s">
        <v>10</v>
      </c>
      <c r="D1252" s="83" t="s">
        <v>67</v>
      </c>
      <c r="E1252" s="138" t="s">
        <v>65</v>
      </c>
      <c r="F1252" s="138"/>
      <c r="G1252" s="85" t="s">
        <v>9</v>
      </c>
      <c r="H1252" s="86" t="s">
        <v>8</v>
      </c>
      <c r="I1252" s="6"/>
      <c r="J1252" s="6"/>
      <c r="K1252" s="6"/>
      <c r="L1252" s="9"/>
      <c r="AM1252" s="6"/>
      <c r="AN1252" s="6"/>
      <c r="AO1252" s="6"/>
      <c r="AP1252" s="8"/>
      <c r="AQ1252" s="6"/>
      <c r="AR1252" s="6"/>
      <c r="AS1252" s="6"/>
      <c r="AT1252" s="6"/>
    </row>
    <row r="1253" spans="1:46" ht="15.75" x14ac:dyDescent="0.25">
      <c r="A1253" s="19"/>
      <c r="B1253" s="9"/>
      <c r="C1253" s="9"/>
      <c r="D1253" s="9"/>
      <c r="E1253" s="9"/>
      <c r="F1253" s="9"/>
      <c r="G1253" s="9"/>
      <c r="H1253" s="12"/>
      <c r="I1253" s="6"/>
      <c r="J1253" s="6"/>
      <c r="K1253" s="6"/>
      <c r="L1253" s="9"/>
      <c r="AM1253" s="6"/>
      <c r="AN1253" s="6"/>
      <c r="AO1253" s="6"/>
      <c r="AP1253" s="8"/>
      <c r="AQ1253" s="6"/>
      <c r="AR1253" s="6"/>
      <c r="AS1253" s="6"/>
      <c r="AT1253" s="6"/>
    </row>
    <row r="1254" spans="1:46" s="7" customFormat="1" ht="15.75" thickBot="1" x14ac:dyDescent="0.25">
      <c r="A1254" s="9" t="s">
        <v>7</v>
      </c>
      <c r="B1254" s="18">
        <f>+P32</f>
        <v>0</v>
      </c>
      <c r="C1254" s="9" t="s">
        <v>62</v>
      </c>
      <c r="D1254" s="9" t="str">
        <f>IF(P32&lt;7.1,"E",IF(P32=7.1,"D",IF(P32=7.2,"C",IF(P32=7.3,"B",IF(P32=7.4,"A",IF(P32=7.5,"A",IF(P32=7.6,"A",IF(P32=7.7,"B",IF(P32=7.8,"C",IF(P32=7.9,"D",IF(P32&gt;7.9,"E")))))))))))</f>
        <v>E</v>
      </c>
      <c r="E1254" s="81">
        <f>+N32</f>
        <v>0</v>
      </c>
      <c r="F1254" s="93">
        <f>+O32</f>
        <v>0</v>
      </c>
      <c r="G1254" s="13">
        <f>+S32</f>
        <v>0</v>
      </c>
      <c r="H1254" s="12" t="s">
        <v>5</v>
      </c>
      <c r="I1254" s="6"/>
      <c r="J1254" s="6"/>
      <c r="K1254" s="6"/>
      <c r="L1254" s="9"/>
      <c r="M1254" s="1"/>
      <c r="N1254" s="56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6"/>
      <c r="AN1254" s="6"/>
      <c r="AO1254" s="6"/>
      <c r="AP1254" s="8"/>
      <c r="AQ1254" s="6"/>
      <c r="AR1254" s="6"/>
      <c r="AS1254" s="6"/>
      <c r="AT1254" s="6"/>
    </row>
    <row r="1255" spans="1:46" s="6" customFormat="1" ht="15.75" thickBot="1" x14ac:dyDescent="0.25">
      <c r="A1255" s="9"/>
      <c r="B1255" s="9"/>
      <c r="C1255" s="9"/>
      <c r="D1255" s="9"/>
      <c r="E1255" s="81"/>
      <c r="F1255" s="13"/>
      <c r="G1255" s="13"/>
      <c r="H1255" s="12"/>
      <c r="L1255" s="9"/>
      <c r="M1255" s="7"/>
      <c r="N1255" s="58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P1255" s="8"/>
    </row>
    <row r="1256" spans="1:46" s="6" customFormat="1" x14ac:dyDescent="0.2">
      <c r="A1256" s="9" t="s">
        <v>6</v>
      </c>
      <c r="B1256" s="17">
        <f>+Q32</f>
        <v>0</v>
      </c>
      <c r="C1256" s="9" t="s">
        <v>63</v>
      </c>
      <c r="D1256" s="9" t="str">
        <f>IF(Q32&lt;1,"E",IF(Q32&lt;1.5,"D",IF(Q32&lt;2,"C",IF(Q32&lt;2.6,"B",IF(Q32&lt;3.5,"A",IF(Q32&gt;5,"E",IF(Q32&gt;4.5,"D",IF(Q32&gt;4,"C",IF(Q32&gt;3.4,"B")))))))))</f>
        <v>E</v>
      </c>
      <c r="E1256" s="81">
        <f>+N32</f>
        <v>0</v>
      </c>
      <c r="F1256" s="93">
        <f>+O32</f>
        <v>0</v>
      </c>
      <c r="G1256" s="13">
        <f>+S32</f>
        <v>0</v>
      </c>
      <c r="H1256" s="12" t="s">
        <v>5</v>
      </c>
      <c r="L1256" s="9"/>
      <c r="N1256" s="59"/>
      <c r="AP1256" s="8"/>
    </row>
    <row r="1257" spans="1:46" s="6" customFormat="1" x14ac:dyDescent="0.2">
      <c r="A1257" s="9"/>
      <c r="B1257" s="9"/>
      <c r="C1257" s="9"/>
      <c r="D1257" s="9"/>
      <c r="E1257" s="81"/>
      <c r="F1257" s="13"/>
      <c r="G1257" s="13"/>
      <c r="H1257" s="12"/>
      <c r="L1257" s="9"/>
      <c r="N1257" s="59"/>
      <c r="AP1257" s="8"/>
    </row>
    <row r="1258" spans="1:46" s="6" customFormat="1" ht="15" customHeight="1" x14ac:dyDescent="0.2">
      <c r="A1258" s="9" t="s">
        <v>4</v>
      </c>
      <c r="B1258" s="16">
        <f>+R32</f>
        <v>0</v>
      </c>
      <c r="C1258" s="9" t="s">
        <v>3</v>
      </c>
      <c r="D1258" s="9" t="str">
        <f>IF(R32&lt;1.1,"A",IF(R32=2,"C",IF(R32=3,"E")))</f>
        <v>A</v>
      </c>
      <c r="E1258" s="81">
        <f>+N32</f>
        <v>0</v>
      </c>
      <c r="F1258" s="93">
        <f>+O32</f>
        <v>0</v>
      </c>
      <c r="G1258" s="13">
        <f>+S32</f>
        <v>0</v>
      </c>
      <c r="H1258" s="12" t="s">
        <v>2</v>
      </c>
      <c r="L1258" s="9"/>
      <c r="N1258" s="59"/>
      <c r="AP1258" s="8"/>
    </row>
    <row r="1259" spans="1:46" s="6" customFormat="1" x14ac:dyDescent="0.2">
      <c r="B1259" s="9"/>
      <c r="G1259" s="13"/>
      <c r="H1259" s="12"/>
      <c r="L1259" s="9"/>
      <c r="N1259" s="59"/>
      <c r="AP1259" s="8"/>
    </row>
    <row r="1260" spans="1:46" s="6" customFormat="1" x14ac:dyDescent="0.2">
      <c r="B1260" s="9"/>
      <c r="G1260" s="13"/>
      <c r="H1260" s="12"/>
      <c r="L1260" s="9"/>
      <c r="N1260" s="59"/>
      <c r="AP1260" s="8"/>
    </row>
    <row r="1261" spans="1:46" s="6" customFormat="1" ht="15.75" x14ac:dyDescent="0.25">
      <c r="A1261" s="15" t="s">
        <v>1</v>
      </c>
      <c r="B1261" s="9"/>
      <c r="G1261" s="13"/>
      <c r="H1261" s="12"/>
      <c r="L1261" s="9"/>
      <c r="N1261" s="59"/>
      <c r="AP1261" s="8"/>
    </row>
    <row r="1262" spans="1:46" s="6" customFormat="1" x14ac:dyDescent="0.2">
      <c r="A1262" s="139"/>
      <c r="B1262" s="139"/>
      <c r="G1262" s="13"/>
      <c r="H1262" s="12"/>
      <c r="L1262" s="9"/>
      <c r="N1262" s="59"/>
      <c r="AP1262" s="8"/>
    </row>
    <row r="1263" spans="1:46" s="6" customFormat="1" x14ac:dyDescent="0.2">
      <c r="A1263" s="139"/>
      <c r="B1263" s="139"/>
      <c r="G1263" s="13"/>
      <c r="H1263" s="12"/>
      <c r="L1263" s="9"/>
      <c r="N1263" s="59"/>
      <c r="AP1263" s="8"/>
    </row>
    <row r="1264" spans="1:46" s="6" customFormat="1" x14ac:dyDescent="0.2">
      <c r="A1264" s="139"/>
      <c r="B1264" s="139"/>
      <c r="G1264" s="13"/>
      <c r="H1264" s="12"/>
      <c r="L1264" s="9"/>
      <c r="N1264" s="59"/>
      <c r="AP1264" s="8"/>
    </row>
    <row r="1265" spans="1:46" s="6" customFormat="1" x14ac:dyDescent="0.2">
      <c r="B1265" s="9"/>
      <c r="G1265" s="13"/>
      <c r="H1265" s="12"/>
      <c r="L1265" s="9"/>
      <c r="N1265" s="59"/>
      <c r="AP1265" s="8"/>
    </row>
    <row r="1266" spans="1:46" s="6" customFormat="1" x14ac:dyDescent="0.2">
      <c r="B1266" s="9"/>
      <c r="G1266" s="13"/>
      <c r="H1266" s="12"/>
      <c r="L1266" s="9"/>
      <c r="N1266" s="59"/>
      <c r="AP1266" s="8"/>
    </row>
    <row r="1267" spans="1:46" s="6" customFormat="1" x14ac:dyDescent="0.2">
      <c r="B1267" s="9"/>
      <c r="E1267" s="137" t="s">
        <v>61</v>
      </c>
      <c r="F1267" s="137"/>
      <c r="G1267" s="137"/>
      <c r="H1267" s="12"/>
      <c r="L1267" s="9"/>
      <c r="N1267" s="59"/>
      <c r="AP1267" s="8"/>
    </row>
    <row r="1268" spans="1:46" s="6" customFormat="1" x14ac:dyDescent="0.2">
      <c r="A1268" s="1"/>
      <c r="B1268" s="3"/>
      <c r="G1268" s="13"/>
      <c r="H1268" s="12"/>
      <c r="L1268" s="9"/>
      <c r="N1268" s="59"/>
      <c r="AP1268" s="8"/>
    </row>
    <row r="1269" spans="1:46" s="6" customFormat="1" x14ac:dyDescent="0.2">
      <c r="A1269" s="1"/>
      <c r="B1269" s="3"/>
      <c r="G1269" s="13"/>
      <c r="H1269" s="12"/>
      <c r="L1269" s="9"/>
      <c r="N1269" s="59"/>
      <c r="AP1269" s="8"/>
    </row>
    <row r="1270" spans="1:46" s="6" customFormat="1" x14ac:dyDescent="0.2">
      <c r="A1270" s="1"/>
      <c r="B1270" s="3"/>
      <c r="G1270" s="13"/>
      <c r="H1270" s="12"/>
      <c r="L1270" s="9"/>
      <c r="N1270" s="59"/>
      <c r="AP1270" s="8"/>
    </row>
    <row r="1271" spans="1:46" s="6" customFormat="1" x14ac:dyDescent="0.2">
      <c r="A1271" s="1"/>
      <c r="B1271" s="3"/>
      <c r="G1271" s="13"/>
      <c r="H1271" s="12"/>
      <c r="L1271" s="9"/>
      <c r="N1271" s="59"/>
      <c r="AP1271" s="8"/>
    </row>
    <row r="1272" spans="1:46" s="6" customFormat="1" x14ac:dyDescent="0.2">
      <c r="A1272" s="14" t="s">
        <v>0</v>
      </c>
      <c r="B1272" s="3"/>
      <c r="G1272" s="13"/>
      <c r="H1272" s="12"/>
      <c r="L1272" s="9"/>
      <c r="N1272" s="59"/>
      <c r="AP1272" s="8"/>
    </row>
    <row r="1273" spans="1:46" s="6" customFormat="1" x14ac:dyDescent="0.2">
      <c r="A1273" s="1"/>
      <c r="B1273" s="3"/>
      <c r="C1273" s="1"/>
      <c r="D1273" s="1"/>
      <c r="E1273" s="1"/>
      <c r="F1273" s="1"/>
      <c r="G1273" s="5"/>
      <c r="H1273" s="4"/>
      <c r="L1273" s="9"/>
      <c r="N1273" s="59"/>
      <c r="AP1273" s="8"/>
    </row>
    <row r="1274" spans="1:46" s="6" customFormat="1" x14ac:dyDescent="0.2">
      <c r="A1274" s="1"/>
      <c r="B1274" s="3"/>
      <c r="C1274" s="1"/>
      <c r="D1274" s="1"/>
      <c r="E1274" s="1"/>
      <c r="F1274" s="1"/>
      <c r="G1274" s="5"/>
      <c r="H1274" s="4"/>
      <c r="L1274" s="9"/>
      <c r="N1274" s="59"/>
      <c r="AP1274" s="8"/>
    </row>
    <row r="1275" spans="1:46" s="6" customFormat="1" x14ac:dyDescent="0.2">
      <c r="A1275" s="1"/>
      <c r="B1275" s="3"/>
      <c r="C1275" s="1"/>
      <c r="D1275" s="1"/>
      <c r="E1275" s="1"/>
      <c r="F1275" s="1"/>
      <c r="G1275" s="5"/>
      <c r="H1275" s="4"/>
      <c r="L1275" s="9"/>
      <c r="N1275" s="59"/>
      <c r="AP1275" s="8"/>
    </row>
    <row r="1276" spans="1:46" s="6" customFormat="1" x14ac:dyDescent="0.2">
      <c r="A1276" s="1"/>
      <c r="B1276" s="3"/>
      <c r="C1276" s="1"/>
      <c r="D1276" s="1"/>
      <c r="E1276" s="1"/>
      <c r="F1276" s="1"/>
      <c r="G1276" s="5"/>
      <c r="H1276" s="4"/>
      <c r="I1276" s="1"/>
      <c r="J1276" s="1"/>
      <c r="K1276" s="1"/>
      <c r="L1276" s="3"/>
      <c r="N1276" s="59"/>
      <c r="AM1276" s="1"/>
      <c r="AN1276" s="1"/>
      <c r="AO1276" s="1"/>
      <c r="AP1276" s="2"/>
      <c r="AQ1276" s="1"/>
      <c r="AR1276" s="1"/>
      <c r="AS1276" s="1"/>
    </row>
    <row r="1277" spans="1:46" s="6" customFormat="1" x14ac:dyDescent="0.2">
      <c r="A1277" s="1"/>
      <c r="B1277" s="3"/>
      <c r="C1277" s="1"/>
      <c r="D1277" s="1"/>
      <c r="E1277" s="1"/>
      <c r="F1277" s="1"/>
      <c r="G1277" s="5"/>
      <c r="H1277" s="4"/>
      <c r="I1277" s="1"/>
      <c r="J1277" s="1"/>
      <c r="K1277" s="1"/>
      <c r="L1277" s="3"/>
      <c r="N1277" s="59"/>
      <c r="AM1277" s="1"/>
      <c r="AN1277" s="1"/>
      <c r="AO1277" s="1"/>
      <c r="AP1277" s="2"/>
      <c r="AQ1277" s="1"/>
      <c r="AR1277" s="1"/>
      <c r="AS1277" s="1"/>
      <c r="AT1277" s="1"/>
    </row>
    <row r="1278" spans="1:46" s="6" customFormat="1" x14ac:dyDescent="0.2">
      <c r="A1278" s="133"/>
      <c r="B1278" s="3"/>
      <c r="C1278" s="1"/>
      <c r="D1278" s="1"/>
      <c r="E1278" s="1"/>
      <c r="F1278" s="1"/>
      <c r="G1278" s="5"/>
      <c r="H1278" s="4"/>
      <c r="I1278" s="1"/>
      <c r="J1278" s="1"/>
      <c r="K1278" s="1"/>
      <c r="L1278" s="3"/>
      <c r="N1278" s="59"/>
      <c r="AM1278" s="1"/>
      <c r="AN1278" s="1"/>
      <c r="AO1278" s="1"/>
      <c r="AP1278" s="2"/>
      <c r="AQ1278" s="1"/>
      <c r="AR1278" s="1"/>
      <c r="AS1278" s="1"/>
      <c r="AT1278" s="1"/>
    </row>
    <row r="1279" spans="1:46" s="6" customFormat="1" x14ac:dyDescent="0.2">
      <c r="A1279" s="133"/>
      <c r="B1279" s="3"/>
      <c r="C1279" s="1"/>
      <c r="D1279" s="1"/>
      <c r="E1279" s="1"/>
      <c r="F1279" s="1"/>
      <c r="G1279" s="5"/>
      <c r="H1279" s="4"/>
      <c r="I1279" s="1"/>
      <c r="J1279" s="1"/>
      <c r="K1279" s="1"/>
      <c r="L1279" s="3"/>
      <c r="N1279" s="59"/>
      <c r="AM1279" s="1"/>
      <c r="AN1279" s="1"/>
      <c r="AO1279" s="1"/>
      <c r="AP1279" s="2"/>
      <c r="AQ1279" s="1"/>
      <c r="AR1279" s="1"/>
      <c r="AS1279" s="1"/>
      <c r="AT1279" s="1"/>
    </row>
    <row r="1280" spans="1:46" s="6" customFormat="1" ht="20.25" x14ac:dyDescent="0.3">
      <c r="A1280" s="133"/>
      <c r="B1280" s="3"/>
      <c r="C1280" s="37" t="s">
        <v>34</v>
      </c>
      <c r="D1280" s="37"/>
      <c r="E1280" s="37"/>
      <c r="F1280" s="37"/>
      <c r="G1280" s="5"/>
      <c r="H1280" s="22" t="str">
        <f>+I9</f>
        <v>P.P.S.</v>
      </c>
      <c r="I1280" s="1"/>
      <c r="J1280" s="1"/>
      <c r="K1280" s="1"/>
      <c r="L1280" s="3"/>
      <c r="N1280" s="59"/>
      <c r="AM1280" s="1"/>
      <c r="AN1280" s="1"/>
      <c r="AO1280" s="1"/>
      <c r="AP1280" s="2"/>
      <c r="AQ1280" s="1"/>
      <c r="AR1280" s="1"/>
      <c r="AS1280" s="1"/>
      <c r="AT1280" s="1"/>
    </row>
    <row r="1281" spans="1:46" s="6" customFormat="1" x14ac:dyDescent="0.2">
      <c r="A1281" s="133"/>
      <c r="B1281" s="3"/>
      <c r="C1281" s="1"/>
      <c r="D1281" s="1"/>
      <c r="E1281" s="1"/>
      <c r="F1281" s="1"/>
      <c r="G1281" s="5"/>
      <c r="H1281" s="4"/>
      <c r="I1281" s="1"/>
      <c r="J1281" s="1"/>
      <c r="K1281" s="1"/>
      <c r="L1281" s="3"/>
      <c r="N1281" s="59"/>
      <c r="AM1281" s="1"/>
      <c r="AN1281" s="1"/>
      <c r="AO1281" s="1"/>
      <c r="AP1281" s="2"/>
      <c r="AQ1281" s="1"/>
      <c r="AR1281" s="1"/>
      <c r="AS1281" s="1"/>
      <c r="AT1281" s="1"/>
    </row>
    <row r="1282" spans="1:46" s="6" customFormat="1" ht="18.75" x14ac:dyDescent="0.3">
      <c r="A1282" s="133"/>
      <c r="B1282" s="3"/>
      <c r="C1282" s="1"/>
      <c r="D1282" s="1"/>
      <c r="E1282" s="134" t="s">
        <v>33</v>
      </c>
      <c r="F1282" s="134"/>
      <c r="G1282" s="134"/>
      <c r="H1282" s="91" t="str">
        <f>+I33</f>
        <v>244</v>
      </c>
      <c r="I1282" s="1"/>
      <c r="J1282" s="1"/>
      <c r="K1282" s="1"/>
      <c r="L1282" s="3"/>
      <c r="N1282" s="59"/>
      <c r="AM1282" s="1"/>
      <c r="AN1282" s="1"/>
      <c r="AO1282" s="1"/>
      <c r="AP1282" s="2"/>
      <c r="AQ1282" s="1"/>
      <c r="AR1282" s="1"/>
      <c r="AS1282" s="1"/>
      <c r="AT1282" s="1"/>
    </row>
    <row r="1283" spans="1:46" s="6" customFormat="1" x14ac:dyDescent="0.2">
      <c r="A1283" s="133"/>
      <c r="B1283" s="3"/>
      <c r="C1283" s="1"/>
      <c r="D1283" s="1"/>
      <c r="E1283" s="78"/>
      <c r="F1283" s="78"/>
      <c r="G1283" s="78"/>
      <c r="H1283" s="77"/>
      <c r="I1283" s="1"/>
      <c r="J1283" s="1"/>
      <c r="K1283" s="1"/>
      <c r="L1283" s="3"/>
      <c r="N1283" s="59"/>
      <c r="AM1283" s="1"/>
      <c r="AN1283" s="1"/>
      <c r="AO1283" s="1"/>
      <c r="AP1283" s="2"/>
      <c r="AQ1283" s="1"/>
      <c r="AR1283" s="1"/>
      <c r="AS1283" s="1"/>
      <c r="AT1283" s="1"/>
    </row>
    <row r="1284" spans="1:46" s="6" customFormat="1" x14ac:dyDescent="0.2">
      <c r="A1284" s="133"/>
      <c r="B1284" s="3"/>
      <c r="C1284" s="1"/>
      <c r="D1284" s="1"/>
      <c r="E1284" s="1"/>
      <c r="F1284" s="1"/>
      <c r="G1284" s="5"/>
      <c r="H1284" s="4"/>
      <c r="I1284" s="1"/>
      <c r="J1284" s="1"/>
      <c r="K1284" s="1"/>
      <c r="L1284" s="3"/>
      <c r="N1284" s="59"/>
      <c r="AM1284" s="1"/>
      <c r="AN1284" s="1"/>
      <c r="AO1284" s="1"/>
      <c r="AP1284" s="2"/>
      <c r="AQ1284" s="1"/>
      <c r="AR1284" s="1"/>
      <c r="AS1284" s="1"/>
      <c r="AT1284" s="1"/>
    </row>
    <row r="1285" spans="1:46" s="6" customFormat="1" x14ac:dyDescent="0.2">
      <c r="A1285" s="5"/>
      <c r="B1285" s="3"/>
      <c r="C1285" s="1"/>
      <c r="D1285" s="1"/>
      <c r="E1285" s="1"/>
      <c r="F1285" s="1"/>
      <c r="G1285" s="5"/>
      <c r="H1285" s="4"/>
      <c r="I1285" s="1"/>
      <c r="J1285" s="1"/>
      <c r="K1285" s="1"/>
      <c r="L1285" s="3"/>
      <c r="N1285" s="59"/>
      <c r="AM1285" s="1"/>
      <c r="AN1285" s="1"/>
      <c r="AO1285" s="1"/>
      <c r="AP1285" s="2"/>
      <c r="AQ1285" s="1"/>
      <c r="AR1285" s="1"/>
      <c r="AS1285" s="1"/>
      <c r="AT1285" s="1"/>
    </row>
    <row r="1286" spans="1:46" x14ac:dyDescent="0.2">
      <c r="A1286" s="34"/>
      <c r="B1286" s="36"/>
      <c r="C1286" s="35"/>
      <c r="D1286" s="35"/>
      <c r="E1286" s="35"/>
      <c r="F1286" s="35"/>
      <c r="G1286" s="34"/>
      <c r="H1286" s="33"/>
      <c r="M1286" s="6"/>
      <c r="N1286" s="59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</row>
    <row r="1287" spans="1:46" x14ac:dyDescent="0.2">
      <c r="A1287" s="31" t="s">
        <v>32</v>
      </c>
      <c r="F1287" s="31" t="s">
        <v>31</v>
      </c>
      <c r="G1287" s="31"/>
    </row>
    <row r="1288" spans="1:46" x14ac:dyDescent="0.2">
      <c r="A1288" s="1" t="s">
        <v>30</v>
      </c>
      <c r="B1288" s="3" t="str">
        <f>+J33</f>
        <v xml:space="preserve">Oliver H.S. </v>
      </c>
      <c r="F1288" s="1" t="s">
        <v>25</v>
      </c>
      <c r="G1288" s="89">
        <f>+N33</f>
        <v>0</v>
      </c>
    </row>
    <row r="1289" spans="1:46" ht="15.75" thickBot="1" x14ac:dyDescent="0.25">
      <c r="F1289" s="1" t="s">
        <v>24</v>
      </c>
      <c r="G1289" s="30">
        <f>+O33</f>
        <v>0</v>
      </c>
      <c r="I1289" s="7"/>
      <c r="J1289" s="7"/>
      <c r="K1289" s="7"/>
      <c r="L1289" s="11"/>
      <c r="AM1289" s="7"/>
      <c r="AN1289" s="7"/>
      <c r="AO1289" s="7"/>
      <c r="AP1289" s="10"/>
      <c r="AQ1289" s="7"/>
      <c r="AR1289" s="7"/>
      <c r="AS1289" s="7"/>
    </row>
    <row r="1290" spans="1:46" ht="15.75" thickBot="1" x14ac:dyDescent="0.25">
      <c r="A1290" s="1" t="s">
        <v>29</v>
      </c>
      <c r="B1290" s="1" t="str">
        <f>+K33</f>
        <v xml:space="preserve">2323 Brighton Rd.       </v>
      </c>
      <c r="F1290" s="1" t="s">
        <v>28</v>
      </c>
      <c r="G1290" s="3" t="s">
        <v>27</v>
      </c>
      <c r="I1290" s="6"/>
      <c r="J1290" s="6"/>
      <c r="K1290" s="6"/>
      <c r="L1290" s="9"/>
      <c r="AM1290" s="6"/>
      <c r="AN1290" s="6"/>
      <c r="AO1290" s="6"/>
      <c r="AP1290" s="8"/>
      <c r="AQ1290" s="6"/>
      <c r="AR1290" s="6"/>
      <c r="AS1290" s="6"/>
      <c r="AT1290" s="7"/>
    </row>
    <row r="1291" spans="1:46" x14ac:dyDescent="0.2">
      <c r="B1291" s="1" t="str">
        <f>+L33</f>
        <v>Pittsburgh, PA 15212</v>
      </c>
      <c r="C1291" s="29"/>
      <c r="D1291" s="29"/>
      <c r="F1291" s="29"/>
      <c r="G1291" s="1"/>
      <c r="I1291" s="6"/>
      <c r="J1291" s="6"/>
      <c r="K1291" s="6"/>
      <c r="L1291" s="9"/>
      <c r="AM1291" s="6"/>
      <c r="AN1291" s="6"/>
      <c r="AO1291" s="6"/>
      <c r="AP1291" s="8"/>
      <c r="AQ1291" s="6"/>
      <c r="AR1291" s="6"/>
      <c r="AS1291" s="6"/>
      <c r="AT1291" s="6"/>
    </row>
    <row r="1292" spans="1:46" x14ac:dyDescent="0.2">
      <c r="B1292" s="32"/>
      <c r="C1292" s="31"/>
      <c r="D1292" s="31"/>
      <c r="F1292" s="31" t="s">
        <v>59</v>
      </c>
      <c r="G1292" s="31"/>
      <c r="I1292" s="6"/>
      <c r="J1292" s="6"/>
      <c r="K1292" s="6"/>
      <c r="L1292" s="9"/>
      <c r="AM1292" s="6"/>
      <c r="AN1292" s="6"/>
      <c r="AO1292" s="6"/>
      <c r="AP1292" s="8"/>
      <c r="AQ1292" s="6"/>
      <c r="AR1292" s="6"/>
      <c r="AS1292" s="6"/>
      <c r="AT1292" s="6"/>
    </row>
    <row r="1293" spans="1:46" x14ac:dyDescent="0.2">
      <c r="A1293" s="1" t="s">
        <v>26</v>
      </c>
      <c r="B1293" s="3" t="str">
        <f>+J7</f>
        <v>Recreational Water</v>
      </c>
      <c r="F1293" s="1" t="s">
        <v>25</v>
      </c>
      <c r="G1293" s="87">
        <f>+AN33</f>
        <v>0</v>
      </c>
      <c r="I1293" s="6"/>
      <c r="J1293" s="6"/>
      <c r="K1293" s="6"/>
      <c r="L1293" s="9"/>
      <c r="AM1293" s="6"/>
      <c r="AN1293" s="6"/>
      <c r="AO1293" s="6"/>
      <c r="AP1293" s="8"/>
      <c r="AQ1293" s="6"/>
      <c r="AR1293" s="6"/>
      <c r="AS1293" s="6"/>
      <c r="AT1293" s="6"/>
    </row>
    <row r="1294" spans="1:46" x14ac:dyDescent="0.2">
      <c r="F1294" s="1" t="s">
        <v>24</v>
      </c>
      <c r="G1294" s="92">
        <f>+AO33</f>
        <v>0</v>
      </c>
      <c r="H1294" s="5"/>
      <c r="I1294" s="6"/>
      <c r="J1294" s="6"/>
      <c r="K1294" s="6"/>
      <c r="L1294" s="9"/>
      <c r="AM1294" s="6"/>
      <c r="AN1294" s="6"/>
      <c r="AO1294" s="6"/>
      <c r="AP1294" s="8"/>
      <c r="AQ1294" s="6"/>
      <c r="AR1294" s="6"/>
      <c r="AS1294" s="6"/>
      <c r="AT1294" s="6"/>
    </row>
    <row r="1295" spans="1:46" x14ac:dyDescent="0.2">
      <c r="A1295" s="1" t="s">
        <v>23</v>
      </c>
      <c r="B1295" s="3" t="str">
        <f>+M33</f>
        <v>Pool Shallow</v>
      </c>
      <c r="C1295" s="3"/>
      <c r="D1295" s="3"/>
      <c r="F1295" s="1" t="s">
        <v>60</v>
      </c>
      <c r="G1295" s="90">
        <f>+AT33</f>
        <v>0</v>
      </c>
      <c r="H1295" s="5"/>
      <c r="I1295" s="6"/>
      <c r="J1295" s="6"/>
      <c r="K1295" s="6"/>
      <c r="L1295" s="9"/>
      <c r="AM1295" s="6"/>
      <c r="AN1295" s="6"/>
      <c r="AO1295" s="6"/>
      <c r="AP1295" s="8"/>
      <c r="AQ1295" s="6"/>
      <c r="AR1295" s="6"/>
      <c r="AS1295" s="6"/>
      <c r="AT1295" s="6"/>
    </row>
    <row r="1296" spans="1:46" x14ac:dyDescent="0.2">
      <c r="A1296" s="29"/>
      <c r="H1296" s="5"/>
      <c r="I1296" s="6"/>
      <c r="J1296" s="6"/>
      <c r="K1296" s="6"/>
      <c r="L1296" s="9"/>
      <c r="AM1296" s="6"/>
      <c r="AN1296" s="6"/>
      <c r="AO1296" s="6"/>
      <c r="AP1296" s="8"/>
      <c r="AQ1296" s="6"/>
      <c r="AR1296" s="6"/>
      <c r="AS1296" s="6"/>
      <c r="AT1296" s="6"/>
    </row>
    <row r="1297" spans="1:46" ht="16.5" thickBot="1" x14ac:dyDescent="0.3">
      <c r="A1297" s="72" t="s">
        <v>22</v>
      </c>
      <c r="B1297" s="73" t="s">
        <v>11</v>
      </c>
      <c r="C1297" s="72" t="s">
        <v>10</v>
      </c>
      <c r="D1297" s="72" t="s">
        <v>67</v>
      </c>
      <c r="E1297" s="130" t="s">
        <v>64</v>
      </c>
      <c r="F1297" s="130"/>
      <c r="G1297" s="74" t="s">
        <v>9</v>
      </c>
      <c r="H1297" s="75" t="s">
        <v>8</v>
      </c>
      <c r="I1297" s="6"/>
      <c r="J1297" s="6"/>
      <c r="K1297" s="6"/>
      <c r="L1297" s="9"/>
      <c r="AM1297" s="6"/>
      <c r="AN1297" s="6"/>
      <c r="AO1297" s="6"/>
      <c r="AP1297" s="8"/>
      <c r="AQ1297" s="6"/>
      <c r="AR1297" s="6"/>
      <c r="AS1297" s="6"/>
      <c r="AT1297" s="6"/>
    </row>
    <row r="1298" spans="1:46" ht="15.75" x14ac:dyDescent="0.25">
      <c r="A1298" s="28"/>
      <c r="B1298" s="19"/>
      <c r="C1298" s="28"/>
      <c r="D1298" s="28"/>
      <c r="E1298" s="28"/>
      <c r="F1298" s="28"/>
      <c r="G1298" s="27"/>
      <c r="H1298" s="26"/>
      <c r="I1298" s="6"/>
      <c r="J1298" s="6"/>
      <c r="K1298" s="6"/>
      <c r="L1298" s="9"/>
      <c r="AM1298" s="6"/>
      <c r="AN1298" s="6"/>
      <c r="AO1298" s="6"/>
      <c r="AP1298" s="8"/>
      <c r="AQ1298" s="6"/>
      <c r="AR1298" s="6"/>
      <c r="AS1298" s="6"/>
      <c r="AT1298" s="6"/>
    </row>
    <row r="1299" spans="1:46" s="7" customFormat="1" ht="15.75" thickBot="1" x14ac:dyDescent="0.25">
      <c r="A1299" s="9" t="s">
        <v>21</v>
      </c>
      <c r="B1299" s="25">
        <f>+AP33</f>
        <v>0</v>
      </c>
      <c r="C1299" s="9" t="s">
        <v>20</v>
      </c>
      <c r="D1299" s="9" t="str">
        <f>IF(AP33&lt;1,("A"),(IF(AP33&gt;0,"E")))</f>
        <v>A</v>
      </c>
      <c r="E1299" s="81">
        <f>+W33</f>
        <v>0</v>
      </c>
      <c r="F1299" s="93">
        <f>+X33</f>
        <v>0</v>
      </c>
      <c r="G1299" s="13">
        <f>+Y33</f>
        <v>0</v>
      </c>
      <c r="H1299" s="12" t="s">
        <v>19</v>
      </c>
      <c r="I1299" s="6"/>
      <c r="J1299" s="6"/>
      <c r="K1299" s="6"/>
      <c r="L1299" s="9"/>
      <c r="M1299" s="1"/>
      <c r="N1299" s="56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6"/>
      <c r="AN1299" s="6"/>
      <c r="AO1299" s="6"/>
      <c r="AP1299" s="8"/>
      <c r="AQ1299" s="6"/>
      <c r="AR1299" s="6"/>
      <c r="AS1299" s="6"/>
      <c r="AT1299" s="6"/>
    </row>
    <row r="1300" spans="1:46" s="6" customFormat="1" ht="21" thickBot="1" x14ac:dyDescent="0.35">
      <c r="A1300" s="9"/>
      <c r="B1300" s="24"/>
      <c r="C1300" s="24"/>
      <c r="D1300" s="9"/>
      <c r="E1300" s="82"/>
      <c r="F1300" s="23"/>
      <c r="G1300" s="23"/>
      <c r="H1300" s="22"/>
      <c r="L1300" s="9"/>
      <c r="M1300" s="7"/>
      <c r="N1300" s="58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P1300" s="8"/>
    </row>
    <row r="1301" spans="1:46" s="6" customFormat="1" x14ac:dyDescent="0.2">
      <c r="A1301" s="9" t="s">
        <v>18</v>
      </c>
      <c r="B1301" s="21">
        <f>+AQ33</f>
        <v>0</v>
      </c>
      <c r="C1301" s="9" t="s">
        <v>17</v>
      </c>
      <c r="D1301" s="9" t="str">
        <f>IF(AQ33=0,"A",IF(AQ33=1,"B",IF(AQ33=2,"C",IF(AQ33&gt;2,"E"))))</f>
        <v>A</v>
      </c>
      <c r="E1301" s="81">
        <f>+Z33</f>
        <v>0</v>
      </c>
      <c r="F1301" s="93">
        <f>+AA33</f>
        <v>0</v>
      </c>
      <c r="G1301" s="13">
        <f>+AB33</f>
        <v>0</v>
      </c>
      <c r="H1301" s="12" t="s">
        <v>16</v>
      </c>
      <c r="L1301" s="9"/>
      <c r="N1301" s="59"/>
      <c r="AP1301" s="8"/>
    </row>
    <row r="1302" spans="1:46" s="6" customFormat="1" x14ac:dyDescent="0.2">
      <c r="A1302" s="9"/>
      <c r="B1302" s="9"/>
      <c r="C1302" s="9"/>
      <c r="D1302" s="9"/>
      <c r="E1302" s="81"/>
      <c r="F1302" s="13"/>
      <c r="G1302" s="13"/>
      <c r="H1302" s="12"/>
      <c r="L1302" s="9"/>
      <c r="N1302" s="59"/>
      <c r="AP1302" s="8"/>
    </row>
    <row r="1303" spans="1:46" s="6" customFormat="1" x14ac:dyDescent="0.2">
      <c r="A1303" s="9" t="s">
        <v>15</v>
      </c>
      <c r="B1303" s="20">
        <f>+AR33</f>
        <v>0</v>
      </c>
      <c r="C1303" s="9" t="s">
        <v>14</v>
      </c>
      <c r="D1303" s="9" t="str">
        <f>IF(AR33=0,"A",IF(AR33&lt;30,"B",IF(AR33&lt;101,"C",IF(AR33&lt;200,"D",IF(Q1276&gt;199,"E")))))</f>
        <v>A</v>
      </c>
      <c r="E1303" s="81">
        <f>+AC33</f>
        <v>0</v>
      </c>
      <c r="F1303" s="93">
        <f>+AD33</f>
        <v>0</v>
      </c>
      <c r="G1303" s="13">
        <f>+AE33</f>
        <v>0</v>
      </c>
      <c r="H1303" s="12" t="s">
        <v>13</v>
      </c>
      <c r="L1303" s="9"/>
      <c r="N1303" s="59"/>
      <c r="AP1303" s="8"/>
    </row>
    <row r="1304" spans="1:46" s="6" customFormat="1" x14ac:dyDescent="0.2">
      <c r="A1304" s="9"/>
      <c r="B1304" s="20"/>
      <c r="C1304" s="9"/>
      <c r="D1304" s="9"/>
      <c r="E1304" s="81"/>
      <c r="F1304" s="30"/>
      <c r="G1304" s="13"/>
      <c r="H1304" s="12"/>
      <c r="L1304" s="9"/>
      <c r="N1304" s="59"/>
      <c r="AP1304" s="8"/>
    </row>
    <row r="1305" spans="1:46" s="6" customFormat="1" x14ac:dyDescent="0.2">
      <c r="A1305" s="9"/>
      <c r="B1305" s="20"/>
      <c r="C1305" s="9"/>
      <c r="D1305" s="9"/>
      <c r="E1305" s="81"/>
      <c r="F1305" s="30"/>
      <c r="G1305" s="13"/>
      <c r="H1305" s="12"/>
      <c r="L1305" s="9"/>
      <c r="N1305" s="59"/>
      <c r="AP1305" s="8"/>
    </row>
    <row r="1306" spans="1:46" s="6" customFormat="1" x14ac:dyDescent="0.2">
      <c r="A1306" s="9"/>
      <c r="B1306" s="9"/>
      <c r="C1306" s="9"/>
      <c r="D1306" s="9"/>
      <c r="E1306" s="9"/>
      <c r="F1306" s="9"/>
      <c r="G1306" s="13"/>
      <c r="H1306" s="12"/>
      <c r="L1306" s="9"/>
      <c r="N1306" s="59"/>
      <c r="AP1306" s="8"/>
    </row>
    <row r="1307" spans="1:46" s="6" customFormat="1" ht="16.5" thickBot="1" x14ac:dyDescent="0.3">
      <c r="A1307" s="83" t="s">
        <v>12</v>
      </c>
      <c r="B1307" s="84" t="s">
        <v>11</v>
      </c>
      <c r="C1307" s="83" t="s">
        <v>10</v>
      </c>
      <c r="D1307" s="83" t="s">
        <v>67</v>
      </c>
      <c r="E1307" s="138" t="s">
        <v>65</v>
      </c>
      <c r="F1307" s="138"/>
      <c r="G1307" s="85" t="s">
        <v>9</v>
      </c>
      <c r="H1307" s="86" t="s">
        <v>8</v>
      </c>
      <c r="L1307" s="9"/>
      <c r="N1307" s="59"/>
      <c r="AP1307" s="8"/>
    </row>
    <row r="1308" spans="1:46" s="6" customFormat="1" ht="15.75" x14ac:dyDescent="0.25">
      <c r="A1308" s="19"/>
      <c r="B1308" s="9"/>
      <c r="C1308" s="9"/>
      <c r="D1308" s="9"/>
      <c r="E1308" s="9"/>
      <c r="F1308" s="9"/>
      <c r="G1308" s="9"/>
      <c r="H1308" s="12"/>
      <c r="L1308" s="9"/>
      <c r="N1308" s="59"/>
      <c r="AP1308" s="8"/>
    </row>
    <row r="1309" spans="1:46" s="6" customFormat="1" x14ac:dyDescent="0.2">
      <c r="A1309" s="9" t="s">
        <v>7</v>
      </c>
      <c r="B1309" s="18">
        <f>+P33</f>
        <v>0</v>
      </c>
      <c r="C1309" s="9" t="s">
        <v>62</v>
      </c>
      <c r="D1309" s="9" t="str">
        <f>IF(P33&lt;7.1,"E",IF(P33=7.1,"D",IF(P33=7.2,"C",IF(P33=7.3,"B",IF(P33=7.4,"A",IF(P33=7.5,"A",IF(P33=7.6,"A",IF(P33=7.7,"B",IF(P33=7.8,"C",IF(P33=7.9,"D",IF(P33&gt;7.9,"E")))))))))))</f>
        <v>E</v>
      </c>
      <c r="E1309" s="81">
        <f>+N33</f>
        <v>0</v>
      </c>
      <c r="F1309" s="93">
        <f>+O33</f>
        <v>0</v>
      </c>
      <c r="G1309" s="13">
        <f>+S33</f>
        <v>0</v>
      </c>
      <c r="H1309" s="12" t="s">
        <v>5</v>
      </c>
      <c r="L1309" s="9"/>
      <c r="N1309" s="59"/>
      <c r="AP1309" s="8"/>
    </row>
    <row r="1310" spans="1:46" s="6" customFormat="1" x14ac:dyDescent="0.2">
      <c r="A1310" s="9"/>
      <c r="B1310" s="9"/>
      <c r="C1310" s="9"/>
      <c r="D1310" s="9"/>
      <c r="E1310" s="81"/>
      <c r="F1310" s="13"/>
      <c r="G1310" s="13"/>
      <c r="H1310" s="12"/>
      <c r="L1310" s="9"/>
      <c r="N1310" s="59"/>
      <c r="AP1310" s="8"/>
    </row>
    <row r="1311" spans="1:46" s="6" customFormat="1" x14ac:dyDescent="0.2">
      <c r="A1311" s="9" t="s">
        <v>6</v>
      </c>
      <c r="B1311" s="17">
        <v>3</v>
      </c>
      <c r="C1311" s="9" t="s">
        <v>63</v>
      </c>
      <c r="D1311" s="9" t="str">
        <f>IF(Q33&lt;1,"E",IF(Q33&lt;1.5,"D",IF(Q33&lt;2,"C",IF(Q33&lt;2.6,"B",IF(Q33&lt;3.5,"A",IF(Q33&gt;5,"E",IF(Q33&gt;4.5,"D",IF(Q33&gt;4,"C",IF(Q33&gt;3.4,"B")))))))))</f>
        <v>E</v>
      </c>
      <c r="E1311" s="81">
        <f>+N33</f>
        <v>0</v>
      </c>
      <c r="F1311" s="93">
        <f>+O33</f>
        <v>0</v>
      </c>
      <c r="G1311" s="13">
        <f>+S33</f>
        <v>0</v>
      </c>
      <c r="H1311" s="12" t="s">
        <v>5</v>
      </c>
      <c r="L1311" s="9"/>
      <c r="N1311" s="59"/>
      <c r="AP1311" s="8"/>
    </row>
    <row r="1312" spans="1:46" s="6" customFormat="1" x14ac:dyDescent="0.2">
      <c r="A1312" s="9"/>
      <c r="B1312" s="9"/>
      <c r="C1312" s="9"/>
      <c r="D1312" s="9"/>
      <c r="E1312" s="81"/>
      <c r="F1312" s="13"/>
      <c r="G1312" s="13"/>
      <c r="H1312" s="12"/>
      <c r="L1312" s="9"/>
      <c r="N1312" s="59"/>
      <c r="AP1312" s="8"/>
    </row>
    <row r="1313" spans="1:46" s="6" customFormat="1" x14ac:dyDescent="0.2">
      <c r="A1313" s="9" t="s">
        <v>4</v>
      </c>
      <c r="B1313" s="16">
        <f>+R33</f>
        <v>0</v>
      </c>
      <c r="C1313" s="9" t="s">
        <v>3</v>
      </c>
      <c r="D1313" s="9" t="str">
        <f>IF(R33&lt;1.1,"A",IF(R33=2,"C",IF(R33=3,"E")))</f>
        <v>A</v>
      </c>
      <c r="E1313" s="81">
        <f>+N33</f>
        <v>0</v>
      </c>
      <c r="F1313" s="93">
        <f>+O33</f>
        <v>0</v>
      </c>
      <c r="G1313" s="13">
        <f>+S33</f>
        <v>0</v>
      </c>
      <c r="H1313" s="12" t="s">
        <v>2</v>
      </c>
      <c r="L1313" s="9"/>
      <c r="N1313" s="59"/>
      <c r="AP1313" s="8"/>
    </row>
    <row r="1314" spans="1:46" s="6" customFormat="1" x14ac:dyDescent="0.2">
      <c r="B1314" s="9"/>
      <c r="G1314" s="13"/>
      <c r="H1314" s="12"/>
      <c r="L1314" s="9"/>
      <c r="N1314" s="59"/>
      <c r="AP1314" s="8"/>
    </row>
    <row r="1315" spans="1:46" s="6" customFormat="1" x14ac:dyDescent="0.2">
      <c r="B1315" s="9"/>
      <c r="G1315" s="13"/>
      <c r="H1315" s="12"/>
      <c r="L1315" s="9"/>
      <c r="N1315" s="59"/>
      <c r="AP1315" s="8"/>
    </row>
    <row r="1316" spans="1:46" s="6" customFormat="1" ht="15.75" x14ac:dyDescent="0.25">
      <c r="A1316" s="15" t="s">
        <v>1</v>
      </c>
      <c r="B1316" s="9"/>
      <c r="G1316" s="13"/>
      <c r="H1316" s="12"/>
      <c r="L1316" s="9"/>
      <c r="N1316" s="59"/>
      <c r="AP1316" s="8"/>
    </row>
    <row r="1317" spans="1:46" s="6" customFormat="1" x14ac:dyDescent="0.2">
      <c r="A1317" s="139"/>
      <c r="B1317" s="139"/>
      <c r="G1317" s="13"/>
      <c r="H1317" s="12"/>
      <c r="L1317" s="9"/>
      <c r="N1317" s="59"/>
      <c r="AP1317" s="8"/>
    </row>
    <row r="1318" spans="1:46" s="6" customFormat="1" x14ac:dyDescent="0.2">
      <c r="A1318" s="139"/>
      <c r="B1318" s="139"/>
      <c r="G1318" s="13"/>
      <c r="H1318" s="12"/>
      <c r="L1318" s="9"/>
      <c r="N1318" s="59"/>
      <c r="AP1318" s="8"/>
    </row>
    <row r="1319" spans="1:46" s="6" customFormat="1" x14ac:dyDescent="0.2">
      <c r="A1319" s="139"/>
      <c r="B1319" s="139"/>
      <c r="G1319" s="13"/>
      <c r="H1319" s="12"/>
      <c r="L1319" s="9"/>
      <c r="N1319" s="59"/>
      <c r="AP1319" s="8"/>
    </row>
    <row r="1320" spans="1:46" s="6" customFormat="1" x14ac:dyDescent="0.2">
      <c r="B1320" s="9"/>
      <c r="G1320" s="13"/>
      <c r="H1320" s="12"/>
      <c r="L1320" s="9"/>
      <c r="N1320" s="59"/>
      <c r="AP1320" s="8"/>
    </row>
    <row r="1321" spans="1:46" s="6" customFormat="1" x14ac:dyDescent="0.2">
      <c r="B1321" s="9"/>
      <c r="G1321" s="13"/>
      <c r="H1321" s="12"/>
      <c r="I1321" s="1"/>
      <c r="J1321" s="1"/>
      <c r="K1321" s="1"/>
      <c r="L1321" s="3"/>
      <c r="N1321" s="59"/>
      <c r="AM1321" s="1"/>
      <c r="AN1321" s="1"/>
      <c r="AO1321" s="1"/>
      <c r="AP1321" s="2"/>
      <c r="AQ1321" s="1"/>
      <c r="AR1321" s="1"/>
      <c r="AS1321" s="1"/>
    </row>
    <row r="1322" spans="1:46" s="6" customFormat="1" x14ac:dyDescent="0.2">
      <c r="B1322" s="9"/>
      <c r="E1322" s="137" t="s">
        <v>61</v>
      </c>
      <c r="F1322" s="137"/>
      <c r="G1322" s="137"/>
      <c r="H1322" s="12"/>
      <c r="I1322" s="1"/>
      <c r="J1322" s="1"/>
      <c r="K1322" s="1"/>
      <c r="L1322" s="3"/>
      <c r="N1322" s="59"/>
      <c r="AM1322" s="1"/>
      <c r="AN1322" s="1"/>
      <c r="AO1322" s="1"/>
      <c r="AP1322" s="2"/>
      <c r="AQ1322" s="1"/>
      <c r="AR1322" s="1"/>
      <c r="AS1322" s="1"/>
      <c r="AT1322" s="1"/>
    </row>
    <row r="1323" spans="1:46" s="6" customFormat="1" x14ac:dyDescent="0.2">
      <c r="A1323" s="1"/>
      <c r="B1323" s="3"/>
      <c r="G1323" s="13"/>
      <c r="H1323" s="12"/>
      <c r="I1323" s="1"/>
      <c r="J1323" s="1"/>
      <c r="K1323" s="1"/>
      <c r="L1323" s="3"/>
      <c r="N1323" s="59"/>
      <c r="AM1323" s="1"/>
      <c r="AN1323" s="1"/>
      <c r="AO1323" s="1"/>
      <c r="AP1323" s="2"/>
      <c r="AQ1323" s="1"/>
      <c r="AR1323" s="1"/>
      <c r="AS1323" s="1"/>
      <c r="AT1323" s="1"/>
    </row>
    <row r="1324" spans="1:46" s="6" customFormat="1" x14ac:dyDescent="0.2">
      <c r="A1324" s="1"/>
      <c r="B1324" s="3"/>
      <c r="G1324" s="13"/>
      <c r="H1324" s="12"/>
      <c r="I1324" s="1"/>
      <c r="J1324" s="1"/>
      <c r="K1324" s="1"/>
      <c r="L1324" s="3"/>
      <c r="N1324" s="59"/>
      <c r="AM1324" s="1"/>
      <c r="AN1324" s="1"/>
      <c r="AO1324" s="1"/>
      <c r="AP1324" s="2"/>
      <c r="AQ1324" s="1"/>
      <c r="AR1324" s="1"/>
      <c r="AS1324" s="1"/>
      <c r="AT1324" s="1"/>
    </row>
    <row r="1325" spans="1:46" s="6" customFormat="1" x14ac:dyDescent="0.2">
      <c r="A1325" s="1"/>
      <c r="B1325" s="3"/>
      <c r="G1325" s="13"/>
      <c r="H1325" s="12"/>
      <c r="I1325" s="1"/>
      <c r="J1325" s="1"/>
      <c r="K1325" s="1"/>
      <c r="L1325" s="3"/>
      <c r="N1325" s="59"/>
      <c r="AM1325" s="1"/>
      <c r="AN1325" s="1"/>
      <c r="AO1325" s="1"/>
      <c r="AP1325" s="2"/>
      <c r="AQ1325" s="1"/>
      <c r="AR1325" s="1"/>
      <c r="AS1325" s="1"/>
      <c r="AT1325" s="1"/>
    </row>
    <row r="1326" spans="1:46" s="6" customFormat="1" x14ac:dyDescent="0.2">
      <c r="A1326" s="1"/>
      <c r="B1326" s="3"/>
      <c r="G1326" s="13"/>
      <c r="H1326" s="12"/>
      <c r="I1326" s="1"/>
      <c r="J1326" s="1"/>
      <c r="K1326" s="1"/>
      <c r="L1326" s="3"/>
      <c r="N1326" s="59"/>
      <c r="AM1326" s="1"/>
      <c r="AN1326" s="1"/>
      <c r="AO1326" s="1"/>
      <c r="AP1326" s="2"/>
      <c r="AQ1326" s="1"/>
      <c r="AR1326" s="1"/>
      <c r="AS1326" s="1"/>
      <c r="AT1326" s="1"/>
    </row>
    <row r="1327" spans="1:46" s="6" customFormat="1" x14ac:dyDescent="0.2">
      <c r="A1327" s="14" t="s">
        <v>0</v>
      </c>
      <c r="B1327" s="3"/>
      <c r="G1327" s="13"/>
      <c r="H1327" s="12"/>
      <c r="I1327" s="1"/>
      <c r="J1327" s="1"/>
      <c r="K1327" s="1"/>
      <c r="L1327" s="3"/>
      <c r="N1327" s="59"/>
      <c r="AM1327" s="1"/>
      <c r="AN1327" s="1"/>
      <c r="AO1327" s="1"/>
      <c r="AP1327" s="2"/>
      <c r="AQ1327" s="1"/>
      <c r="AR1327" s="1"/>
      <c r="AS1327" s="1"/>
      <c r="AT1327" s="1"/>
    </row>
    <row r="1328" spans="1:46" s="6" customFormat="1" x14ac:dyDescent="0.2">
      <c r="A1328" s="1"/>
      <c r="B1328" s="3"/>
      <c r="C1328" s="1"/>
      <c r="D1328" s="1"/>
      <c r="E1328" s="1"/>
      <c r="F1328" s="1"/>
      <c r="G1328" s="5"/>
      <c r="H1328" s="4"/>
      <c r="I1328" s="1"/>
      <c r="J1328" s="1"/>
      <c r="K1328" s="1"/>
      <c r="L1328" s="3"/>
      <c r="N1328" s="59"/>
      <c r="AM1328" s="1"/>
      <c r="AN1328" s="1"/>
      <c r="AO1328" s="1"/>
      <c r="AP1328" s="2"/>
      <c r="AQ1328" s="1"/>
      <c r="AR1328" s="1"/>
      <c r="AS1328" s="1"/>
      <c r="AT1328" s="1"/>
    </row>
    <row r="1329" spans="1:46" s="6" customFormat="1" x14ac:dyDescent="0.2">
      <c r="A1329" s="1"/>
      <c r="B1329" s="3"/>
      <c r="C1329" s="1"/>
      <c r="D1329" s="1"/>
      <c r="E1329" s="1"/>
      <c r="F1329" s="1"/>
      <c r="G1329" s="5"/>
      <c r="H1329" s="4"/>
      <c r="I1329" s="1"/>
      <c r="J1329" s="1"/>
      <c r="K1329" s="1"/>
      <c r="L1329" s="3"/>
      <c r="N1329" s="59"/>
      <c r="AM1329" s="1"/>
      <c r="AN1329" s="1"/>
      <c r="AO1329" s="1"/>
      <c r="AP1329" s="2"/>
      <c r="AQ1329" s="1"/>
      <c r="AR1329" s="1"/>
      <c r="AS1329" s="1"/>
      <c r="AT1329" s="1"/>
    </row>
    <row r="1330" spans="1:46" s="6" customFormat="1" x14ac:dyDescent="0.2">
      <c r="A1330" s="1"/>
      <c r="B1330" s="3"/>
      <c r="C1330" s="1"/>
      <c r="D1330" s="1"/>
      <c r="E1330" s="1"/>
      <c r="F1330" s="1"/>
      <c r="G1330" s="5"/>
      <c r="H1330" s="4"/>
      <c r="I1330" s="1"/>
      <c r="J1330" s="1"/>
      <c r="K1330" s="1"/>
      <c r="L1330" s="3"/>
      <c r="N1330" s="59"/>
      <c r="AM1330" s="1"/>
      <c r="AN1330" s="1"/>
      <c r="AO1330" s="1"/>
      <c r="AP1330" s="2"/>
      <c r="AQ1330" s="1"/>
      <c r="AR1330" s="1"/>
      <c r="AS1330" s="1"/>
      <c r="AT1330" s="1"/>
    </row>
    <row r="1331" spans="1:46" x14ac:dyDescent="0.2">
      <c r="M1331" s="6"/>
      <c r="N1331" s="59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</row>
    <row r="1334" spans="1:46" ht="15.75" thickBot="1" x14ac:dyDescent="0.25">
      <c r="A1334" s="133"/>
      <c r="I1334" s="7"/>
      <c r="J1334" s="7"/>
      <c r="K1334" s="7"/>
      <c r="L1334" s="11"/>
      <c r="AM1334" s="7"/>
      <c r="AN1334" s="7"/>
      <c r="AO1334" s="7"/>
      <c r="AP1334" s="10"/>
      <c r="AQ1334" s="7"/>
      <c r="AR1334" s="7"/>
      <c r="AS1334" s="7"/>
    </row>
    <row r="1335" spans="1:46" ht="21" thickBot="1" x14ac:dyDescent="0.35">
      <c r="A1335" s="133"/>
      <c r="C1335" s="37" t="s">
        <v>34</v>
      </c>
      <c r="D1335" s="37"/>
      <c r="E1335" s="37"/>
      <c r="F1335" s="37"/>
      <c r="H1335" s="22" t="str">
        <f>+I9</f>
        <v>P.P.S.</v>
      </c>
      <c r="I1335" s="6"/>
      <c r="J1335" s="6"/>
      <c r="K1335" s="6"/>
      <c r="L1335" s="9"/>
      <c r="AM1335" s="6"/>
      <c r="AN1335" s="6"/>
      <c r="AO1335" s="6"/>
      <c r="AP1335" s="8"/>
      <c r="AQ1335" s="6"/>
      <c r="AR1335" s="6"/>
      <c r="AS1335" s="6"/>
      <c r="AT1335" s="7"/>
    </row>
    <row r="1336" spans="1:46" x14ac:dyDescent="0.2">
      <c r="A1336" s="133"/>
      <c r="I1336" s="6"/>
      <c r="J1336" s="6"/>
      <c r="K1336" s="6"/>
      <c r="L1336" s="9"/>
      <c r="AM1336" s="6"/>
      <c r="AN1336" s="6"/>
      <c r="AO1336" s="6"/>
      <c r="AP1336" s="8"/>
      <c r="AQ1336" s="6"/>
      <c r="AR1336" s="6"/>
      <c r="AS1336" s="6"/>
      <c r="AT1336" s="6"/>
    </row>
    <row r="1337" spans="1:46" ht="18.75" x14ac:dyDescent="0.3">
      <c r="A1337" s="133"/>
      <c r="E1337" s="134" t="s">
        <v>33</v>
      </c>
      <c r="F1337" s="134"/>
      <c r="G1337" s="134"/>
      <c r="H1337" s="91" t="str">
        <f>+I34</f>
        <v>252</v>
      </c>
      <c r="I1337" s="6"/>
      <c r="J1337" s="6"/>
      <c r="K1337" s="6"/>
      <c r="L1337" s="9"/>
      <c r="AM1337" s="6"/>
      <c r="AN1337" s="6"/>
      <c r="AO1337" s="6"/>
      <c r="AP1337" s="8"/>
      <c r="AQ1337" s="6"/>
      <c r="AR1337" s="6"/>
      <c r="AS1337" s="6"/>
      <c r="AT1337" s="6"/>
    </row>
    <row r="1338" spans="1:46" x14ac:dyDescent="0.2">
      <c r="A1338" s="133"/>
      <c r="E1338" s="78"/>
      <c r="F1338" s="78"/>
      <c r="G1338" s="78"/>
      <c r="H1338" s="77"/>
      <c r="I1338" s="6"/>
      <c r="J1338" s="6"/>
      <c r="K1338" s="6"/>
      <c r="L1338" s="9"/>
      <c r="AM1338" s="6"/>
      <c r="AN1338" s="6"/>
      <c r="AO1338" s="6"/>
      <c r="AP1338" s="8"/>
      <c r="AQ1338" s="6"/>
      <c r="AR1338" s="6"/>
      <c r="AS1338" s="6"/>
      <c r="AT1338" s="6"/>
    </row>
    <row r="1339" spans="1:46" x14ac:dyDescent="0.2">
      <c r="A1339" s="133"/>
      <c r="I1339" s="6"/>
      <c r="J1339" s="6"/>
      <c r="K1339" s="6"/>
      <c r="L1339" s="9"/>
      <c r="AM1339" s="6"/>
      <c r="AN1339" s="6"/>
      <c r="AO1339" s="6"/>
      <c r="AP1339" s="8"/>
      <c r="AQ1339" s="6"/>
      <c r="AR1339" s="6"/>
      <c r="AS1339" s="6"/>
      <c r="AT1339" s="6"/>
    </row>
    <row r="1340" spans="1:46" x14ac:dyDescent="0.2">
      <c r="A1340" s="133"/>
      <c r="I1340" s="6"/>
      <c r="J1340" s="6"/>
      <c r="K1340" s="6"/>
      <c r="L1340" s="9"/>
      <c r="AM1340" s="6"/>
      <c r="AN1340" s="6"/>
      <c r="AO1340" s="6"/>
      <c r="AP1340" s="8"/>
      <c r="AQ1340" s="6"/>
      <c r="AR1340" s="6"/>
      <c r="AS1340" s="6"/>
      <c r="AT1340" s="6"/>
    </row>
    <row r="1341" spans="1:46" x14ac:dyDescent="0.2">
      <c r="A1341" s="133"/>
      <c r="I1341" s="6"/>
      <c r="J1341" s="6"/>
      <c r="K1341" s="6"/>
      <c r="L1341" s="9"/>
      <c r="AM1341" s="6"/>
      <c r="AN1341" s="6"/>
      <c r="AO1341" s="6"/>
      <c r="AP1341" s="8"/>
      <c r="AQ1341" s="6"/>
      <c r="AR1341" s="6"/>
      <c r="AS1341" s="6"/>
      <c r="AT1341" s="6"/>
    </row>
    <row r="1342" spans="1:46" x14ac:dyDescent="0.2">
      <c r="A1342" s="34"/>
      <c r="B1342" s="36"/>
      <c r="C1342" s="35"/>
      <c r="D1342" s="35"/>
      <c r="E1342" s="35"/>
      <c r="F1342" s="35"/>
      <c r="G1342" s="34"/>
      <c r="H1342" s="33"/>
      <c r="I1342" s="6"/>
      <c r="J1342" s="6"/>
      <c r="K1342" s="6"/>
      <c r="L1342" s="9"/>
      <c r="AM1342" s="6"/>
      <c r="AN1342" s="6"/>
      <c r="AO1342" s="6"/>
      <c r="AP1342" s="8"/>
      <c r="AQ1342" s="6"/>
      <c r="AR1342" s="6"/>
      <c r="AS1342" s="6"/>
      <c r="AT1342" s="6"/>
    </row>
    <row r="1343" spans="1:46" x14ac:dyDescent="0.2">
      <c r="A1343" s="31" t="s">
        <v>32</v>
      </c>
      <c r="F1343" s="31" t="s">
        <v>31</v>
      </c>
      <c r="G1343" s="31"/>
      <c r="I1343" s="6"/>
      <c r="J1343" s="6"/>
      <c r="K1343" s="6"/>
      <c r="L1343" s="9"/>
      <c r="AM1343" s="6"/>
      <c r="AN1343" s="6"/>
      <c r="AO1343" s="6"/>
      <c r="AP1343" s="8"/>
      <c r="AQ1343" s="6"/>
      <c r="AR1343" s="6"/>
      <c r="AS1343" s="6"/>
      <c r="AT1343" s="6"/>
    </row>
    <row r="1344" spans="1:46" s="7" customFormat="1" ht="15.75" thickBot="1" x14ac:dyDescent="0.25">
      <c r="A1344" s="1" t="s">
        <v>30</v>
      </c>
      <c r="B1344" s="3" t="str">
        <f>+J34</f>
        <v xml:space="preserve">Perry Traditional Academy </v>
      </c>
      <c r="C1344" s="1"/>
      <c r="D1344" s="1"/>
      <c r="E1344" s="1"/>
      <c r="F1344" s="1" t="s">
        <v>25</v>
      </c>
      <c r="G1344" s="89">
        <f>+N34</f>
        <v>0</v>
      </c>
      <c r="H1344" s="4"/>
      <c r="I1344" s="6"/>
      <c r="J1344" s="6"/>
      <c r="K1344" s="6"/>
      <c r="L1344" s="9"/>
      <c r="M1344" s="1"/>
      <c r="N1344" s="56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6"/>
      <c r="AN1344" s="6"/>
      <c r="AO1344" s="6"/>
      <c r="AP1344" s="8"/>
      <c r="AQ1344" s="6"/>
      <c r="AR1344" s="6"/>
      <c r="AS1344" s="6"/>
      <c r="AT1344" s="6"/>
    </row>
    <row r="1345" spans="1:42" s="6" customFormat="1" ht="15.75" thickBot="1" x14ac:dyDescent="0.25">
      <c r="A1345" s="1"/>
      <c r="B1345" s="3"/>
      <c r="C1345" s="1"/>
      <c r="D1345" s="1"/>
      <c r="E1345" s="1"/>
      <c r="F1345" s="1" t="s">
        <v>24</v>
      </c>
      <c r="G1345" s="30">
        <f>+O34</f>
        <v>0</v>
      </c>
      <c r="H1345" s="4"/>
      <c r="L1345" s="9"/>
      <c r="M1345" s="7"/>
      <c r="N1345" s="58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P1345" s="8"/>
    </row>
    <row r="1346" spans="1:42" s="6" customFormat="1" x14ac:dyDescent="0.2">
      <c r="A1346" s="1" t="s">
        <v>29</v>
      </c>
      <c r="B1346" s="1" t="str">
        <f>+K34</f>
        <v xml:space="preserve">3875 Perrysville Ave.    </v>
      </c>
      <c r="C1346" s="1"/>
      <c r="D1346" s="1"/>
      <c r="E1346" s="1"/>
      <c r="F1346" s="1" t="s">
        <v>28</v>
      </c>
      <c r="G1346" s="3" t="s">
        <v>27</v>
      </c>
      <c r="H1346" s="4"/>
      <c r="L1346" s="9"/>
      <c r="N1346" s="59"/>
      <c r="AP1346" s="8"/>
    </row>
    <row r="1347" spans="1:42" s="6" customFormat="1" x14ac:dyDescent="0.2">
      <c r="A1347" s="1"/>
      <c r="B1347" s="1" t="str">
        <f>+L34</f>
        <v>Pittsburgh, PA 15214</v>
      </c>
      <c r="C1347" s="29"/>
      <c r="D1347" s="29"/>
      <c r="E1347" s="1"/>
      <c r="F1347" s="29"/>
      <c r="G1347" s="1"/>
      <c r="H1347" s="4"/>
      <c r="L1347" s="9"/>
      <c r="N1347" s="59"/>
      <c r="AP1347" s="8"/>
    </row>
    <row r="1348" spans="1:42" s="6" customFormat="1" x14ac:dyDescent="0.2">
      <c r="A1348" s="1"/>
      <c r="B1348" s="32"/>
      <c r="C1348" s="31"/>
      <c r="D1348" s="31"/>
      <c r="E1348" s="1"/>
      <c r="F1348" s="31" t="s">
        <v>59</v>
      </c>
      <c r="G1348" s="31"/>
      <c r="H1348" s="4"/>
      <c r="L1348" s="9"/>
      <c r="N1348" s="59"/>
      <c r="AP1348" s="8"/>
    </row>
    <row r="1349" spans="1:42" s="6" customFormat="1" x14ac:dyDescent="0.2">
      <c r="A1349" s="1" t="s">
        <v>26</v>
      </c>
      <c r="B1349" s="3" t="str">
        <f>+J7</f>
        <v>Recreational Water</v>
      </c>
      <c r="C1349" s="1"/>
      <c r="D1349" s="1"/>
      <c r="E1349" s="1"/>
      <c r="F1349" s="1" t="s">
        <v>25</v>
      </c>
      <c r="G1349" s="87">
        <f>+AN34</f>
        <v>0</v>
      </c>
      <c r="H1349" s="4"/>
      <c r="L1349" s="9"/>
      <c r="N1349" s="59"/>
      <c r="AP1349" s="8"/>
    </row>
    <row r="1350" spans="1:42" s="6" customFormat="1" x14ac:dyDescent="0.2">
      <c r="A1350" s="1"/>
      <c r="B1350" s="3"/>
      <c r="C1350" s="1"/>
      <c r="D1350" s="1"/>
      <c r="E1350" s="1"/>
      <c r="F1350" s="1" t="s">
        <v>24</v>
      </c>
      <c r="G1350" s="92">
        <f>+AO34</f>
        <v>0</v>
      </c>
      <c r="H1350" s="5"/>
      <c r="L1350" s="9"/>
      <c r="N1350" s="59"/>
      <c r="AP1350" s="8"/>
    </row>
    <row r="1351" spans="1:42" s="6" customFormat="1" x14ac:dyDescent="0.2">
      <c r="A1351" s="1" t="s">
        <v>23</v>
      </c>
      <c r="B1351" s="3" t="str">
        <f>+M34</f>
        <v>Pool Deep</v>
      </c>
      <c r="C1351" s="3"/>
      <c r="D1351" s="3"/>
      <c r="E1351" s="1"/>
      <c r="F1351" s="1" t="s">
        <v>60</v>
      </c>
      <c r="G1351" s="90">
        <f>+AT34</f>
        <v>0</v>
      </c>
      <c r="H1351" s="5"/>
      <c r="L1351" s="9"/>
      <c r="N1351" s="59"/>
      <c r="AP1351" s="8"/>
    </row>
    <row r="1352" spans="1:42" s="6" customFormat="1" x14ac:dyDescent="0.2">
      <c r="A1352" s="29"/>
      <c r="B1352" s="3"/>
      <c r="C1352" s="1"/>
      <c r="D1352" s="1"/>
      <c r="E1352" s="1"/>
      <c r="F1352" s="1"/>
      <c r="G1352" s="5"/>
      <c r="H1352" s="5"/>
      <c r="L1352" s="9"/>
      <c r="N1352" s="59"/>
      <c r="AP1352" s="8"/>
    </row>
    <row r="1353" spans="1:42" s="6" customFormat="1" ht="16.5" thickBot="1" x14ac:dyDescent="0.3">
      <c r="A1353" s="72" t="s">
        <v>22</v>
      </c>
      <c r="B1353" s="73" t="s">
        <v>11</v>
      </c>
      <c r="C1353" s="72" t="s">
        <v>10</v>
      </c>
      <c r="D1353" s="72" t="s">
        <v>67</v>
      </c>
      <c r="E1353" s="130" t="s">
        <v>64</v>
      </c>
      <c r="F1353" s="130"/>
      <c r="G1353" s="74" t="s">
        <v>9</v>
      </c>
      <c r="H1353" s="75" t="s">
        <v>8</v>
      </c>
      <c r="L1353" s="9"/>
      <c r="N1353" s="59"/>
      <c r="AP1353" s="8"/>
    </row>
    <row r="1354" spans="1:42" s="6" customFormat="1" ht="15.75" x14ac:dyDescent="0.25">
      <c r="A1354" s="28"/>
      <c r="B1354" s="19"/>
      <c r="C1354" s="28"/>
      <c r="D1354" s="28"/>
      <c r="E1354" s="28"/>
      <c r="F1354" s="28"/>
      <c r="G1354" s="27"/>
      <c r="H1354" s="26"/>
      <c r="L1354" s="9"/>
      <c r="N1354" s="59"/>
      <c r="AP1354" s="8"/>
    </row>
    <row r="1355" spans="1:42" s="6" customFormat="1" x14ac:dyDescent="0.2">
      <c r="A1355" s="9" t="s">
        <v>21</v>
      </c>
      <c r="B1355" s="25">
        <f>+AP34</f>
        <v>0</v>
      </c>
      <c r="C1355" s="9" t="s">
        <v>20</v>
      </c>
      <c r="D1355" s="9" t="str">
        <f>IF(AP34&lt;1,("A"),(IF(AP34&gt;0,"E")))</f>
        <v>A</v>
      </c>
      <c r="E1355" s="81">
        <f>+W34</f>
        <v>0</v>
      </c>
      <c r="F1355" s="93">
        <f>+X34</f>
        <v>0</v>
      </c>
      <c r="G1355" s="13">
        <f>+Y34</f>
        <v>0</v>
      </c>
      <c r="H1355" s="12" t="s">
        <v>19</v>
      </c>
      <c r="L1355" s="9"/>
      <c r="N1355" s="59"/>
      <c r="AP1355" s="8"/>
    </row>
    <row r="1356" spans="1:42" s="6" customFormat="1" ht="20.25" x14ac:dyDescent="0.3">
      <c r="A1356" s="9"/>
      <c r="B1356" s="24"/>
      <c r="C1356" s="24"/>
      <c r="D1356" s="9"/>
      <c r="E1356" s="82"/>
      <c r="F1356" s="23"/>
      <c r="G1356" s="23"/>
      <c r="H1356" s="22"/>
      <c r="L1356" s="9"/>
      <c r="N1356" s="59"/>
      <c r="AP1356" s="8"/>
    </row>
    <row r="1357" spans="1:42" s="6" customFormat="1" x14ac:dyDescent="0.2">
      <c r="A1357" s="9" t="s">
        <v>18</v>
      </c>
      <c r="B1357" s="21">
        <f>+AQ34</f>
        <v>0</v>
      </c>
      <c r="C1357" s="9" t="s">
        <v>17</v>
      </c>
      <c r="D1357" s="9" t="str">
        <f>IF(AQ34=0,"A",IF(AQ34=1,"B",IF(AQ34=2,"C",IF(AQ34&gt;2,"E"))))</f>
        <v>A</v>
      </c>
      <c r="E1357" s="81">
        <f>+Z34</f>
        <v>0</v>
      </c>
      <c r="F1357" s="93">
        <f>+AA34</f>
        <v>0</v>
      </c>
      <c r="G1357" s="13">
        <f>+AB34</f>
        <v>0</v>
      </c>
      <c r="H1357" s="12" t="s">
        <v>16</v>
      </c>
      <c r="L1357" s="9"/>
      <c r="N1357" s="59"/>
      <c r="AP1357" s="8"/>
    </row>
    <row r="1358" spans="1:42" s="6" customFormat="1" x14ac:dyDescent="0.2">
      <c r="A1358" s="9"/>
      <c r="B1358" s="9"/>
      <c r="C1358" s="9"/>
      <c r="D1358" s="9"/>
      <c r="E1358" s="81"/>
      <c r="F1358" s="13"/>
      <c r="G1358" s="13"/>
      <c r="H1358" s="12"/>
      <c r="L1358" s="9"/>
      <c r="N1358" s="59"/>
      <c r="AP1358" s="8"/>
    </row>
    <row r="1359" spans="1:42" s="6" customFormat="1" x14ac:dyDescent="0.2">
      <c r="A1359" s="9" t="s">
        <v>15</v>
      </c>
      <c r="B1359" s="20">
        <f>+AR34</f>
        <v>0</v>
      </c>
      <c r="C1359" s="9" t="s">
        <v>14</v>
      </c>
      <c r="D1359" s="9" t="str">
        <f>IF(AR34=0,"A",IF(AR34&lt;30,"B",IF(AR34&lt;101,"C",IF(AR34&lt;200,"D",IF(AR34&gt;199,"E")))))</f>
        <v>A</v>
      </c>
      <c r="E1359" s="81">
        <f>+AC34</f>
        <v>0</v>
      </c>
      <c r="F1359" s="93">
        <f>+AD34</f>
        <v>0</v>
      </c>
      <c r="G1359" s="13">
        <f>+AE34</f>
        <v>0</v>
      </c>
      <c r="H1359" s="12" t="s">
        <v>13</v>
      </c>
      <c r="L1359" s="9"/>
      <c r="N1359" s="59"/>
      <c r="AP1359" s="8"/>
    </row>
    <row r="1360" spans="1:42" s="6" customFormat="1" x14ac:dyDescent="0.2">
      <c r="A1360" s="9"/>
      <c r="B1360" s="20"/>
      <c r="C1360" s="9"/>
      <c r="D1360" s="9"/>
      <c r="E1360" s="81"/>
      <c r="F1360" s="30"/>
      <c r="G1360" s="13"/>
      <c r="H1360" s="12"/>
      <c r="L1360" s="9"/>
      <c r="N1360" s="59"/>
      <c r="AP1360" s="8"/>
    </row>
    <row r="1361" spans="1:46" s="6" customFormat="1" x14ac:dyDescent="0.2">
      <c r="A1361" s="9"/>
      <c r="B1361" s="20"/>
      <c r="C1361" s="9"/>
      <c r="D1361" s="9"/>
      <c r="E1361" s="81"/>
      <c r="F1361" s="30"/>
      <c r="G1361" s="13"/>
      <c r="H1361" s="12"/>
      <c r="L1361" s="9"/>
      <c r="N1361" s="59"/>
      <c r="AP1361" s="8"/>
    </row>
    <row r="1362" spans="1:46" s="6" customFormat="1" x14ac:dyDescent="0.2">
      <c r="A1362" s="9"/>
      <c r="B1362" s="9"/>
      <c r="C1362" s="9"/>
      <c r="D1362" s="9"/>
      <c r="E1362" s="9"/>
      <c r="F1362" s="9"/>
      <c r="G1362" s="13"/>
      <c r="H1362" s="12"/>
      <c r="L1362" s="9"/>
      <c r="N1362" s="59"/>
      <c r="AP1362" s="8"/>
    </row>
    <row r="1363" spans="1:46" s="6" customFormat="1" ht="16.5" thickBot="1" x14ac:dyDescent="0.3">
      <c r="A1363" s="83" t="s">
        <v>12</v>
      </c>
      <c r="B1363" s="84" t="s">
        <v>11</v>
      </c>
      <c r="C1363" s="83" t="s">
        <v>10</v>
      </c>
      <c r="D1363" s="83" t="s">
        <v>67</v>
      </c>
      <c r="E1363" s="138" t="s">
        <v>65</v>
      </c>
      <c r="F1363" s="138"/>
      <c r="G1363" s="85" t="s">
        <v>9</v>
      </c>
      <c r="H1363" s="86" t="s">
        <v>8</v>
      </c>
      <c r="L1363" s="9"/>
      <c r="N1363" s="59"/>
      <c r="AP1363" s="8"/>
    </row>
    <row r="1364" spans="1:46" s="6" customFormat="1" ht="15.75" x14ac:dyDescent="0.25">
      <c r="A1364" s="19"/>
      <c r="B1364" s="9"/>
      <c r="C1364" s="9"/>
      <c r="D1364" s="9"/>
      <c r="E1364" s="9"/>
      <c r="F1364" s="9"/>
      <c r="G1364" s="9"/>
      <c r="H1364" s="12"/>
      <c r="L1364" s="9"/>
      <c r="N1364" s="59"/>
      <c r="AP1364" s="8"/>
    </row>
    <row r="1365" spans="1:46" s="6" customFormat="1" x14ac:dyDescent="0.2">
      <c r="A1365" s="9" t="s">
        <v>7</v>
      </c>
      <c r="B1365" s="18">
        <f>+P34</f>
        <v>0</v>
      </c>
      <c r="C1365" s="9" t="s">
        <v>62</v>
      </c>
      <c r="D1365" s="9" t="str">
        <f>IF(P34&lt;7.1,"E",IF(P34=7.1,"D",IF(P34=7.2,"C",IF(P34=7.3,"B",IF(P34=7.4,"A",IF(P34=7.5,"A",IF(P34=7.6,"A",IF(P34=7.7,"B",IF(P34=7.8,"C",IF(P34=7.9,"D",IF(P34&gt;7.9,"E")))))))))))</f>
        <v>E</v>
      </c>
      <c r="E1365" s="81">
        <f>+N34</f>
        <v>0</v>
      </c>
      <c r="F1365" s="93">
        <f>+O34</f>
        <v>0</v>
      </c>
      <c r="G1365" s="13">
        <f>+S34</f>
        <v>0</v>
      </c>
      <c r="H1365" s="12" t="s">
        <v>5</v>
      </c>
      <c r="L1365" s="9"/>
      <c r="N1365" s="59"/>
      <c r="AP1365" s="8"/>
    </row>
    <row r="1366" spans="1:46" s="6" customFormat="1" x14ac:dyDescent="0.2">
      <c r="A1366" s="9"/>
      <c r="B1366" s="9"/>
      <c r="C1366" s="9"/>
      <c r="D1366" s="9"/>
      <c r="E1366" s="81"/>
      <c r="F1366" s="13"/>
      <c r="G1366" s="13"/>
      <c r="H1366" s="12"/>
      <c r="I1366" s="1"/>
      <c r="J1366" s="1"/>
      <c r="K1366" s="1"/>
      <c r="L1366" s="3"/>
      <c r="N1366" s="59"/>
      <c r="AM1366" s="1"/>
      <c r="AN1366" s="1"/>
      <c r="AO1366" s="1"/>
      <c r="AP1366" s="2"/>
      <c r="AQ1366" s="1"/>
      <c r="AR1366" s="1"/>
      <c r="AS1366" s="1"/>
    </row>
    <row r="1367" spans="1:46" s="6" customFormat="1" x14ac:dyDescent="0.2">
      <c r="A1367" s="9" t="s">
        <v>6</v>
      </c>
      <c r="B1367" s="17">
        <f>+Q34</f>
        <v>0</v>
      </c>
      <c r="C1367" s="9" t="s">
        <v>63</v>
      </c>
      <c r="D1367" s="9" t="str">
        <f>IF(Q34&lt;1,"E",IF(Q34&lt;1.5,"D",IF(Q34&lt;2,"C",IF(Q34&lt;2.6,"B",IF(Q34&lt;3.5,"A",IF(Q34&gt;5,"E",IF(Q34&gt;4.5,"D",IF(Q34&gt;4,"C",IF(Q34&gt;3.4,"B")))))))))</f>
        <v>E</v>
      </c>
      <c r="E1367" s="81">
        <f>+N34</f>
        <v>0</v>
      </c>
      <c r="F1367" s="93">
        <f>+O34</f>
        <v>0</v>
      </c>
      <c r="G1367" s="13">
        <f>+S34</f>
        <v>0</v>
      </c>
      <c r="H1367" s="12" t="s">
        <v>5</v>
      </c>
      <c r="I1367" s="1"/>
      <c r="J1367" s="1"/>
      <c r="K1367" s="1"/>
      <c r="L1367" s="3"/>
      <c r="N1367" s="59"/>
      <c r="AM1367" s="1"/>
      <c r="AN1367" s="1"/>
      <c r="AO1367" s="1"/>
      <c r="AP1367" s="2"/>
      <c r="AQ1367" s="1"/>
      <c r="AR1367" s="1"/>
      <c r="AS1367" s="1"/>
      <c r="AT1367" s="1"/>
    </row>
    <row r="1368" spans="1:46" s="6" customFormat="1" x14ac:dyDescent="0.2">
      <c r="A1368" s="9"/>
      <c r="B1368" s="9"/>
      <c r="C1368" s="9"/>
      <c r="D1368" s="9"/>
      <c r="E1368" s="81"/>
      <c r="F1368" s="13"/>
      <c r="G1368" s="13"/>
      <c r="H1368" s="12"/>
      <c r="I1368" s="1"/>
      <c r="J1368" s="1"/>
      <c r="K1368" s="1"/>
      <c r="L1368" s="3"/>
      <c r="N1368" s="59"/>
      <c r="AM1368" s="1"/>
      <c r="AN1368" s="1"/>
      <c r="AO1368" s="1"/>
      <c r="AP1368" s="2"/>
      <c r="AQ1368" s="1"/>
      <c r="AR1368" s="1"/>
      <c r="AS1368" s="1"/>
      <c r="AT1368" s="1"/>
    </row>
    <row r="1369" spans="1:46" s="6" customFormat="1" x14ac:dyDescent="0.2">
      <c r="A1369" s="9" t="s">
        <v>4</v>
      </c>
      <c r="B1369" s="16">
        <f>+R34</f>
        <v>0</v>
      </c>
      <c r="C1369" s="9" t="s">
        <v>3</v>
      </c>
      <c r="D1369" s="9" t="str">
        <f>IF(R34&lt;1.1,"A",IF(R34=2,"C",IF(R34=3,"E")))</f>
        <v>A</v>
      </c>
      <c r="E1369" s="81">
        <f>+N34</f>
        <v>0</v>
      </c>
      <c r="F1369" s="93">
        <f>+O34</f>
        <v>0</v>
      </c>
      <c r="G1369" s="13">
        <f>+S34</f>
        <v>0</v>
      </c>
      <c r="H1369" s="12" t="s">
        <v>2</v>
      </c>
      <c r="I1369" s="1"/>
      <c r="J1369" s="1"/>
      <c r="K1369" s="1"/>
      <c r="L1369" s="3"/>
      <c r="N1369" s="59"/>
      <c r="AM1369" s="1"/>
      <c r="AN1369" s="1"/>
      <c r="AO1369" s="1"/>
      <c r="AP1369" s="2"/>
      <c r="AQ1369" s="1"/>
      <c r="AR1369" s="1"/>
      <c r="AS1369" s="1"/>
      <c r="AT1369" s="1"/>
    </row>
    <row r="1370" spans="1:46" s="6" customFormat="1" x14ac:dyDescent="0.2">
      <c r="B1370" s="9"/>
      <c r="G1370" s="13"/>
      <c r="H1370" s="12"/>
      <c r="I1370" s="1"/>
      <c r="J1370" s="1"/>
      <c r="K1370" s="1"/>
      <c r="L1370" s="3"/>
      <c r="N1370" s="59"/>
      <c r="AM1370" s="1"/>
      <c r="AN1370" s="1"/>
      <c r="AO1370" s="1"/>
      <c r="AP1370" s="2"/>
      <c r="AQ1370" s="1"/>
      <c r="AR1370" s="1"/>
      <c r="AS1370" s="1"/>
      <c r="AT1370" s="1"/>
    </row>
    <row r="1371" spans="1:46" s="6" customFormat="1" x14ac:dyDescent="0.2">
      <c r="B1371" s="9"/>
      <c r="G1371" s="13"/>
      <c r="H1371" s="12"/>
      <c r="I1371" s="1"/>
      <c r="J1371" s="1"/>
      <c r="K1371" s="1"/>
      <c r="L1371" s="3"/>
      <c r="N1371" s="59"/>
      <c r="AM1371" s="1"/>
      <c r="AN1371" s="1"/>
      <c r="AO1371" s="1"/>
      <c r="AP1371" s="2"/>
      <c r="AQ1371" s="1"/>
      <c r="AR1371" s="1"/>
      <c r="AS1371" s="1"/>
      <c r="AT1371" s="1"/>
    </row>
    <row r="1372" spans="1:46" s="6" customFormat="1" ht="15.75" x14ac:dyDescent="0.25">
      <c r="A1372" s="15" t="s">
        <v>1</v>
      </c>
      <c r="B1372" s="9"/>
      <c r="G1372" s="13"/>
      <c r="H1372" s="12"/>
      <c r="I1372" s="1"/>
      <c r="J1372" s="1"/>
      <c r="K1372" s="1"/>
      <c r="L1372" s="3"/>
      <c r="N1372" s="59"/>
      <c r="AM1372" s="1"/>
      <c r="AN1372" s="1"/>
      <c r="AO1372" s="1"/>
      <c r="AP1372" s="2"/>
      <c r="AQ1372" s="1"/>
      <c r="AR1372" s="1"/>
      <c r="AS1372" s="1"/>
      <c r="AT1372" s="1"/>
    </row>
    <row r="1373" spans="1:46" s="6" customFormat="1" x14ac:dyDescent="0.2">
      <c r="A1373" s="139"/>
      <c r="B1373" s="139"/>
      <c r="G1373" s="13"/>
      <c r="H1373" s="12"/>
      <c r="I1373" s="1"/>
      <c r="J1373" s="1"/>
      <c r="K1373" s="1"/>
      <c r="L1373" s="3"/>
      <c r="N1373" s="59"/>
      <c r="AM1373" s="1"/>
      <c r="AN1373" s="1"/>
      <c r="AO1373" s="1"/>
      <c r="AP1373" s="2"/>
      <c r="AQ1373" s="1"/>
      <c r="AR1373" s="1"/>
      <c r="AS1373" s="1"/>
      <c r="AT1373" s="1"/>
    </row>
    <row r="1374" spans="1:46" s="6" customFormat="1" x14ac:dyDescent="0.2">
      <c r="A1374" s="139"/>
      <c r="B1374" s="139"/>
      <c r="G1374" s="13"/>
      <c r="H1374" s="12"/>
      <c r="I1374" s="1"/>
      <c r="J1374" s="1"/>
      <c r="K1374" s="1"/>
      <c r="L1374" s="3"/>
      <c r="N1374" s="59"/>
      <c r="AM1374" s="1"/>
      <c r="AN1374" s="1"/>
      <c r="AO1374" s="1"/>
      <c r="AP1374" s="2"/>
      <c r="AQ1374" s="1"/>
      <c r="AR1374" s="1"/>
      <c r="AS1374" s="1"/>
      <c r="AT1374" s="1"/>
    </row>
    <row r="1375" spans="1:46" s="6" customFormat="1" x14ac:dyDescent="0.2">
      <c r="A1375" s="139"/>
      <c r="B1375" s="139"/>
      <c r="G1375" s="13"/>
      <c r="H1375" s="12"/>
      <c r="I1375" s="1"/>
      <c r="J1375" s="1"/>
      <c r="K1375" s="1"/>
      <c r="L1375" s="3"/>
      <c r="N1375" s="59"/>
      <c r="AM1375" s="1"/>
      <c r="AN1375" s="1"/>
      <c r="AO1375" s="1"/>
      <c r="AP1375" s="2"/>
      <c r="AQ1375" s="1"/>
      <c r="AR1375" s="1"/>
      <c r="AS1375" s="1"/>
      <c r="AT1375" s="1"/>
    </row>
    <row r="1376" spans="1:46" x14ac:dyDescent="0.2">
      <c r="A1376" s="6"/>
      <c r="B1376" s="9"/>
      <c r="C1376" s="6"/>
      <c r="D1376" s="6"/>
      <c r="E1376" s="6"/>
      <c r="F1376" s="6"/>
      <c r="G1376" s="13"/>
      <c r="H1376" s="12"/>
      <c r="M1376" s="6"/>
      <c r="N1376" s="59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</row>
    <row r="1377" spans="1:46" x14ac:dyDescent="0.2">
      <c r="A1377" s="6"/>
      <c r="B1377" s="9"/>
      <c r="C1377" s="6"/>
      <c r="D1377" s="6"/>
      <c r="E1377" s="6"/>
      <c r="F1377" s="6"/>
      <c r="G1377" s="13"/>
      <c r="H1377" s="12"/>
    </row>
    <row r="1378" spans="1:46" x14ac:dyDescent="0.2">
      <c r="A1378" s="6"/>
      <c r="B1378" s="9"/>
      <c r="C1378" s="6"/>
      <c r="D1378" s="6"/>
      <c r="E1378" s="137" t="s">
        <v>61</v>
      </c>
      <c r="F1378" s="137"/>
      <c r="G1378" s="137"/>
      <c r="H1378" s="12"/>
    </row>
    <row r="1379" spans="1:46" ht="15.75" thickBot="1" x14ac:dyDescent="0.25">
      <c r="C1379" s="6"/>
      <c r="D1379" s="6"/>
      <c r="E1379" s="6"/>
      <c r="F1379" s="6"/>
      <c r="G1379" s="13"/>
      <c r="H1379" s="12"/>
      <c r="I1379" s="7"/>
      <c r="J1379" s="7"/>
      <c r="K1379" s="7"/>
      <c r="L1379" s="11"/>
      <c r="AM1379" s="7"/>
      <c r="AN1379" s="7"/>
      <c r="AO1379" s="7"/>
      <c r="AP1379" s="10"/>
      <c r="AQ1379" s="7"/>
      <c r="AR1379" s="7"/>
      <c r="AS1379" s="7"/>
    </row>
    <row r="1380" spans="1:46" ht="15.75" thickBot="1" x14ac:dyDescent="0.25">
      <c r="C1380" s="6"/>
      <c r="D1380" s="6"/>
      <c r="E1380" s="6"/>
      <c r="F1380" s="6"/>
      <c r="G1380" s="13"/>
      <c r="H1380" s="12"/>
      <c r="I1380" s="6"/>
      <c r="J1380" s="6"/>
      <c r="K1380" s="6"/>
      <c r="L1380" s="9"/>
      <c r="AM1380" s="6"/>
      <c r="AN1380" s="6"/>
      <c r="AO1380" s="6"/>
      <c r="AP1380" s="8"/>
      <c r="AQ1380" s="6"/>
      <c r="AR1380" s="6"/>
      <c r="AS1380" s="6"/>
      <c r="AT1380" s="7"/>
    </row>
    <row r="1381" spans="1:46" x14ac:dyDescent="0.2">
      <c r="C1381" s="6"/>
      <c r="D1381" s="6"/>
      <c r="E1381" s="6"/>
      <c r="F1381" s="6"/>
      <c r="G1381" s="13"/>
      <c r="H1381" s="12"/>
      <c r="I1381" s="6"/>
      <c r="J1381" s="6"/>
      <c r="K1381" s="6"/>
      <c r="L1381" s="9"/>
      <c r="AM1381" s="6"/>
      <c r="AN1381" s="6"/>
      <c r="AO1381" s="6"/>
      <c r="AP1381" s="8"/>
      <c r="AQ1381" s="6"/>
      <c r="AR1381" s="6"/>
      <c r="AS1381" s="6"/>
      <c r="AT1381" s="6"/>
    </row>
    <row r="1382" spans="1:46" x14ac:dyDescent="0.2">
      <c r="C1382" s="6"/>
      <c r="D1382" s="6"/>
      <c r="E1382" s="6"/>
      <c r="F1382" s="6"/>
      <c r="G1382" s="13"/>
      <c r="H1382" s="12"/>
      <c r="I1382" s="6"/>
      <c r="J1382" s="6"/>
      <c r="K1382" s="6"/>
      <c r="L1382" s="9"/>
      <c r="AM1382" s="6"/>
      <c r="AN1382" s="6"/>
      <c r="AO1382" s="6"/>
      <c r="AP1382" s="8"/>
      <c r="AQ1382" s="6"/>
      <c r="AR1382" s="6"/>
      <c r="AS1382" s="6"/>
      <c r="AT1382" s="6"/>
    </row>
    <row r="1383" spans="1:46" x14ac:dyDescent="0.2">
      <c r="A1383" s="14" t="s">
        <v>0</v>
      </c>
      <c r="C1383" s="6"/>
      <c r="D1383" s="6"/>
      <c r="E1383" s="6"/>
      <c r="F1383" s="6"/>
      <c r="G1383" s="13"/>
      <c r="H1383" s="12"/>
      <c r="I1383" s="6"/>
      <c r="J1383" s="6"/>
      <c r="K1383" s="6"/>
      <c r="L1383" s="9"/>
      <c r="AM1383" s="6"/>
      <c r="AN1383" s="6"/>
      <c r="AO1383" s="6"/>
      <c r="AP1383" s="8"/>
      <c r="AQ1383" s="6"/>
      <c r="AR1383" s="6"/>
      <c r="AS1383" s="6"/>
      <c r="AT1383" s="6"/>
    </row>
    <row r="1384" spans="1:46" x14ac:dyDescent="0.2">
      <c r="I1384" s="6"/>
      <c r="J1384" s="6"/>
      <c r="K1384" s="6"/>
      <c r="L1384" s="9"/>
      <c r="AM1384" s="6"/>
      <c r="AN1384" s="6"/>
      <c r="AO1384" s="6"/>
      <c r="AP1384" s="8"/>
      <c r="AQ1384" s="6"/>
      <c r="AR1384" s="6"/>
      <c r="AS1384" s="6"/>
      <c r="AT1384" s="6"/>
    </row>
    <row r="1385" spans="1:46" x14ac:dyDescent="0.2">
      <c r="I1385" s="6"/>
      <c r="J1385" s="6"/>
      <c r="K1385" s="6"/>
      <c r="L1385" s="9"/>
      <c r="AM1385" s="6"/>
      <c r="AN1385" s="6"/>
      <c r="AO1385" s="6"/>
      <c r="AP1385" s="8"/>
      <c r="AQ1385" s="6"/>
      <c r="AR1385" s="6"/>
      <c r="AS1385" s="6"/>
      <c r="AT1385" s="6"/>
    </row>
    <row r="1386" spans="1:46" x14ac:dyDescent="0.2">
      <c r="I1386" s="6"/>
      <c r="J1386" s="6"/>
      <c r="K1386" s="6"/>
      <c r="L1386" s="9"/>
      <c r="AM1386" s="6"/>
      <c r="AN1386" s="6"/>
      <c r="AO1386" s="6"/>
      <c r="AP1386" s="8"/>
      <c r="AQ1386" s="6"/>
      <c r="AR1386" s="6"/>
      <c r="AS1386" s="6"/>
      <c r="AT1386" s="6"/>
    </row>
    <row r="1387" spans="1:46" x14ac:dyDescent="0.2">
      <c r="I1387" s="6"/>
      <c r="J1387" s="6"/>
      <c r="K1387" s="6"/>
      <c r="L1387" s="9"/>
      <c r="AM1387" s="6"/>
      <c r="AN1387" s="6"/>
      <c r="AO1387" s="6"/>
      <c r="AP1387" s="8"/>
      <c r="AQ1387" s="6"/>
      <c r="AR1387" s="6"/>
      <c r="AS1387" s="6"/>
      <c r="AT1387" s="6"/>
    </row>
    <row r="1388" spans="1:46" x14ac:dyDescent="0.2">
      <c r="I1388" s="6"/>
      <c r="J1388" s="6"/>
      <c r="K1388" s="6"/>
      <c r="L1388" s="9"/>
      <c r="AM1388" s="6"/>
      <c r="AN1388" s="6"/>
      <c r="AO1388" s="6"/>
      <c r="AP1388" s="8"/>
      <c r="AQ1388" s="6"/>
      <c r="AR1388" s="6"/>
      <c r="AS1388" s="6"/>
      <c r="AT1388" s="6"/>
    </row>
    <row r="1389" spans="1:46" s="7" customFormat="1" ht="15.75" thickBot="1" x14ac:dyDescent="0.25">
      <c r="A1389" s="133"/>
      <c r="B1389" s="3"/>
      <c r="C1389" s="1"/>
      <c r="D1389" s="1"/>
      <c r="E1389" s="1"/>
      <c r="F1389" s="1"/>
      <c r="G1389" s="5"/>
      <c r="H1389" s="4"/>
      <c r="I1389" s="6"/>
      <c r="J1389" s="6"/>
      <c r="K1389" s="6"/>
      <c r="L1389" s="9"/>
      <c r="M1389" s="1"/>
      <c r="N1389" s="56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6"/>
      <c r="AN1389" s="6"/>
      <c r="AO1389" s="6"/>
      <c r="AP1389" s="8"/>
      <c r="AQ1389" s="6"/>
      <c r="AR1389" s="6"/>
      <c r="AS1389" s="6"/>
      <c r="AT1389" s="6"/>
    </row>
    <row r="1390" spans="1:46" s="6" customFormat="1" ht="15.75" thickBot="1" x14ac:dyDescent="0.25">
      <c r="A1390" s="133"/>
      <c r="B1390" s="3"/>
      <c r="C1390" s="1"/>
      <c r="D1390" s="1"/>
      <c r="E1390" s="1"/>
      <c r="F1390" s="1"/>
      <c r="G1390" s="5"/>
      <c r="H1390" s="4"/>
      <c r="L1390" s="9"/>
      <c r="M1390" s="7"/>
      <c r="N1390" s="58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P1390" s="8"/>
    </row>
    <row r="1391" spans="1:46" s="6" customFormat="1" ht="20.25" x14ac:dyDescent="0.3">
      <c r="A1391" s="133"/>
      <c r="B1391" s="3"/>
      <c r="C1391" s="37" t="s">
        <v>34</v>
      </c>
      <c r="D1391" s="37"/>
      <c r="E1391" s="37"/>
      <c r="F1391" s="37"/>
      <c r="G1391" s="5"/>
      <c r="H1391" s="22" t="str">
        <f>+I9</f>
        <v>P.P.S.</v>
      </c>
      <c r="L1391" s="9"/>
      <c r="N1391" s="59"/>
      <c r="AP1391" s="8"/>
    </row>
    <row r="1392" spans="1:46" s="6" customFormat="1" x14ac:dyDescent="0.2">
      <c r="A1392" s="133"/>
      <c r="B1392" s="3"/>
      <c r="C1392" s="1"/>
      <c r="D1392" s="1"/>
      <c r="E1392" s="1"/>
      <c r="F1392" s="1"/>
      <c r="G1392" s="5"/>
      <c r="H1392" s="4"/>
      <c r="L1392" s="9"/>
      <c r="N1392" s="59"/>
      <c r="AP1392" s="8"/>
    </row>
    <row r="1393" spans="1:42" s="6" customFormat="1" ht="18.75" x14ac:dyDescent="0.3">
      <c r="A1393" s="133"/>
      <c r="B1393" s="3"/>
      <c r="C1393" s="1"/>
      <c r="D1393" s="1"/>
      <c r="E1393" s="134" t="s">
        <v>33</v>
      </c>
      <c r="F1393" s="134"/>
      <c r="G1393" s="134"/>
      <c r="H1393" s="91" t="str">
        <f>+I35</f>
        <v>253</v>
      </c>
      <c r="L1393" s="9"/>
      <c r="N1393" s="59"/>
      <c r="AP1393" s="8"/>
    </row>
    <row r="1394" spans="1:42" s="6" customFormat="1" x14ac:dyDescent="0.2">
      <c r="A1394" s="133"/>
      <c r="B1394" s="3"/>
      <c r="C1394" s="1"/>
      <c r="D1394" s="1"/>
      <c r="E1394" s="78"/>
      <c r="F1394" s="78"/>
      <c r="G1394" s="78"/>
      <c r="H1394" s="77"/>
      <c r="L1394" s="9"/>
      <c r="N1394" s="59"/>
      <c r="AP1394" s="8"/>
    </row>
    <row r="1395" spans="1:42" s="6" customFormat="1" x14ac:dyDescent="0.2">
      <c r="A1395" s="133"/>
      <c r="B1395" s="3"/>
      <c r="C1395" s="1"/>
      <c r="D1395" s="1"/>
      <c r="E1395" s="1"/>
      <c r="F1395" s="1"/>
      <c r="G1395" s="5"/>
      <c r="H1395" s="4"/>
      <c r="L1395" s="9"/>
      <c r="N1395" s="59"/>
      <c r="AP1395" s="8"/>
    </row>
    <row r="1396" spans="1:42" s="6" customFormat="1" x14ac:dyDescent="0.2">
      <c r="A1396" s="5"/>
      <c r="B1396" s="3"/>
      <c r="C1396" s="1"/>
      <c r="D1396" s="1"/>
      <c r="E1396" s="1"/>
      <c r="F1396" s="1"/>
      <c r="G1396" s="5"/>
      <c r="H1396" s="4"/>
      <c r="L1396" s="9"/>
      <c r="N1396" s="59"/>
      <c r="AP1396" s="8"/>
    </row>
    <row r="1397" spans="1:42" s="6" customFormat="1" x14ac:dyDescent="0.2">
      <c r="A1397" s="34"/>
      <c r="B1397" s="36"/>
      <c r="C1397" s="35"/>
      <c r="D1397" s="35"/>
      <c r="E1397" s="35"/>
      <c r="F1397" s="35"/>
      <c r="G1397" s="34"/>
      <c r="H1397" s="33"/>
      <c r="L1397" s="9"/>
      <c r="N1397" s="59"/>
      <c r="AP1397" s="8"/>
    </row>
    <row r="1398" spans="1:42" s="6" customFormat="1" x14ac:dyDescent="0.2">
      <c r="A1398" s="31" t="s">
        <v>32</v>
      </c>
      <c r="B1398" s="3"/>
      <c r="C1398" s="1"/>
      <c r="D1398" s="1"/>
      <c r="E1398" s="1"/>
      <c r="F1398" s="31" t="s">
        <v>31</v>
      </c>
      <c r="G1398" s="31"/>
      <c r="H1398" s="4"/>
      <c r="L1398" s="9"/>
      <c r="N1398" s="59"/>
      <c r="AP1398" s="8"/>
    </row>
    <row r="1399" spans="1:42" s="6" customFormat="1" x14ac:dyDescent="0.2">
      <c r="A1399" s="1" t="s">
        <v>30</v>
      </c>
      <c r="B1399" s="3" t="str">
        <f>+J35</f>
        <v xml:space="preserve">Perry Traditional Academy </v>
      </c>
      <c r="C1399" s="1"/>
      <c r="D1399" s="1"/>
      <c r="E1399" s="1"/>
      <c r="F1399" s="1" t="s">
        <v>25</v>
      </c>
      <c r="G1399" s="89">
        <f>+N35</f>
        <v>0</v>
      </c>
      <c r="H1399" s="4"/>
      <c r="L1399" s="9"/>
      <c r="N1399" s="59"/>
      <c r="AP1399" s="8"/>
    </row>
    <row r="1400" spans="1:42" s="6" customFormat="1" x14ac:dyDescent="0.2">
      <c r="A1400" s="1"/>
      <c r="B1400" s="3"/>
      <c r="C1400" s="1"/>
      <c r="D1400" s="1"/>
      <c r="E1400" s="1"/>
      <c r="F1400" s="1" t="s">
        <v>24</v>
      </c>
      <c r="G1400" s="30">
        <f>+O35</f>
        <v>0</v>
      </c>
      <c r="H1400" s="4"/>
      <c r="L1400" s="9"/>
      <c r="N1400" s="59"/>
      <c r="AP1400" s="8"/>
    </row>
    <row r="1401" spans="1:42" s="6" customFormat="1" x14ac:dyDescent="0.2">
      <c r="A1401" s="1" t="s">
        <v>29</v>
      </c>
      <c r="B1401" s="1" t="str">
        <f>+K35</f>
        <v xml:space="preserve">3875 Perrysville Ave.  </v>
      </c>
      <c r="C1401" s="1"/>
      <c r="D1401" s="1"/>
      <c r="E1401" s="1"/>
      <c r="F1401" s="1" t="s">
        <v>28</v>
      </c>
      <c r="G1401" s="3" t="s">
        <v>27</v>
      </c>
      <c r="H1401" s="4"/>
      <c r="L1401" s="9"/>
      <c r="N1401" s="59"/>
      <c r="AP1401" s="8"/>
    </row>
    <row r="1402" spans="1:42" s="6" customFormat="1" x14ac:dyDescent="0.2">
      <c r="A1402" s="1"/>
      <c r="B1402" s="1" t="str">
        <f>+L35</f>
        <v>Pittsburgh, PA 15214</v>
      </c>
      <c r="C1402" s="29"/>
      <c r="D1402" s="29"/>
      <c r="E1402" s="1"/>
      <c r="F1402" s="29"/>
      <c r="G1402" s="1"/>
      <c r="H1402" s="4"/>
      <c r="L1402" s="9"/>
      <c r="N1402" s="59"/>
      <c r="AP1402" s="8"/>
    </row>
    <row r="1403" spans="1:42" s="6" customFormat="1" x14ac:dyDescent="0.2">
      <c r="A1403" s="1"/>
      <c r="B1403" s="32"/>
      <c r="C1403" s="31"/>
      <c r="D1403" s="31"/>
      <c r="E1403" s="1"/>
      <c r="F1403" s="31" t="s">
        <v>59</v>
      </c>
      <c r="G1403" s="31"/>
      <c r="H1403" s="4"/>
      <c r="L1403" s="9"/>
      <c r="N1403" s="59"/>
      <c r="AP1403" s="8"/>
    </row>
    <row r="1404" spans="1:42" s="6" customFormat="1" x14ac:dyDescent="0.2">
      <c r="A1404" s="1" t="s">
        <v>26</v>
      </c>
      <c r="B1404" s="3" t="str">
        <f>+J7</f>
        <v>Recreational Water</v>
      </c>
      <c r="C1404" s="1"/>
      <c r="D1404" s="1"/>
      <c r="E1404" s="1"/>
      <c r="F1404" s="1" t="s">
        <v>25</v>
      </c>
      <c r="G1404" s="87">
        <f>+AN35</f>
        <v>0</v>
      </c>
      <c r="H1404" s="4"/>
      <c r="L1404" s="9"/>
      <c r="N1404" s="59"/>
      <c r="AP1404" s="8"/>
    </row>
    <row r="1405" spans="1:42" s="6" customFormat="1" x14ac:dyDescent="0.2">
      <c r="A1405" s="1"/>
      <c r="B1405" s="3"/>
      <c r="C1405" s="1"/>
      <c r="D1405" s="1"/>
      <c r="E1405" s="1"/>
      <c r="F1405" s="1" t="s">
        <v>24</v>
      </c>
      <c r="G1405" s="92">
        <f>+AO35</f>
        <v>0</v>
      </c>
      <c r="H1405" s="5"/>
      <c r="L1405" s="9"/>
      <c r="N1405" s="59"/>
      <c r="AP1405" s="8"/>
    </row>
    <row r="1406" spans="1:42" s="6" customFormat="1" x14ac:dyDescent="0.2">
      <c r="A1406" s="1" t="s">
        <v>23</v>
      </c>
      <c r="B1406" s="3" t="str">
        <f>+M35</f>
        <v>Pool Shallow</v>
      </c>
      <c r="C1406" s="3"/>
      <c r="D1406" s="3"/>
      <c r="E1406" s="1"/>
      <c r="F1406" s="1" t="s">
        <v>60</v>
      </c>
      <c r="G1406" s="90">
        <f>+AT35</f>
        <v>0</v>
      </c>
      <c r="H1406" s="5"/>
      <c r="L1406" s="9"/>
      <c r="N1406" s="59"/>
      <c r="AP1406" s="8"/>
    </row>
    <row r="1407" spans="1:42" s="6" customFormat="1" x14ac:dyDescent="0.2">
      <c r="A1407" s="29"/>
      <c r="B1407" s="3"/>
      <c r="C1407" s="1"/>
      <c r="D1407" s="1"/>
      <c r="E1407" s="1"/>
      <c r="F1407" s="1"/>
      <c r="G1407" s="5"/>
      <c r="H1407" s="5"/>
      <c r="L1407" s="9"/>
      <c r="N1407" s="59"/>
      <c r="AP1407" s="8"/>
    </row>
    <row r="1408" spans="1:42" s="6" customFormat="1" ht="15" customHeight="1" thickBot="1" x14ac:dyDescent="0.3">
      <c r="A1408" s="72" t="s">
        <v>22</v>
      </c>
      <c r="B1408" s="73" t="s">
        <v>11</v>
      </c>
      <c r="C1408" s="72" t="s">
        <v>10</v>
      </c>
      <c r="D1408" s="72" t="s">
        <v>67</v>
      </c>
      <c r="E1408" s="130" t="s">
        <v>64</v>
      </c>
      <c r="F1408" s="130"/>
      <c r="G1408" s="74" t="s">
        <v>9</v>
      </c>
      <c r="H1408" s="75" t="s">
        <v>8</v>
      </c>
      <c r="L1408" s="9"/>
      <c r="N1408" s="59"/>
      <c r="AP1408" s="8"/>
    </row>
    <row r="1409" spans="1:46" s="6" customFormat="1" ht="15.75" x14ac:dyDescent="0.25">
      <c r="A1409" s="28"/>
      <c r="B1409" s="19"/>
      <c r="C1409" s="28"/>
      <c r="D1409" s="28"/>
      <c r="E1409" s="28"/>
      <c r="F1409" s="28"/>
      <c r="G1409" s="27"/>
      <c r="H1409" s="26"/>
      <c r="L1409" s="9"/>
      <c r="N1409" s="59"/>
      <c r="AP1409" s="8"/>
    </row>
    <row r="1410" spans="1:46" s="6" customFormat="1" x14ac:dyDescent="0.2">
      <c r="A1410" s="9" t="s">
        <v>21</v>
      </c>
      <c r="B1410" s="25">
        <f>+AP35</f>
        <v>0</v>
      </c>
      <c r="C1410" s="9" t="s">
        <v>20</v>
      </c>
      <c r="D1410" s="9" t="str">
        <f>IF(AP35&lt;1,("A"),(IF(AP35&gt;0,"E")))</f>
        <v>A</v>
      </c>
      <c r="E1410" s="81">
        <f>+W35</f>
        <v>0</v>
      </c>
      <c r="F1410" s="93">
        <f>+X35</f>
        <v>0</v>
      </c>
      <c r="G1410" s="13">
        <f>+Y35</f>
        <v>0</v>
      </c>
      <c r="H1410" s="12" t="s">
        <v>19</v>
      </c>
      <c r="L1410" s="9"/>
      <c r="N1410" s="59"/>
      <c r="AP1410" s="8"/>
    </row>
    <row r="1411" spans="1:46" s="6" customFormat="1" ht="20.25" x14ac:dyDescent="0.3">
      <c r="A1411" s="9"/>
      <c r="B1411" s="24"/>
      <c r="C1411" s="24"/>
      <c r="D1411" s="9"/>
      <c r="E1411" s="82"/>
      <c r="F1411" s="23"/>
      <c r="G1411" s="23"/>
      <c r="H1411" s="22"/>
      <c r="I1411" s="1"/>
      <c r="J1411" s="1"/>
      <c r="K1411" s="1"/>
      <c r="L1411" s="3"/>
      <c r="N1411" s="59"/>
      <c r="AM1411" s="1"/>
      <c r="AN1411" s="1"/>
      <c r="AO1411" s="1"/>
      <c r="AP1411" s="2"/>
      <c r="AQ1411" s="1"/>
      <c r="AR1411" s="1"/>
      <c r="AS1411" s="1"/>
    </row>
    <row r="1412" spans="1:46" s="6" customFormat="1" x14ac:dyDescent="0.2">
      <c r="A1412" s="9" t="s">
        <v>18</v>
      </c>
      <c r="B1412" s="21">
        <f>+AQ35</f>
        <v>0</v>
      </c>
      <c r="C1412" s="9" t="s">
        <v>17</v>
      </c>
      <c r="D1412" s="9" t="str">
        <f>IF(AQ35=0,"A",IF(AQ35=1,"B",IF(AQ35=2,"C",IF(AQ35&gt;2,"E"))))</f>
        <v>A</v>
      </c>
      <c r="E1412" s="81">
        <f>+Z35</f>
        <v>0</v>
      </c>
      <c r="F1412" s="93">
        <f>+AA35</f>
        <v>0</v>
      </c>
      <c r="G1412" s="13">
        <f>+AB35</f>
        <v>0</v>
      </c>
      <c r="H1412" s="12" t="s">
        <v>16</v>
      </c>
      <c r="I1412" s="1"/>
      <c r="J1412" s="1"/>
      <c r="K1412" s="1"/>
      <c r="L1412" s="3"/>
      <c r="N1412" s="59"/>
      <c r="AM1412" s="1"/>
      <c r="AN1412" s="1"/>
      <c r="AO1412" s="1"/>
      <c r="AP1412" s="2"/>
      <c r="AQ1412" s="1"/>
      <c r="AR1412" s="1"/>
      <c r="AS1412" s="1"/>
      <c r="AT1412" s="1"/>
    </row>
    <row r="1413" spans="1:46" s="6" customFormat="1" x14ac:dyDescent="0.2">
      <c r="A1413" s="9"/>
      <c r="B1413" s="9"/>
      <c r="C1413" s="9"/>
      <c r="D1413" s="9"/>
      <c r="E1413" s="81"/>
      <c r="F1413" s="13"/>
      <c r="G1413" s="13"/>
      <c r="H1413" s="12"/>
      <c r="I1413" s="1"/>
      <c r="J1413" s="1"/>
      <c r="K1413" s="1"/>
      <c r="L1413" s="3"/>
      <c r="N1413" s="59"/>
      <c r="AM1413" s="1"/>
      <c r="AN1413" s="1"/>
      <c r="AO1413" s="1"/>
      <c r="AP1413" s="2"/>
      <c r="AQ1413" s="1"/>
      <c r="AR1413" s="1"/>
      <c r="AS1413" s="1"/>
      <c r="AT1413" s="1"/>
    </row>
    <row r="1414" spans="1:46" s="6" customFormat="1" x14ac:dyDescent="0.2">
      <c r="A1414" s="9" t="s">
        <v>15</v>
      </c>
      <c r="B1414" s="20">
        <f>+AR35</f>
        <v>0</v>
      </c>
      <c r="C1414" s="9" t="s">
        <v>14</v>
      </c>
      <c r="D1414" s="9" t="str">
        <f>IF(AR35=0,"A",IF(AR35&lt;30,"B",IF(AR35&lt;101,"C",IF(AR35&lt;200,"D",IF(AR35&gt;199,"E")))))</f>
        <v>A</v>
      </c>
      <c r="E1414" s="81">
        <f>+AC35</f>
        <v>0</v>
      </c>
      <c r="F1414" s="93">
        <f>+AD35</f>
        <v>0</v>
      </c>
      <c r="G1414" s="13">
        <f>+AE35</f>
        <v>0</v>
      </c>
      <c r="H1414" s="12" t="s">
        <v>13</v>
      </c>
      <c r="I1414" s="1"/>
      <c r="J1414" s="1"/>
      <c r="K1414" s="1"/>
      <c r="L1414" s="3"/>
      <c r="N1414" s="59"/>
      <c r="AM1414" s="1"/>
      <c r="AN1414" s="1"/>
      <c r="AO1414" s="1"/>
      <c r="AP1414" s="2"/>
      <c r="AQ1414" s="1"/>
      <c r="AR1414" s="1"/>
      <c r="AS1414" s="1"/>
      <c r="AT1414" s="1"/>
    </row>
    <row r="1415" spans="1:46" s="6" customFormat="1" x14ac:dyDescent="0.2">
      <c r="A1415" s="9"/>
      <c r="B1415" s="20"/>
      <c r="C1415" s="9"/>
      <c r="D1415" s="9"/>
      <c r="E1415" s="81"/>
      <c r="F1415" s="30"/>
      <c r="G1415" s="13"/>
      <c r="H1415" s="12"/>
      <c r="I1415" s="1"/>
      <c r="J1415" s="1"/>
      <c r="K1415" s="1"/>
      <c r="L1415" s="3"/>
      <c r="N1415" s="59"/>
      <c r="AM1415" s="1"/>
      <c r="AN1415" s="1"/>
      <c r="AO1415" s="1"/>
      <c r="AP1415" s="2"/>
      <c r="AQ1415" s="1"/>
      <c r="AR1415" s="1"/>
      <c r="AS1415" s="1"/>
      <c r="AT1415" s="1"/>
    </row>
    <row r="1416" spans="1:46" s="6" customFormat="1" x14ac:dyDescent="0.2">
      <c r="A1416" s="9"/>
      <c r="B1416" s="20"/>
      <c r="C1416" s="9"/>
      <c r="D1416" s="9"/>
      <c r="E1416" s="81"/>
      <c r="F1416" s="30"/>
      <c r="G1416" s="13"/>
      <c r="H1416" s="12"/>
      <c r="I1416" s="1"/>
      <c r="J1416" s="1"/>
      <c r="K1416" s="1"/>
      <c r="L1416" s="3"/>
      <c r="N1416" s="59"/>
      <c r="AM1416" s="1"/>
      <c r="AN1416" s="1"/>
      <c r="AO1416" s="1"/>
      <c r="AP1416" s="2"/>
      <c r="AQ1416" s="1"/>
      <c r="AR1416" s="1"/>
      <c r="AS1416" s="1"/>
      <c r="AT1416" s="1"/>
    </row>
    <row r="1417" spans="1:46" s="6" customFormat="1" x14ac:dyDescent="0.2">
      <c r="A1417" s="9"/>
      <c r="B1417" s="9"/>
      <c r="C1417" s="9"/>
      <c r="D1417" s="9"/>
      <c r="E1417" s="9"/>
      <c r="F1417" s="9"/>
      <c r="G1417" s="13"/>
      <c r="H1417" s="12"/>
      <c r="I1417" s="1"/>
      <c r="J1417" s="1"/>
      <c r="K1417" s="1"/>
      <c r="L1417" s="3"/>
      <c r="N1417" s="59"/>
      <c r="AM1417" s="1"/>
      <c r="AN1417" s="1"/>
      <c r="AO1417" s="1"/>
      <c r="AP1417" s="2"/>
      <c r="AQ1417" s="1"/>
      <c r="AR1417" s="1"/>
      <c r="AS1417" s="1"/>
      <c r="AT1417" s="1"/>
    </row>
    <row r="1418" spans="1:46" s="6" customFormat="1" ht="16.5" thickBot="1" x14ac:dyDescent="0.3">
      <c r="A1418" s="83" t="s">
        <v>12</v>
      </c>
      <c r="B1418" s="84" t="s">
        <v>11</v>
      </c>
      <c r="C1418" s="83" t="s">
        <v>10</v>
      </c>
      <c r="D1418" s="83" t="s">
        <v>67</v>
      </c>
      <c r="E1418" s="138" t="s">
        <v>65</v>
      </c>
      <c r="F1418" s="138"/>
      <c r="G1418" s="85" t="s">
        <v>9</v>
      </c>
      <c r="H1418" s="86" t="s">
        <v>8</v>
      </c>
      <c r="I1418" s="1"/>
      <c r="J1418" s="1"/>
      <c r="K1418" s="1"/>
      <c r="L1418" s="3"/>
      <c r="N1418" s="59"/>
      <c r="AM1418" s="1"/>
      <c r="AN1418" s="1"/>
      <c r="AO1418" s="1"/>
      <c r="AP1418" s="2"/>
      <c r="AQ1418" s="1"/>
      <c r="AR1418" s="1"/>
      <c r="AS1418" s="1"/>
      <c r="AT1418" s="1"/>
    </row>
    <row r="1419" spans="1:46" s="6" customFormat="1" ht="15.75" x14ac:dyDescent="0.25">
      <c r="A1419" s="19"/>
      <c r="B1419" s="9"/>
      <c r="C1419" s="9"/>
      <c r="D1419" s="9"/>
      <c r="E1419" s="9"/>
      <c r="F1419" s="9"/>
      <c r="G1419" s="9"/>
      <c r="H1419" s="12"/>
      <c r="I1419" s="1"/>
      <c r="J1419" s="1"/>
      <c r="K1419" s="1"/>
      <c r="L1419" s="3"/>
      <c r="N1419" s="59"/>
      <c r="AM1419" s="1"/>
      <c r="AN1419" s="1"/>
      <c r="AO1419" s="1"/>
      <c r="AP1419" s="2"/>
      <c r="AQ1419" s="1"/>
      <c r="AR1419" s="1"/>
      <c r="AS1419" s="1"/>
      <c r="AT1419" s="1"/>
    </row>
    <row r="1420" spans="1:46" s="6" customFormat="1" x14ac:dyDescent="0.2">
      <c r="A1420" s="9" t="s">
        <v>7</v>
      </c>
      <c r="B1420" s="18">
        <f>+P35</f>
        <v>0</v>
      </c>
      <c r="C1420" s="9" t="s">
        <v>62</v>
      </c>
      <c r="D1420" s="9" t="str">
        <f>IF(P35&lt;7.1,"E",IF(P35=7.1,"D",IF(P35=7.2,"C",IF(P35=7.3,"B",IF(P35=7.4,"A",IF(P35=7.5,"A",IF(P35=7.6,"A",IF(P35=7.7,"B",IF(P35=7.8,"C",IF(P35=7.9,"D",IF(P35&gt;7.9,"E")))))))))))</f>
        <v>E</v>
      </c>
      <c r="E1420" s="81">
        <f>+N35</f>
        <v>0</v>
      </c>
      <c r="F1420" s="93">
        <f>+O35</f>
        <v>0</v>
      </c>
      <c r="G1420" s="13">
        <f>+S35</f>
        <v>0</v>
      </c>
      <c r="H1420" s="12" t="s">
        <v>5</v>
      </c>
      <c r="I1420" s="1"/>
      <c r="J1420" s="1"/>
      <c r="K1420" s="1"/>
      <c r="L1420" s="3"/>
      <c r="N1420" s="59"/>
      <c r="AM1420" s="1"/>
      <c r="AN1420" s="1"/>
      <c r="AO1420" s="1"/>
      <c r="AP1420" s="2"/>
      <c r="AQ1420" s="1"/>
      <c r="AR1420" s="1"/>
      <c r="AS1420" s="1"/>
      <c r="AT1420" s="1"/>
    </row>
    <row r="1421" spans="1:46" x14ac:dyDescent="0.2">
      <c r="A1421" s="9"/>
      <c r="B1421" s="9"/>
      <c r="C1421" s="9"/>
      <c r="D1421" s="9"/>
      <c r="E1421" s="81"/>
      <c r="F1421" s="13"/>
      <c r="G1421" s="13"/>
      <c r="H1421" s="12"/>
      <c r="M1421" s="6"/>
      <c r="N1421" s="59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</row>
    <row r="1422" spans="1:46" x14ac:dyDescent="0.2">
      <c r="A1422" s="9" t="s">
        <v>6</v>
      </c>
      <c r="B1422" s="17">
        <f>+Q35</f>
        <v>0</v>
      </c>
      <c r="C1422" s="9" t="s">
        <v>63</v>
      </c>
      <c r="D1422" s="9" t="str">
        <f>IF(Q35&lt;1,"E",IF(Q35&lt;1.5,"D",IF(Q35&lt;2,"C",IF(Q35&lt;2.6,"B",IF(Q35&lt;3.5,"A",IF(Q35&gt;5,"E",IF(Q35&gt;4.5,"D",IF(Q35&gt;4,"C",IF(Q35&gt;3.4,"B")))))))))</f>
        <v>E</v>
      </c>
      <c r="E1422" s="81">
        <f>+N35</f>
        <v>0</v>
      </c>
      <c r="F1422" s="93">
        <f>+O35</f>
        <v>0</v>
      </c>
      <c r="G1422" s="13">
        <f>+S35</f>
        <v>0</v>
      </c>
      <c r="H1422" s="12" t="s">
        <v>5</v>
      </c>
    </row>
    <row r="1423" spans="1:46" x14ac:dyDescent="0.2">
      <c r="A1423" s="9"/>
      <c r="B1423" s="9"/>
      <c r="C1423" s="9"/>
      <c r="D1423" s="9"/>
      <c r="E1423" s="81"/>
      <c r="F1423" s="13"/>
      <c r="G1423" s="13"/>
      <c r="H1423" s="12"/>
    </row>
    <row r="1424" spans="1:46" ht="15.75" thickBot="1" x14ac:dyDescent="0.25">
      <c r="A1424" s="9" t="s">
        <v>4</v>
      </c>
      <c r="B1424" s="16">
        <f>+R35</f>
        <v>0</v>
      </c>
      <c r="C1424" s="9" t="s">
        <v>3</v>
      </c>
      <c r="D1424" s="9" t="str">
        <f>IF(R35&lt;1.1,"A",IF(R35=2,"C",IF(R35=3,"E")))</f>
        <v>A</v>
      </c>
      <c r="E1424" s="81">
        <f>+N35</f>
        <v>0</v>
      </c>
      <c r="F1424" s="93">
        <f>+O35</f>
        <v>0</v>
      </c>
      <c r="G1424" s="13">
        <f>+S35</f>
        <v>0</v>
      </c>
      <c r="H1424" s="12" t="s">
        <v>2</v>
      </c>
      <c r="I1424" s="7"/>
      <c r="J1424" s="7"/>
      <c r="K1424" s="7"/>
      <c r="L1424" s="11"/>
      <c r="AM1424" s="7"/>
      <c r="AN1424" s="7"/>
      <c r="AO1424" s="7"/>
      <c r="AP1424" s="10"/>
      <c r="AQ1424" s="7"/>
      <c r="AR1424" s="7"/>
      <c r="AS1424" s="7"/>
    </row>
    <row r="1425" spans="1:46" ht="15.75" thickBot="1" x14ac:dyDescent="0.25">
      <c r="A1425" s="6"/>
      <c r="B1425" s="9"/>
      <c r="C1425" s="6"/>
      <c r="D1425" s="6"/>
      <c r="E1425" s="6"/>
      <c r="F1425" s="6"/>
      <c r="G1425" s="13"/>
      <c r="H1425" s="12"/>
      <c r="I1425" s="6"/>
      <c r="J1425" s="6"/>
      <c r="K1425" s="6"/>
      <c r="L1425" s="9"/>
      <c r="AM1425" s="6"/>
      <c r="AN1425" s="6"/>
      <c r="AO1425" s="6"/>
      <c r="AP1425" s="8"/>
      <c r="AQ1425" s="6"/>
      <c r="AR1425" s="6"/>
      <c r="AS1425" s="6"/>
      <c r="AT1425" s="7"/>
    </row>
    <row r="1426" spans="1:46" x14ac:dyDescent="0.2">
      <c r="A1426" s="6"/>
      <c r="B1426" s="9"/>
      <c r="C1426" s="6"/>
      <c r="D1426" s="6"/>
      <c r="E1426" s="6"/>
      <c r="F1426" s="6"/>
      <c r="G1426" s="13"/>
      <c r="H1426" s="12"/>
      <c r="I1426" s="6"/>
      <c r="J1426" s="6"/>
      <c r="K1426" s="6"/>
      <c r="L1426" s="9"/>
      <c r="AM1426" s="6"/>
      <c r="AN1426" s="6"/>
      <c r="AO1426" s="6"/>
      <c r="AP1426" s="8"/>
      <c r="AQ1426" s="6"/>
      <c r="AR1426" s="6"/>
      <c r="AS1426" s="6"/>
      <c r="AT1426" s="6"/>
    </row>
    <row r="1427" spans="1:46" ht="15.75" x14ac:dyDescent="0.25">
      <c r="A1427" s="15" t="s">
        <v>1</v>
      </c>
      <c r="B1427" s="9"/>
      <c r="C1427" s="6"/>
      <c r="D1427" s="6"/>
      <c r="E1427" s="6"/>
      <c r="F1427" s="6"/>
      <c r="G1427" s="13"/>
      <c r="H1427" s="12"/>
      <c r="I1427" s="6"/>
      <c r="J1427" s="6"/>
      <c r="K1427" s="6"/>
      <c r="L1427" s="9"/>
      <c r="AM1427" s="6"/>
      <c r="AN1427" s="6"/>
      <c r="AO1427" s="6"/>
      <c r="AP1427" s="8"/>
      <c r="AQ1427" s="6"/>
      <c r="AR1427" s="6"/>
      <c r="AS1427" s="6"/>
      <c r="AT1427" s="6"/>
    </row>
    <row r="1428" spans="1:46" x14ac:dyDescent="0.2">
      <c r="A1428" s="139"/>
      <c r="B1428" s="139"/>
      <c r="C1428" s="6"/>
      <c r="D1428" s="6"/>
      <c r="E1428" s="6"/>
      <c r="F1428" s="6"/>
      <c r="G1428" s="13"/>
      <c r="H1428" s="12"/>
      <c r="I1428" s="6"/>
      <c r="J1428" s="6"/>
      <c r="K1428" s="6"/>
      <c r="L1428" s="9"/>
      <c r="AM1428" s="6"/>
      <c r="AN1428" s="6"/>
      <c r="AO1428" s="6"/>
      <c r="AP1428" s="8"/>
      <c r="AQ1428" s="6"/>
      <c r="AR1428" s="6"/>
      <c r="AS1428" s="6"/>
      <c r="AT1428" s="6"/>
    </row>
    <row r="1429" spans="1:46" x14ac:dyDescent="0.2">
      <c r="A1429" s="139"/>
      <c r="B1429" s="139"/>
      <c r="C1429" s="6"/>
      <c r="D1429" s="6"/>
      <c r="E1429" s="6"/>
      <c r="F1429" s="6"/>
      <c r="G1429" s="13"/>
      <c r="H1429" s="12"/>
      <c r="I1429" s="6"/>
      <c r="J1429" s="6"/>
      <c r="K1429" s="6"/>
      <c r="L1429" s="9"/>
      <c r="AM1429" s="6"/>
      <c r="AN1429" s="6"/>
      <c r="AO1429" s="6"/>
      <c r="AP1429" s="8"/>
      <c r="AQ1429" s="6"/>
      <c r="AR1429" s="6"/>
      <c r="AS1429" s="6"/>
      <c r="AT1429" s="6"/>
    </row>
    <row r="1430" spans="1:46" x14ac:dyDescent="0.2">
      <c r="A1430" s="139"/>
      <c r="B1430" s="139"/>
      <c r="C1430" s="6"/>
      <c r="D1430" s="6"/>
      <c r="E1430" s="6"/>
      <c r="F1430" s="6"/>
      <c r="G1430" s="13"/>
      <c r="H1430" s="12"/>
      <c r="I1430" s="6"/>
      <c r="J1430" s="6"/>
      <c r="K1430" s="6"/>
      <c r="L1430" s="9"/>
      <c r="AM1430" s="6"/>
      <c r="AN1430" s="6"/>
      <c r="AO1430" s="6"/>
      <c r="AP1430" s="8"/>
      <c r="AQ1430" s="6"/>
      <c r="AR1430" s="6"/>
      <c r="AS1430" s="6"/>
      <c r="AT1430" s="6"/>
    </row>
    <row r="1431" spans="1:46" x14ac:dyDescent="0.2">
      <c r="A1431" s="6"/>
      <c r="B1431" s="9"/>
      <c r="C1431" s="6"/>
      <c r="D1431" s="6"/>
      <c r="E1431" s="6"/>
      <c r="F1431" s="6"/>
      <c r="G1431" s="13"/>
      <c r="H1431" s="12"/>
      <c r="I1431" s="6"/>
      <c r="J1431" s="6"/>
      <c r="K1431" s="6"/>
      <c r="L1431" s="9"/>
      <c r="AM1431" s="6"/>
      <c r="AN1431" s="6"/>
      <c r="AO1431" s="6"/>
      <c r="AP1431" s="8"/>
      <c r="AQ1431" s="6"/>
      <c r="AR1431" s="6"/>
      <c r="AS1431" s="6"/>
      <c r="AT1431" s="6"/>
    </row>
    <row r="1432" spans="1:46" x14ac:dyDescent="0.2">
      <c r="A1432" s="6"/>
      <c r="B1432" s="9"/>
      <c r="C1432" s="6"/>
      <c r="D1432" s="6"/>
      <c r="E1432" s="6"/>
      <c r="F1432" s="6"/>
      <c r="G1432" s="13"/>
      <c r="H1432" s="12"/>
      <c r="I1432" s="6"/>
      <c r="J1432" s="6"/>
      <c r="K1432" s="6"/>
      <c r="L1432" s="9"/>
      <c r="AM1432" s="6"/>
      <c r="AN1432" s="6"/>
      <c r="AO1432" s="6"/>
      <c r="AP1432" s="8"/>
      <c r="AQ1432" s="6"/>
      <c r="AR1432" s="6"/>
      <c r="AS1432" s="6"/>
      <c r="AT1432" s="6"/>
    </row>
    <row r="1433" spans="1:46" x14ac:dyDescent="0.2">
      <c r="A1433" s="6"/>
      <c r="B1433" s="9"/>
      <c r="C1433" s="6"/>
      <c r="D1433" s="6"/>
      <c r="E1433" s="137" t="s">
        <v>61</v>
      </c>
      <c r="F1433" s="137"/>
      <c r="G1433" s="137"/>
      <c r="H1433" s="12"/>
      <c r="I1433" s="6"/>
      <c r="J1433" s="6"/>
      <c r="K1433" s="6"/>
      <c r="L1433" s="9"/>
      <c r="AM1433" s="6"/>
      <c r="AN1433" s="6"/>
      <c r="AO1433" s="6"/>
      <c r="AP1433" s="8"/>
      <c r="AQ1433" s="6"/>
      <c r="AR1433" s="6"/>
      <c r="AS1433" s="6"/>
      <c r="AT1433" s="6"/>
    </row>
    <row r="1434" spans="1:46" s="7" customFormat="1" ht="15.75" thickBot="1" x14ac:dyDescent="0.25">
      <c r="A1434" s="1"/>
      <c r="B1434" s="3"/>
      <c r="C1434" s="6"/>
      <c r="D1434" s="6"/>
      <c r="E1434" s="6"/>
      <c r="F1434" s="6"/>
      <c r="G1434" s="13"/>
      <c r="H1434" s="12"/>
      <c r="I1434" s="6"/>
      <c r="J1434" s="6"/>
      <c r="K1434" s="6"/>
      <c r="L1434" s="9"/>
      <c r="M1434" s="1"/>
      <c r="N1434" s="56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6"/>
      <c r="AN1434" s="6"/>
      <c r="AO1434" s="6"/>
      <c r="AP1434" s="8"/>
      <c r="AQ1434" s="6"/>
      <c r="AR1434" s="6"/>
      <c r="AS1434" s="6"/>
      <c r="AT1434" s="6"/>
    </row>
    <row r="1435" spans="1:46" s="6" customFormat="1" ht="15.75" thickBot="1" x14ac:dyDescent="0.25">
      <c r="A1435" s="1"/>
      <c r="B1435" s="3"/>
      <c r="G1435" s="13"/>
      <c r="H1435" s="12"/>
      <c r="L1435" s="9"/>
      <c r="M1435" s="7"/>
      <c r="N1435" s="58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P1435" s="8"/>
    </row>
    <row r="1436" spans="1:46" s="6" customFormat="1" x14ac:dyDescent="0.2">
      <c r="A1436" s="1"/>
      <c r="B1436" s="3"/>
      <c r="G1436" s="13"/>
      <c r="H1436" s="12"/>
      <c r="L1436" s="9"/>
      <c r="N1436" s="59"/>
      <c r="AP1436" s="8"/>
    </row>
    <row r="1437" spans="1:46" s="6" customFormat="1" x14ac:dyDescent="0.2">
      <c r="A1437" s="1"/>
      <c r="B1437" s="3"/>
      <c r="G1437" s="13"/>
      <c r="H1437" s="12"/>
      <c r="L1437" s="9"/>
      <c r="N1437" s="59"/>
      <c r="AP1437" s="8"/>
    </row>
    <row r="1438" spans="1:46" s="6" customFormat="1" x14ac:dyDescent="0.2">
      <c r="A1438" s="14" t="s">
        <v>0</v>
      </c>
      <c r="B1438" s="3"/>
      <c r="G1438" s="13"/>
      <c r="H1438" s="12"/>
      <c r="L1438" s="9"/>
      <c r="N1438" s="59"/>
      <c r="AP1438" s="8"/>
    </row>
    <row r="1439" spans="1:46" s="6" customFormat="1" x14ac:dyDescent="0.2">
      <c r="A1439" s="1"/>
      <c r="B1439" s="3"/>
      <c r="C1439" s="1"/>
      <c r="D1439" s="1"/>
      <c r="E1439" s="1"/>
      <c r="F1439" s="1"/>
      <c r="G1439" s="5"/>
      <c r="H1439" s="4"/>
      <c r="L1439" s="9"/>
      <c r="N1439" s="59"/>
      <c r="AP1439" s="8"/>
    </row>
    <row r="1440" spans="1:46" s="6" customFormat="1" x14ac:dyDescent="0.2">
      <c r="A1440" s="1"/>
      <c r="B1440" s="3"/>
      <c r="C1440" s="1"/>
      <c r="D1440" s="1"/>
      <c r="E1440" s="1"/>
      <c r="F1440" s="1"/>
      <c r="G1440" s="5"/>
      <c r="H1440" s="4"/>
      <c r="L1440" s="9"/>
      <c r="N1440" s="59"/>
      <c r="AP1440" s="8"/>
    </row>
    <row r="1441" spans="1:45" s="6" customFormat="1" x14ac:dyDescent="0.2">
      <c r="A1441" s="1"/>
      <c r="B1441" s="3"/>
      <c r="C1441" s="1"/>
      <c r="D1441" s="1"/>
      <c r="E1441" s="1"/>
      <c r="F1441" s="1"/>
      <c r="G1441" s="5"/>
      <c r="H1441" s="4"/>
      <c r="L1441" s="9"/>
      <c r="N1441" s="59"/>
      <c r="AP1441" s="8"/>
    </row>
    <row r="1442" spans="1:45" s="6" customFormat="1" x14ac:dyDescent="0.2">
      <c r="A1442" s="1"/>
      <c r="B1442" s="3"/>
      <c r="C1442" s="1"/>
      <c r="D1442" s="1"/>
      <c r="E1442" s="1"/>
      <c r="F1442" s="1"/>
      <c r="G1442" s="5"/>
      <c r="H1442" s="4"/>
      <c r="L1442" s="9"/>
      <c r="N1442" s="59"/>
      <c r="AP1442" s="8"/>
    </row>
    <row r="1443" spans="1:45" s="6" customFormat="1" x14ac:dyDescent="0.2">
      <c r="A1443" s="1"/>
      <c r="B1443" s="3"/>
      <c r="C1443" s="1"/>
      <c r="D1443" s="1"/>
      <c r="E1443" s="1"/>
      <c r="F1443" s="1"/>
      <c r="G1443" s="5"/>
      <c r="H1443" s="4"/>
      <c r="L1443" s="9"/>
      <c r="N1443" s="59"/>
      <c r="AP1443" s="8"/>
    </row>
    <row r="1444" spans="1:45" s="6" customFormat="1" x14ac:dyDescent="0.2">
      <c r="A1444" s="1"/>
      <c r="B1444" s="3"/>
      <c r="C1444" s="1"/>
      <c r="D1444" s="1"/>
      <c r="E1444" s="1"/>
      <c r="F1444" s="1"/>
      <c r="G1444" s="5"/>
      <c r="H1444" s="4"/>
      <c r="L1444" s="9"/>
      <c r="N1444" s="59"/>
      <c r="AP1444" s="8"/>
    </row>
    <row r="1445" spans="1:45" s="6" customFormat="1" x14ac:dyDescent="0.2">
      <c r="A1445" s="1"/>
      <c r="B1445" s="3"/>
      <c r="C1445" s="1"/>
      <c r="D1445" s="1"/>
      <c r="E1445" s="1"/>
      <c r="F1445" s="1"/>
      <c r="G1445" s="5"/>
      <c r="H1445" s="4"/>
      <c r="L1445" s="9"/>
      <c r="N1445" s="59"/>
      <c r="AP1445" s="8"/>
    </row>
    <row r="1446" spans="1:45" s="6" customFormat="1" x14ac:dyDescent="0.2">
      <c r="A1446" s="133"/>
      <c r="B1446" s="3"/>
      <c r="C1446" s="1"/>
      <c r="D1446" s="1"/>
      <c r="E1446" s="1"/>
      <c r="F1446" s="1"/>
      <c r="G1446" s="5"/>
      <c r="H1446" s="4"/>
      <c r="L1446" s="9"/>
      <c r="N1446" s="59"/>
      <c r="AP1446" s="8"/>
    </row>
    <row r="1447" spans="1:45" s="6" customFormat="1" ht="20.25" x14ac:dyDescent="0.3">
      <c r="A1447" s="133"/>
      <c r="B1447" s="3"/>
      <c r="C1447" s="37" t="s">
        <v>34</v>
      </c>
      <c r="D1447" s="37"/>
      <c r="E1447" s="37"/>
      <c r="F1447" s="37"/>
      <c r="G1447" s="5"/>
      <c r="H1447" s="22" t="str">
        <f>+I9</f>
        <v>P.P.S.</v>
      </c>
      <c r="L1447" s="9"/>
      <c r="N1447" s="59"/>
      <c r="AP1447" s="8"/>
    </row>
    <row r="1448" spans="1:45" s="6" customFormat="1" x14ac:dyDescent="0.2">
      <c r="A1448" s="133"/>
      <c r="B1448" s="3"/>
      <c r="C1448" s="1"/>
      <c r="D1448" s="1"/>
      <c r="E1448" s="1"/>
      <c r="F1448" s="1"/>
      <c r="G1448" s="5"/>
      <c r="H1448" s="4"/>
      <c r="L1448" s="9"/>
      <c r="N1448" s="59"/>
      <c r="AP1448" s="8"/>
    </row>
    <row r="1449" spans="1:45" s="6" customFormat="1" ht="18.75" x14ac:dyDescent="0.3">
      <c r="A1449" s="133"/>
      <c r="B1449" s="3"/>
      <c r="C1449" s="1"/>
      <c r="D1449" s="1"/>
      <c r="E1449" s="134" t="s">
        <v>33</v>
      </c>
      <c r="F1449" s="134"/>
      <c r="G1449" s="134"/>
      <c r="H1449" s="91" t="str">
        <f>+I36</f>
        <v>480</v>
      </c>
      <c r="L1449" s="9"/>
      <c r="N1449" s="59"/>
      <c r="AP1449" s="8"/>
    </row>
    <row r="1450" spans="1:45" s="6" customFormat="1" x14ac:dyDescent="0.2">
      <c r="A1450" s="133"/>
      <c r="B1450" s="3"/>
      <c r="C1450" s="1"/>
      <c r="D1450" s="1"/>
      <c r="E1450" s="78"/>
      <c r="F1450" s="78"/>
      <c r="G1450" s="78"/>
      <c r="H1450" s="77"/>
      <c r="L1450" s="9"/>
      <c r="N1450" s="59"/>
      <c r="AP1450" s="8"/>
    </row>
    <row r="1451" spans="1:45" s="6" customFormat="1" x14ac:dyDescent="0.2">
      <c r="A1451" s="133"/>
      <c r="B1451" s="3"/>
      <c r="C1451" s="1"/>
      <c r="D1451" s="1"/>
      <c r="E1451" s="1"/>
      <c r="F1451" s="1"/>
      <c r="G1451" s="5"/>
      <c r="H1451" s="4"/>
      <c r="L1451" s="9"/>
      <c r="N1451" s="59"/>
      <c r="AP1451" s="8"/>
    </row>
    <row r="1452" spans="1:45" s="6" customFormat="1" x14ac:dyDescent="0.2">
      <c r="A1452" s="133"/>
      <c r="B1452" s="3"/>
      <c r="C1452" s="1"/>
      <c r="D1452" s="1"/>
      <c r="E1452" s="1"/>
      <c r="F1452" s="1"/>
      <c r="G1452" s="5"/>
      <c r="H1452" s="4"/>
      <c r="L1452" s="9"/>
      <c r="N1452" s="59"/>
      <c r="AP1452" s="8"/>
    </row>
    <row r="1453" spans="1:45" s="6" customFormat="1" x14ac:dyDescent="0.2">
      <c r="A1453" s="133"/>
      <c r="B1453" s="3"/>
      <c r="C1453" s="1"/>
      <c r="D1453" s="1"/>
      <c r="E1453" s="1"/>
      <c r="F1453" s="1"/>
      <c r="G1453" s="5"/>
      <c r="H1453" s="4"/>
      <c r="L1453" s="9"/>
      <c r="N1453" s="59"/>
      <c r="AP1453" s="8"/>
    </row>
    <row r="1454" spans="1:45" s="6" customFormat="1" x14ac:dyDescent="0.2">
      <c r="A1454" s="34"/>
      <c r="B1454" s="36"/>
      <c r="C1454" s="35"/>
      <c r="D1454" s="35"/>
      <c r="E1454" s="35"/>
      <c r="F1454" s="35"/>
      <c r="G1454" s="34"/>
      <c r="H1454" s="33"/>
      <c r="L1454" s="9"/>
      <c r="N1454" s="59"/>
      <c r="AP1454" s="8"/>
    </row>
    <row r="1455" spans="1:45" s="6" customFormat="1" x14ac:dyDescent="0.2">
      <c r="A1455" s="31" t="s">
        <v>32</v>
      </c>
      <c r="B1455" s="3"/>
      <c r="C1455" s="1"/>
      <c r="D1455" s="1"/>
      <c r="E1455" s="1"/>
      <c r="F1455" s="31" t="s">
        <v>31</v>
      </c>
      <c r="G1455" s="31"/>
      <c r="H1455" s="4"/>
      <c r="L1455" s="9"/>
      <c r="N1455" s="59"/>
      <c r="AP1455" s="8"/>
    </row>
    <row r="1456" spans="1:45" s="6" customFormat="1" x14ac:dyDescent="0.2">
      <c r="A1456" s="1" t="s">
        <v>30</v>
      </c>
      <c r="B1456" s="3" t="str">
        <f>+J36</f>
        <v>Pioneer Education Center</v>
      </c>
      <c r="C1456" s="1"/>
      <c r="D1456" s="1"/>
      <c r="E1456" s="1"/>
      <c r="F1456" s="1" t="s">
        <v>25</v>
      </c>
      <c r="G1456" s="89">
        <f>+N36</f>
        <v>0</v>
      </c>
      <c r="H1456" s="4"/>
      <c r="I1456" s="1"/>
      <c r="J1456" s="1"/>
      <c r="K1456" s="1"/>
      <c r="L1456" s="3"/>
      <c r="N1456" s="59"/>
      <c r="AM1456" s="1"/>
      <c r="AN1456" s="1"/>
      <c r="AO1456" s="1"/>
      <c r="AP1456" s="2"/>
      <c r="AQ1456" s="1"/>
      <c r="AR1456" s="1"/>
      <c r="AS1456" s="1"/>
    </row>
    <row r="1457" spans="1:46" s="6" customFormat="1" x14ac:dyDescent="0.2">
      <c r="A1457" s="1"/>
      <c r="B1457" s="3"/>
      <c r="C1457" s="1"/>
      <c r="D1457" s="1"/>
      <c r="E1457" s="1"/>
      <c r="F1457" s="1" t="s">
        <v>24</v>
      </c>
      <c r="G1457" s="30">
        <f>+O36</f>
        <v>0</v>
      </c>
      <c r="H1457" s="4"/>
      <c r="I1457" s="1"/>
      <c r="J1457" s="1"/>
      <c r="K1457" s="1"/>
      <c r="L1457" s="3"/>
      <c r="N1457" s="59"/>
      <c r="AM1457" s="1"/>
      <c r="AN1457" s="1"/>
      <c r="AO1457" s="1"/>
      <c r="AP1457" s="2"/>
      <c r="AQ1457" s="1"/>
      <c r="AR1457" s="1"/>
      <c r="AS1457" s="1"/>
      <c r="AT1457" s="1"/>
    </row>
    <row r="1458" spans="1:46" s="6" customFormat="1" ht="15" customHeight="1" x14ac:dyDescent="0.2">
      <c r="A1458" s="1" t="s">
        <v>29</v>
      </c>
      <c r="B1458" s="1" t="str">
        <f>+K36</f>
        <v>775 Dunster St.</v>
      </c>
      <c r="C1458" s="1"/>
      <c r="D1458" s="1"/>
      <c r="E1458" s="1"/>
      <c r="F1458" s="1" t="s">
        <v>28</v>
      </c>
      <c r="G1458" s="3" t="s">
        <v>27</v>
      </c>
      <c r="H1458" s="4"/>
      <c r="I1458" s="1"/>
      <c r="J1458" s="1"/>
      <c r="K1458" s="1"/>
      <c r="L1458" s="3"/>
      <c r="N1458" s="59"/>
      <c r="AM1458" s="1"/>
      <c r="AN1458" s="1"/>
      <c r="AO1458" s="1"/>
      <c r="AP1458" s="2"/>
      <c r="AQ1458" s="1"/>
      <c r="AR1458" s="1"/>
      <c r="AS1458" s="1"/>
      <c r="AT1458" s="1"/>
    </row>
    <row r="1459" spans="1:46" s="6" customFormat="1" x14ac:dyDescent="0.2">
      <c r="A1459" s="1"/>
      <c r="B1459" s="1" t="str">
        <f>+L36</f>
        <v>Pittsburgh, PA 15226</v>
      </c>
      <c r="C1459" s="29"/>
      <c r="D1459" s="29"/>
      <c r="E1459" s="1"/>
      <c r="F1459" s="29"/>
      <c r="G1459" s="1"/>
      <c r="H1459" s="4"/>
      <c r="I1459" s="1"/>
      <c r="J1459" s="1"/>
      <c r="K1459" s="1"/>
      <c r="L1459" s="3"/>
      <c r="N1459" s="59"/>
      <c r="AM1459" s="1"/>
      <c r="AN1459" s="1"/>
      <c r="AO1459" s="1"/>
      <c r="AP1459" s="2"/>
      <c r="AQ1459" s="1"/>
      <c r="AR1459" s="1"/>
      <c r="AS1459" s="1"/>
      <c r="AT1459" s="1"/>
    </row>
    <row r="1460" spans="1:46" s="6" customFormat="1" x14ac:dyDescent="0.2">
      <c r="A1460" s="1"/>
      <c r="B1460" s="32"/>
      <c r="C1460" s="31"/>
      <c r="D1460" s="31"/>
      <c r="E1460" s="1"/>
      <c r="F1460" s="31" t="s">
        <v>59</v>
      </c>
      <c r="G1460" s="31"/>
      <c r="H1460" s="4"/>
      <c r="I1460" s="1"/>
      <c r="J1460" s="1"/>
      <c r="K1460" s="1"/>
      <c r="L1460" s="3"/>
      <c r="N1460" s="59"/>
      <c r="AM1460" s="1"/>
      <c r="AN1460" s="1"/>
      <c r="AO1460" s="1"/>
      <c r="AP1460" s="2"/>
      <c r="AQ1460" s="1"/>
      <c r="AR1460" s="1"/>
      <c r="AS1460" s="1"/>
      <c r="AT1460" s="1"/>
    </row>
    <row r="1461" spans="1:46" s="6" customFormat="1" x14ac:dyDescent="0.2">
      <c r="A1461" s="1" t="s">
        <v>26</v>
      </c>
      <c r="B1461" s="3" t="str">
        <f>+J7</f>
        <v>Recreational Water</v>
      </c>
      <c r="C1461" s="1"/>
      <c r="D1461" s="1"/>
      <c r="E1461" s="1"/>
      <c r="F1461" s="1" t="s">
        <v>25</v>
      </c>
      <c r="G1461" s="87">
        <f>+AN36</f>
        <v>0</v>
      </c>
      <c r="H1461" s="4"/>
      <c r="I1461" s="1"/>
      <c r="J1461" s="1"/>
      <c r="K1461" s="1"/>
      <c r="L1461" s="3"/>
      <c r="N1461" s="59"/>
      <c r="AM1461" s="1"/>
      <c r="AN1461" s="1"/>
      <c r="AO1461" s="1"/>
      <c r="AP1461" s="2"/>
      <c r="AQ1461" s="1"/>
      <c r="AR1461" s="1"/>
      <c r="AS1461" s="1"/>
      <c r="AT1461" s="1"/>
    </row>
    <row r="1462" spans="1:46" s="6" customFormat="1" x14ac:dyDescent="0.2">
      <c r="A1462" s="1"/>
      <c r="B1462" s="3"/>
      <c r="C1462" s="1"/>
      <c r="D1462" s="1"/>
      <c r="E1462" s="1"/>
      <c r="F1462" s="1" t="s">
        <v>24</v>
      </c>
      <c r="G1462" s="92">
        <f>+AO36</f>
        <v>0</v>
      </c>
      <c r="H1462" s="5"/>
      <c r="I1462" s="1"/>
      <c r="J1462" s="1"/>
      <c r="K1462" s="1"/>
      <c r="L1462" s="3"/>
      <c r="N1462" s="59"/>
      <c r="AM1462" s="1"/>
      <c r="AN1462" s="1"/>
      <c r="AO1462" s="1"/>
      <c r="AP1462" s="2"/>
      <c r="AQ1462" s="1"/>
      <c r="AR1462" s="1"/>
      <c r="AS1462" s="1"/>
      <c r="AT1462" s="1"/>
    </row>
    <row r="1463" spans="1:46" s="6" customFormat="1" x14ac:dyDescent="0.2">
      <c r="A1463" s="1" t="s">
        <v>23</v>
      </c>
      <c r="B1463" s="3" t="str">
        <f>+M36</f>
        <v>Pool Deep</v>
      </c>
      <c r="C1463" s="3"/>
      <c r="D1463" s="3"/>
      <c r="E1463" s="1"/>
      <c r="F1463" s="1" t="s">
        <v>60</v>
      </c>
      <c r="G1463" s="90">
        <f>+AT36</f>
        <v>0</v>
      </c>
      <c r="H1463" s="5"/>
      <c r="I1463" s="1"/>
      <c r="J1463" s="1"/>
      <c r="K1463" s="1"/>
      <c r="L1463" s="3"/>
      <c r="N1463" s="59"/>
      <c r="AM1463" s="1"/>
      <c r="AN1463" s="1"/>
      <c r="AO1463" s="1"/>
      <c r="AP1463" s="2"/>
      <c r="AQ1463" s="1"/>
      <c r="AR1463" s="1"/>
      <c r="AS1463" s="1"/>
      <c r="AT1463" s="1"/>
    </row>
    <row r="1464" spans="1:46" s="6" customFormat="1" x14ac:dyDescent="0.2">
      <c r="A1464" s="29"/>
      <c r="B1464" s="3"/>
      <c r="C1464" s="1"/>
      <c r="D1464" s="1"/>
      <c r="E1464" s="1"/>
      <c r="F1464" s="1"/>
      <c r="G1464" s="5"/>
      <c r="H1464" s="5"/>
      <c r="I1464" s="1"/>
      <c r="J1464" s="1"/>
      <c r="K1464" s="1"/>
      <c r="L1464" s="3"/>
      <c r="N1464" s="59"/>
      <c r="AM1464" s="1"/>
      <c r="AN1464" s="1"/>
      <c r="AO1464" s="1"/>
      <c r="AP1464" s="2"/>
      <c r="AQ1464" s="1"/>
      <c r="AR1464" s="1"/>
      <c r="AS1464" s="1"/>
      <c r="AT1464" s="1"/>
    </row>
    <row r="1465" spans="1:46" s="6" customFormat="1" ht="16.5" thickBot="1" x14ac:dyDescent="0.3">
      <c r="A1465" s="72" t="s">
        <v>22</v>
      </c>
      <c r="B1465" s="73" t="s">
        <v>11</v>
      </c>
      <c r="C1465" s="72" t="s">
        <v>10</v>
      </c>
      <c r="D1465" s="72" t="s">
        <v>67</v>
      </c>
      <c r="E1465" s="130" t="s">
        <v>64</v>
      </c>
      <c r="F1465" s="130"/>
      <c r="G1465" s="74" t="s">
        <v>9</v>
      </c>
      <c r="H1465" s="75" t="s">
        <v>8</v>
      </c>
      <c r="I1465" s="1"/>
      <c r="J1465" s="1"/>
      <c r="K1465" s="1"/>
      <c r="L1465" s="3"/>
      <c r="N1465" s="59"/>
      <c r="AM1465" s="1"/>
      <c r="AN1465" s="1"/>
      <c r="AO1465" s="1"/>
      <c r="AP1465" s="2"/>
      <c r="AQ1465" s="1"/>
      <c r="AR1465" s="1"/>
      <c r="AS1465" s="1"/>
      <c r="AT1465" s="1"/>
    </row>
    <row r="1466" spans="1:46" ht="15.75" x14ac:dyDescent="0.25">
      <c r="A1466" s="28"/>
      <c r="B1466" s="19"/>
      <c r="C1466" s="28"/>
      <c r="D1466" s="28"/>
      <c r="E1466" s="28"/>
      <c r="F1466" s="28"/>
      <c r="G1466" s="27"/>
      <c r="H1466" s="26"/>
      <c r="M1466" s="6"/>
      <c r="N1466" s="59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</row>
    <row r="1467" spans="1:46" x14ac:dyDescent="0.2">
      <c r="A1467" s="9" t="s">
        <v>21</v>
      </c>
      <c r="B1467" s="25">
        <f>+AP36</f>
        <v>0</v>
      </c>
      <c r="C1467" s="9" t="s">
        <v>20</v>
      </c>
      <c r="D1467" s="9" t="str">
        <f>IF(AP36&lt;1,("A"),(IF(AP36&gt;0,"E")))</f>
        <v>A</v>
      </c>
      <c r="E1467" s="81">
        <f>+W36</f>
        <v>0</v>
      </c>
      <c r="F1467" s="93">
        <f>+X36</f>
        <v>0</v>
      </c>
      <c r="G1467" s="13">
        <f>+Y36</f>
        <v>0</v>
      </c>
      <c r="H1467" s="12" t="s">
        <v>19</v>
      </c>
    </row>
    <row r="1468" spans="1:46" ht="20.25" x14ac:dyDescent="0.3">
      <c r="A1468" s="9"/>
      <c r="B1468" s="24"/>
      <c r="C1468" s="24"/>
      <c r="D1468" s="9"/>
      <c r="E1468" s="82"/>
      <c r="F1468" s="23"/>
      <c r="G1468" s="23"/>
      <c r="H1468" s="22"/>
    </row>
    <row r="1469" spans="1:46" ht="15.75" thickBot="1" x14ac:dyDescent="0.25">
      <c r="A1469" s="9" t="s">
        <v>18</v>
      </c>
      <c r="B1469" s="21">
        <f>+AQ36</f>
        <v>0</v>
      </c>
      <c r="C1469" s="9" t="s">
        <v>17</v>
      </c>
      <c r="D1469" s="9" t="str">
        <f>IF(AQ36=0,"A",IF(AQ36=1,"B",IF(AQ36=2,"C",IF(AQ36&gt;2,"E"))))</f>
        <v>A</v>
      </c>
      <c r="E1469" s="81">
        <f>+Z36</f>
        <v>0</v>
      </c>
      <c r="F1469" s="93">
        <f>+AA36</f>
        <v>0</v>
      </c>
      <c r="G1469" s="13">
        <f>+AB36</f>
        <v>0</v>
      </c>
      <c r="H1469" s="12" t="s">
        <v>16</v>
      </c>
      <c r="I1469" s="7"/>
      <c r="J1469" s="7"/>
      <c r="K1469" s="7"/>
      <c r="L1469" s="11"/>
      <c r="AM1469" s="7"/>
      <c r="AN1469" s="7"/>
      <c r="AO1469" s="7"/>
      <c r="AP1469" s="10"/>
      <c r="AQ1469" s="7"/>
      <c r="AR1469" s="7"/>
      <c r="AS1469" s="7"/>
    </row>
    <row r="1470" spans="1:46" ht="15.75" thickBot="1" x14ac:dyDescent="0.25">
      <c r="A1470" s="9"/>
      <c r="B1470" s="9"/>
      <c r="C1470" s="9"/>
      <c r="D1470" s="9"/>
      <c r="E1470" s="81"/>
      <c r="F1470" s="13"/>
      <c r="G1470" s="13"/>
      <c r="H1470" s="12"/>
      <c r="I1470" s="6"/>
      <c r="J1470" s="6"/>
      <c r="K1470" s="6"/>
      <c r="L1470" s="9"/>
      <c r="AM1470" s="6"/>
      <c r="AN1470" s="6"/>
      <c r="AO1470" s="6"/>
      <c r="AP1470" s="8"/>
      <c r="AQ1470" s="6"/>
      <c r="AR1470" s="6"/>
      <c r="AS1470" s="6"/>
      <c r="AT1470" s="7"/>
    </row>
    <row r="1471" spans="1:46" x14ac:dyDescent="0.2">
      <c r="A1471" s="9" t="s">
        <v>15</v>
      </c>
      <c r="B1471" s="20">
        <f>+AR36</f>
        <v>0</v>
      </c>
      <c r="C1471" s="9" t="s">
        <v>14</v>
      </c>
      <c r="D1471" s="9" t="str">
        <f>IF(AR36=0,"A",IF(AR36&lt;30,"B",IF(AR36&lt;101,"C",IF(AR36&lt;200,"D",IF(AR36&gt;199,"E")))))</f>
        <v>A</v>
      </c>
      <c r="E1471" s="81">
        <f>+AC36</f>
        <v>0</v>
      </c>
      <c r="F1471" s="93">
        <f>+AD36</f>
        <v>0</v>
      </c>
      <c r="G1471" s="13">
        <f>+AE36</f>
        <v>0</v>
      </c>
      <c r="H1471" s="12" t="s">
        <v>13</v>
      </c>
      <c r="I1471" s="6"/>
      <c r="J1471" s="6"/>
      <c r="K1471" s="6"/>
      <c r="L1471" s="9"/>
      <c r="AM1471" s="6"/>
      <c r="AN1471" s="6"/>
      <c r="AO1471" s="6"/>
      <c r="AP1471" s="8"/>
      <c r="AQ1471" s="6"/>
      <c r="AR1471" s="6"/>
      <c r="AS1471" s="6"/>
      <c r="AT1471" s="6"/>
    </row>
    <row r="1472" spans="1:46" x14ac:dyDescent="0.2">
      <c r="A1472" s="9"/>
      <c r="B1472" s="20"/>
      <c r="C1472" s="9"/>
      <c r="D1472" s="9"/>
      <c r="E1472" s="81"/>
      <c r="F1472" s="30"/>
      <c r="G1472" s="13"/>
      <c r="H1472" s="12"/>
      <c r="I1472" s="6"/>
      <c r="J1472" s="6"/>
      <c r="K1472" s="6"/>
      <c r="L1472" s="9"/>
      <c r="AM1472" s="6"/>
      <c r="AN1472" s="6"/>
      <c r="AO1472" s="6"/>
      <c r="AP1472" s="8"/>
      <c r="AQ1472" s="6"/>
      <c r="AR1472" s="6"/>
      <c r="AS1472" s="6"/>
      <c r="AT1472" s="6"/>
    </row>
    <row r="1473" spans="1:46" x14ac:dyDescent="0.2">
      <c r="A1473" s="9"/>
      <c r="B1473" s="20"/>
      <c r="C1473" s="9"/>
      <c r="D1473" s="9"/>
      <c r="E1473" s="81"/>
      <c r="F1473" s="30"/>
      <c r="G1473" s="13"/>
      <c r="H1473" s="12"/>
      <c r="I1473" s="6"/>
      <c r="J1473" s="6"/>
      <c r="K1473" s="6"/>
      <c r="L1473" s="9"/>
      <c r="AM1473" s="6"/>
      <c r="AN1473" s="6"/>
      <c r="AO1473" s="6"/>
      <c r="AP1473" s="8"/>
      <c r="AQ1473" s="6"/>
      <c r="AR1473" s="6"/>
      <c r="AS1473" s="6"/>
      <c r="AT1473" s="6"/>
    </row>
    <row r="1474" spans="1:46" x14ac:dyDescent="0.2">
      <c r="A1474" s="9"/>
      <c r="B1474" s="9"/>
      <c r="C1474" s="9"/>
      <c r="D1474" s="9"/>
      <c r="E1474" s="9"/>
      <c r="F1474" s="9"/>
      <c r="G1474" s="13"/>
      <c r="H1474" s="12"/>
      <c r="I1474" s="6"/>
      <c r="J1474" s="6"/>
      <c r="K1474" s="6"/>
      <c r="L1474" s="9"/>
      <c r="AM1474" s="6"/>
      <c r="AN1474" s="6"/>
      <c r="AO1474" s="6"/>
      <c r="AP1474" s="8"/>
      <c r="AQ1474" s="6"/>
      <c r="AR1474" s="6"/>
      <c r="AS1474" s="6"/>
      <c r="AT1474" s="6"/>
    </row>
    <row r="1475" spans="1:46" ht="16.5" thickBot="1" x14ac:dyDescent="0.3">
      <c r="A1475" s="83" t="s">
        <v>12</v>
      </c>
      <c r="B1475" s="84" t="s">
        <v>11</v>
      </c>
      <c r="C1475" s="83" t="s">
        <v>10</v>
      </c>
      <c r="D1475" s="83" t="s">
        <v>67</v>
      </c>
      <c r="E1475" s="138" t="s">
        <v>65</v>
      </c>
      <c r="F1475" s="138"/>
      <c r="G1475" s="85" t="s">
        <v>9</v>
      </c>
      <c r="H1475" s="86" t="s">
        <v>8</v>
      </c>
      <c r="I1475" s="6"/>
      <c r="J1475" s="6"/>
      <c r="K1475" s="6"/>
      <c r="L1475" s="9"/>
      <c r="AM1475" s="6"/>
      <c r="AN1475" s="6"/>
      <c r="AO1475" s="6"/>
      <c r="AP1475" s="8"/>
      <c r="AQ1475" s="6"/>
      <c r="AR1475" s="6"/>
      <c r="AS1475" s="6"/>
      <c r="AT1475" s="6"/>
    </row>
    <row r="1476" spans="1:46" ht="15.75" x14ac:dyDescent="0.25">
      <c r="A1476" s="19"/>
      <c r="B1476" s="9"/>
      <c r="C1476" s="9"/>
      <c r="D1476" s="9"/>
      <c r="E1476" s="9"/>
      <c r="F1476" s="9"/>
      <c r="G1476" s="9"/>
      <c r="H1476" s="12"/>
      <c r="I1476" s="6"/>
      <c r="J1476" s="6"/>
      <c r="K1476" s="6"/>
      <c r="L1476" s="9"/>
      <c r="AM1476" s="6"/>
      <c r="AN1476" s="6"/>
      <c r="AO1476" s="6"/>
      <c r="AP1476" s="8"/>
      <c r="AQ1476" s="6"/>
      <c r="AR1476" s="6"/>
      <c r="AS1476" s="6"/>
      <c r="AT1476" s="6"/>
    </row>
    <row r="1477" spans="1:46" x14ac:dyDescent="0.2">
      <c r="A1477" s="9" t="s">
        <v>7</v>
      </c>
      <c r="B1477" s="18">
        <f>+P36</f>
        <v>0</v>
      </c>
      <c r="C1477" s="9" t="s">
        <v>62</v>
      </c>
      <c r="D1477" s="9" t="str">
        <f>IF(P36&lt;7.1,"E",IF(P36=7.1,"D",IF(P36=7.2,"C",IF(P36=7.3,"B",IF(P36=7.4,"A",IF(P36=7.5,"A",IF(P36=7.6,"A",IF(P36=7.7,"B",IF(P36=7.8,"C",IF(P36=7.9,"D",IF(P36&gt;7.9,"E")))))))))))</f>
        <v>E</v>
      </c>
      <c r="E1477" s="81">
        <f>+N36</f>
        <v>0</v>
      </c>
      <c r="F1477" s="93">
        <f>+O36</f>
        <v>0</v>
      </c>
      <c r="G1477" s="13">
        <f>+S36</f>
        <v>0</v>
      </c>
      <c r="H1477" s="12" t="s">
        <v>5</v>
      </c>
      <c r="I1477" s="6"/>
      <c r="J1477" s="6"/>
      <c r="K1477" s="6"/>
      <c r="L1477" s="9"/>
      <c r="AM1477" s="6"/>
      <c r="AN1477" s="6"/>
      <c r="AO1477" s="6"/>
      <c r="AP1477" s="8"/>
      <c r="AQ1477" s="6"/>
      <c r="AR1477" s="6"/>
      <c r="AS1477" s="6"/>
      <c r="AT1477" s="6"/>
    </row>
    <row r="1478" spans="1:46" x14ac:dyDescent="0.2">
      <c r="A1478" s="9"/>
      <c r="B1478" s="9"/>
      <c r="C1478" s="9"/>
      <c r="D1478" s="9"/>
      <c r="E1478" s="81"/>
      <c r="F1478" s="13"/>
      <c r="G1478" s="13"/>
      <c r="H1478" s="12"/>
      <c r="I1478" s="6"/>
      <c r="J1478" s="6"/>
      <c r="K1478" s="6"/>
      <c r="L1478" s="9"/>
      <c r="AM1478" s="6"/>
      <c r="AN1478" s="6"/>
      <c r="AO1478" s="6"/>
      <c r="AP1478" s="8"/>
      <c r="AQ1478" s="6"/>
      <c r="AR1478" s="6"/>
      <c r="AS1478" s="6"/>
      <c r="AT1478" s="6"/>
    </row>
    <row r="1479" spans="1:46" s="7" customFormat="1" ht="15.75" thickBot="1" x14ac:dyDescent="0.25">
      <c r="A1479" s="9" t="s">
        <v>6</v>
      </c>
      <c r="B1479" s="17">
        <f>+Q36</f>
        <v>0</v>
      </c>
      <c r="C1479" s="9" t="s">
        <v>63</v>
      </c>
      <c r="D1479" s="9" t="str">
        <f>IF(Q36&lt;1,"E",IF(Q36&lt;1.5,"D",IF(Q36&lt;2,"C",IF(Q36&lt;2.6,"B",IF(Q36&lt;3.5,"A",IF(Q36&gt;5,"E",IF(Q36&gt;4.5,"D",IF(Q36&gt;4,"C",IF(Q36&gt;3.4,"B")))))))))</f>
        <v>E</v>
      </c>
      <c r="E1479" s="81">
        <f>+N36</f>
        <v>0</v>
      </c>
      <c r="F1479" s="93">
        <f>+O36</f>
        <v>0</v>
      </c>
      <c r="G1479" s="13">
        <f>+S36</f>
        <v>0</v>
      </c>
      <c r="H1479" s="12" t="s">
        <v>5</v>
      </c>
      <c r="I1479" s="6"/>
      <c r="J1479" s="6"/>
      <c r="K1479" s="6"/>
      <c r="L1479" s="9"/>
      <c r="M1479" s="1"/>
      <c r="N1479" s="56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6"/>
      <c r="AN1479" s="6"/>
      <c r="AO1479" s="6"/>
      <c r="AP1479" s="8"/>
      <c r="AQ1479" s="6"/>
      <c r="AR1479" s="6"/>
      <c r="AS1479" s="6"/>
      <c r="AT1479" s="6"/>
    </row>
    <row r="1480" spans="1:46" s="6" customFormat="1" ht="15.75" thickBot="1" x14ac:dyDescent="0.25">
      <c r="A1480" s="9"/>
      <c r="B1480" s="9"/>
      <c r="C1480" s="9"/>
      <c r="D1480" s="9"/>
      <c r="E1480" s="81"/>
      <c r="F1480" s="13"/>
      <c r="G1480" s="13"/>
      <c r="H1480" s="12"/>
      <c r="L1480" s="9"/>
      <c r="M1480" s="7"/>
      <c r="N1480" s="58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P1480" s="8"/>
    </row>
    <row r="1481" spans="1:46" s="6" customFormat="1" x14ac:dyDescent="0.2">
      <c r="A1481" s="9" t="s">
        <v>4</v>
      </c>
      <c r="B1481" s="16">
        <f>+R36</f>
        <v>0</v>
      </c>
      <c r="C1481" s="9" t="s">
        <v>3</v>
      </c>
      <c r="D1481" s="9" t="str">
        <f>IF(R36&lt;1.1,"A",IF(R36=2,"C",IF(R36=3,"E")))</f>
        <v>A</v>
      </c>
      <c r="E1481" s="81">
        <f>+N36</f>
        <v>0</v>
      </c>
      <c r="F1481" s="93">
        <f>+O36</f>
        <v>0</v>
      </c>
      <c r="G1481" s="13">
        <f>+S36</f>
        <v>0</v>
      </c>
      <c r="H1481" s="12" t="s">
        <v>2</v>
      </c>
      <c r="L1481" s="9"/>
      <c r="N1481" s="59"/>
      <c r="AP1481" s="8"/>
    </row>
    <row r="1482" spans="1:46" s="6" customFormat="1" x14ac:dyDescent="0.2">
      <c r="B1482" s="9"/>
      <c r="G1482" s="13"/>
      <c r="H1482" s="12"/>
      <c r="L1482" s="9"/>
      <c r="N1482" s="59"/>
      <c r="AP1482" s="8"/>
    </row>
    <row r="1483" spans="1:46" s="6" customFormat="1" x14ac:dyDescent="0.2">
      <c r="B1483" s="9"/>
      <c r="G1483" s="13"/>
      <c r="H1483" s="12"/>
      <c r="L1483" s="9"/>
      <c r="N1483" s="59"/>
      <c r="AP1483" s="8"/>
    </row>
    <row r="1484" spans="1:46" s="6" customFormat="1" ht="15.75" x14ac:dyDescent="0.25">
      <c r="A1484" s="15" t="s">
        <v>1</v>
      </c>
      <c r="B1484" s="9"/>
      <c r="G1484" s="13"/>
      <c r="H1484" s="12"/>
      <c r="L1484" s="9"/>
      <c r="N1484" s="59"/>
      <c r="AP1484" s="8"/>
    </row>
    <row r="1485" spans="1:46" s="6" customFormat="1" x14ac:dyDescent="0.2">
      <c r="A1485" s="139"/>
      <c r="B1485" s="139"/>
      <c r="G1485" s="13"/>
      <c r="H1485" s="12"/>
      <c r="L1485" s="9"/>
      <c r="N1485" s="59"/>
      <c r="AP1485" s="8"/>
    </row>
    <row r="1486" spans="1:46" s="6" customFormat="1" x14ac:dyDescent="0.2">
      <c r="A1486" s="139"/>
      <c r="B1486" s="139"/>
      <c r="G1486" s="13"/>
      <c r="H1486" s="12"/>
      <c r="L1486" s="9"/>
      <c r="N1486" s="59"/>
      <c r="AP1486" s="8"/>
    </row>
    <row r="1487" spans="1:46" s="6" customFormat="1" x14ac:dyDescent="0.2">
      <c r="A1487" s="139"/>
      <c r="B1487" s="139"/>
      <c r="G1487" s="13"/>
      <c r="H1487" s="12"/>
      <c r="L1487" s="9"/>
      <c r="N1487" s="59"/>
      <c r="AP1487" s="8"/>
    </row>
    <row r="1488" spans="1:46" s="6" customFormat="1" x14ac:dyDescent="0.2">
      <c r="B1488" s="9"/>
      <c r="G1488" s="13"/>
      <c r="H1488" s="12"/>
      <c r="L1488" s="9"/>
      <c r="N1488" s="59"/>
      <c r="AP1488" s="8"/>
    </row>
    <row r="1489" spans="1:46" s="6" customFormat="1" x14ac:dyDescent="0.2">
      <c r="B1489" s="9"/>
      <c r="G1489" s="13"/>
      <c r="H1489" s="12"/>
      <c r="L1489" s="9"/>
      <c r="N1489" s="59"/>
      <c r="AP1489" s="8"/>
    </row>
    <row r="1490" spans="1:46" s="6" customFormat="1" x14ac:dyDescent="0.2">
      <c r="B1490" s="9"/>
      <c r="E1490" s="137" t="s">
        <v>61</v>
      </c>
      <c r="F1490" s="137"/>
      <c r="G1490" s="137"/>
      <c r="H1490" s="12"/>
      <c r="L1490" s="9"/>
      <c r="N1490" s="59"/>
      <c r="AP1490" s="8"/>
    </row>
    <row r="1491" spans="1:46" s="6" customFormat="1" x14ac:dyDescent="0.2">
      <c r="A1491" s="1"/>
      <c r="B1491" s="3"/>
      <c r="G1491" s="13"/>
      <c r="H1491" s="12"/>
      <c r="L1491" s="9"/>
      <c r="N1491" s="59"/>
      <c r="AP1491" s="8"/>
    </row>
    <row r="1492" spans="1:46" s="6" customFormat="1" x14ac:dyDescent="0.2">
      <c r="A1492" s="1"/>
      <c r="B1492" s="3"/>
      <c r="G1492" s="13"/>
      <c r="H1492" s="12"/>
      <c r="L1492" s="9"/>
      <c r="N1492" s="59"/>
      <c r="AP1492" s="8"/>
    </row>
    <row r="1493" spans="1:46" s="6" customFormat="1" x14ac:dyDescent="0.2">
      <c r="A1493" s="1"/>
      <c r="B1493" s="3"/>
      <c r="G1493" s="13"/>
      <c r="H1493" s="12"/>
      <c r="L1493" s="9"/>
      <c r="N1493" s="59"/>
      <c r="AP1493" s="8"/>
    </row>
    <row r="1494" spans="1:46" s="6" customFormat="1" x14ac:dyDescent="0.2">
      <c r="A1494" s="1"/>
      <c r="B1494" s="3"/>
      <c r="G1494" s="13"/>
      <c r="H1494" s="12"/>
      <c r="L1494" s="9"/>
      <c r="N1494" s="59"/>
      <c r="AP1494" s="8"/>
    </row>
    <row r="1495" spans="1:46" s="6" customFormat="1" x14ac:dyDescent="0.2">
      <c r="A1495" s="14" t="s">
        <v>0</v>
      </c>
      <c r="B1495" s="3"/>
      <c r="G1495" s="13"/>
      <c r="H1495" s="12"/>
      <c r="L1495" s="9"/>
      <c r="N1495" s="59"/>
      <c r="AP1495" s="8"/>
    </row>
    <row r="1496" spans="1:46" s="6" customFormat="1" x14ac:dyDescent="0.2">
      <c r="A1496" s="1"/>
      <c r="B1496" s="3"/>
      <c r="C1496" s="1"/>
      <c r="D1496" s="1"/>
      <c r="E1496" s="1"/>
      <c r="F1496" s="1"/>
      <c r="G1496" s="5"/>
      <c r="H1496" s="4"/>
      <c r="L1496" s="9"/>
      <c r="N1496" s="59"/>
      <c r="AP1496" s="8"/>
    </row>
    <row r="1497" spans="1:46" s="6" customFormat="1" x14ac:dyDescent="0.2">
      <c r="A1497" s="1"/>
      <c r="B1497" s="3"/>
      <c r="C1497" s="1"/>
      <c r="D1497" s="1"/>
      <c r="E1497" s="1"/>
      <c r="F1497" s="1"/>
      <c r="G1497" s="5"/>
      <c r="H1497" s="4"/>
      <c r="L1497" s="9"/>
      <c r="N1497" s="59"/>
      <c r="AP1497" s="8"/>
    </row>
    <row r="1498" spans="1:46" s="6" customFormat="1" x14ac:dyDescent="0.2">
      <c r="A1498" s="1"/>
      <c r="B1498" s="3"/>
      <c r="C1498" s="1"/>
      <c r="D1498" s="1"/>
      <c r="E1498" s="1"/>
      <c r="F1498" s="1"/>
      <c r="G1498" s="5"/>
      <c r="H1498" s="4"/>
      <c r="L1498" s="9"/>
      <c r="N1498" s="59"/>
      <c r="AP1498" s="8"/>
    </row>
    <row r="1499" spans="1:46" s="6" customFormat="1" x14ac:dyDescent="0.2">
      <c r="A1499" s="1"/>
      <c r="B1499" s="3"/>
      <c r="C1499" s="1"/>
      <c r="D1499" s="1"/>
      <c r="E1499" s="1"/>
      <c r="F1499" s="1"/>
      <c r="G1499" s="5"/>
      <c r="H1499" s="4"/>
      <c r="L1499" s="9"/>
      <c r="N1499" s="59"/>
      <c r="AP1499" s="8"/>
    </row>
    <row r="1500" spans="1:46" s="6" customFormat="1" x14ac:dyDescent="0.2">
      <c r="A1500" s="1"/>
      <c r="B1500" s="3"/>
      <c r="C1500" s="1"/>
      <c r="D1500" s="1"/>
      <c r="E1500" s="1"/>
      <c r="F1500" s="1"/>
      <c r="G1500" s="5"/>
      <c r="H1500" s="4"/>
      <c r="L1500" s="9"/>
      <c r="N1500" s="59"/>
      <c r="AP1500" s="8"/>
    </row>
    <row r="1501" spans="1:46" s="6" customFormat="1" x14ac:dyDescent="0.2">
      <c r="A1501" s="133"/>
      <c r="B1501" s="3"/>
      <c r="C1501" s="1"/>
      <c r="D1501" s="1"/>
      <c r="E1501" s="1"/>
      <c r="F1501" s="1"/>
      <c r="G1501" s="5"/>
      <c r="H1501" s="4"/>
      <c r="I1501" s="1"/>
      <c r="J1501" s="1"/>
      <c r="K1501" s="1"/>
      <c r="L1501" s="3"/>
      <c r="N1501" s="59"/>
      <c r="AM1501" s="1"/>
      <c r="AN1501" s="1"/>
      <c r="AO1501" s="1"/>
      <c r="AP1501" s="2"/>
      <c r="AQ1501" s="1"/>
      <c r="AR1501" s="1"/>
      <c r="AS1501" s="1"/>
    </row>
    <row r="1502" spans="1:46" s="6" customFormat="1" x14ac:dyDescent="0.2">
      <c r="A1502" s="133"/>
      <c r="B1502" s="3"/>
      <c r="C1502" s="1"/>
      <c r="D1502" s="1"/>
      <c r="E1502" s="1"/>
      <c r="F1502" s="1"/>
      <c r="G1502" s="5"/>
      <c r="H1502" s="4"/>
      <c r="I1502" s="1"/>
      <c r="J1502" s="1"/>
      <c r="K1502" s="1"/>
      <c r="L1502" s="3"/>
      <c r="N1502" s="59"/>
      <c r="AM1502" s="1"/>
      <c r="AN1502" s="1"/>
      <c r="AO1502" s="1"/>
      <c r="AP1502" s="2"/>
      <c r="AQ1502" s="1"/>
      <c r="AR1502" s="1"/>
      <c r="AS1502" s="1"/>
      <c r="AT1502" s="1"/>
    </row>
    <row r="1503" spans="1:46" s="6" customFormat="1" ht="20.25" x14ac:dyDescent="0.3">
      <c r="A1503" s="133"/>
      <c r="B1503" s="3"/>
      <c r="C1503" s="37" t="s">
        <v>34</v>
      </c>
      <c r="D1503" s="37"/>
      <c r="E1503" s="37"/>
      <c r="F1503" s="37"/>
      <c r="G1503" s="5"/>
      <c r="H1503" s="22" t="str">
        <f>+I9</f>
        <v>P.P.S.</v>
      </c>
      <c r="I1503" s="1"/>
      <c r="J1503" s="1"/>
      <c r="K1503" s="1"/>
      <c r="L1503" s="3"/>
      <c r="N1503" s="59"/>
      <c r="AM1503" s="1"/>
      <c r="AN1503" s="1"/>
      <c r="AO1503" s="1"/>
      <c r="AP1503" s="2"/>
      <c r="AQ1503" s="1"/>
      <c r="AR1503" s="1"/>
      <c r="AS1503" s="1"/>
      <c r="AT1503" s="1"/>
    </row>
    <row r="1504" spans="1:46" s="6" customFormat="1" x14ac:dyDescent="0.2">
      <c r="A1504" s="133"/>
      <c r="B1504" s="3"/>
      <c r="C1504" s="1"/>
      <c r="D1504" s="1"/>
      <c r="E1504" s="1"/>
      <c r="F1504" s="1"/>
      <c r="G1504" s="5"/>
      <c r="H1504" s="4"/>
      <c r="I1504" s="1"/>
      <c r="J1504" s="1"/>
      <c r="K1504" s="1"/>
      <c r="L1504" s="3"/>
      <c r="N1504" s="59"/>
      <c r="AM1504" s="1"/>
      <c r="AN1504" s="1"/>
      <c r="AO1504" s="1"/>
      <c r="AP1504" s="2"/>
      <c r="AQ1504" s="1"/>
      <c r="AR1504" s="1"/>
      <c r="AS1504" s="1"/>
      <c r="AT1504" s="1"/>
    </row>
    <row r="1505" spans="1:46" s="6" customFormat="1" ht="18.75" x14ac:dyDescent="0.3">
      <c r="A1505" s="133"/>
      <c r="B1505" s="3"/>
      <c r="C1505" s="1"/>
      <c r="D1505" s="1"/>
      <c r="E1505" s="134" t="s">
        <v>33</v>
      </c>
      <c r="F1505" s="134"/>
      <c r="G1505" s="134"/>
      <c r="H1505" s="91" t="str">
        <f>+I37</f>
        <v>481</v>
      </c>
      <c r="I1505" s="1"/>
      <c r="J1505" s="1"/>
      <c r="K1505" s="1"/>
      <c r="L1505" s="3"/>
      <c r="N1505" s="59"/>
      <c r="AM1505" s="1"/>
      <c r="AN1505" s="1"/>
      <c r="AO1505" s="1"/>
      <c r="AP1505" s="2"/>
      <c r="AQ1505" s="1"/>
      <c r="AR1505" s="1"/>
      <c r="AS1505" s="1"/>
      <c r="AT1505" s="1"/>
    </row>
    <row r="1506" spans="1:46" s="6" customFormat="1" x14ac:dyDescent="0.2">
      <c r="A1506" s="133"/>
      <c r="B1506" s="3"/>
      <c r="C1506" s="1"/>
      <c r="D1506" s="1"/>
      <c r="E1506" s="78"/>
      <c r="F1506" s="78"/>
      <c r="G1506" s="78"/>
      <c r="H1506" s="77"/>
      <c r="I1506" s="1"/>
      <c r="J1506" s="1"/>
      <c r="K1506" s="1"/>
      <c r="L1506" s="3"/>
      <c r="N1506" s="59"/>
      <c r="AM1506" s="1"/>
      <c r="AN1506" s="1"/>
      <c r="AO1506" s="1"/>
      <c r="AP1506" s="2"/>
      <c r="AQ1506" s="1"/>
      <c r="AR1506" s="1"/>
      <c r="AS1506" s="1"/>
      <c r="AT1506" s="1"/>
    </row>
    <row r="1507" spans="1:46" s="6" customFormat="1" x14ac:dyDescent="0.2">
      <c r="A1507" s="133"/>
      <c r="B1507" s="3"/>
      <c r="C1507" s="1"/>
      <c r="D1507" s="1"/>
      <c r="E1507" s="1"/>
      <c r="F1507" s="1"/>
      <c r="G1507" s="5"/>
      <c r="H1507" s="4"/>
      <c r="I1507" s="1"/>
      <c r="J1507" s="1"/>
      <c r="K1507" s="1"/>
      <c r="L1507" s="3"/>
      <c r="N1507" s="59"/>
      <c r="AM1507" s="1"/>
      <c r="AN1507" s="1"/>
      <c r="AO1507" s="1"/>
      <c r="AP1507" s="2"/>
      <c r="AQ1507" s="1"/>
      <c r="AR1507" s="1"/>
      <c r="AS1507" s="1"/>
      <c r="AT1507" s="1"/>
    </row>
    <row r="1508" spans="1:46" s="6" customFormat="1" x14ac:dyDescent="0.2">
      <c r="A1508" s="5"/>
      <c r="B1508" s="3"/>
      <c r="C1508" s="1"/>
      <c r="D1508" s="1"/>
      <c r="E1508" s="1"/>
      <c r="F1508" s="1"/>
      <c r="G1508" s="5"/>
      <c r="H1508" s="4"/>
      <c r="I1508" s="1"/>
      <c r="J1508" s="1"/>
      <c r="K1508" s="1"/>
      <c r="L1508" s="3"/>
      <c r="N1508" s="59"/>
      <c r="AM1508" s="1"/>
      <c r="AN1508" s="1"/>
      <c r="AO1508" s="1"/>
      <c r="AP1508" s="2"/>
      <c r="AQ1508" s="1"/>
      <c r="AR1508" s="1"/>
      <c r="AS1508" s="1"/>
      <c r="AT1508" s="1"/>
    </row>
    <row r="1509" spans="1:46" s="6" customFormat="1" x14ac:dyDescent="0.2">
      <c r="A1509" s="34"/>
      <c r="B1509" s="36"/>
      <c r="C1509" s="35"/>
      <c r="D1509" s="35"/>
      <c r="E1509" s="35"/>
      <c r="F1509" s="35"/>
      <c r="G1509" s="34"/>
      <c r="H1509" s="33"/>
      <c r="I1509" s="1"/>
      <c r="J1509" s="1"/>
      <c r="K1509" s="1"/>
      <c r="L1509" s="3"/>
      <c r="N1509" s="59"/>
      <c r="AM1509" s="1"/>
      <c r="AN1509" s="1"/>
      <c r="AO1509" s="1"/>
      <c r="AP1509" s="2"/>
      <c r="AQ1509" s="1"/>
      <c r="AR1509" s="1"/>
      <c r="AS1509" s="1"/>
      <c r="AT1509" s="1"/>
    </row>
    <row r="1510" spans="1:46" s="6" customFormat="1" x14ac:dyDescent="0.2">
      <c r="A1510" s="31" t="s">
        <v>32</v>
      </c>
      <c r="B1510" s="3"/>
      <c r="C1510" s="1"/>
      <c r="D1510" s="1"/>
      <c r="E1510" s="1"/>
      <c r="F1510" s="31" t="s">
        <v>31</v>
      </c>
      <c r="G1510" s="31"/>
      <c r="H1510" s="4"/>
      <c r="I1510" s="1"/>
      <c r="J1510" s="1"/>
      <c r="K1510" s="1"/>
      <c r="L1510" s="3"/>
      <c r="N1510" s="59"/>
      <c r="AM1510" s="1"/>
      <c r="AN1510" s="1"/>
      <c r="AO1510" s="1"/>
      <c r="AP1510" s="2"/>
      <c r="AQ1510" s="1"/>
      <c r="AR1510" s="1"/>
      <c r="AS1510" s="1"/>
      <c r="AT1510" s="1"/>
    </row>
    <row r="1511" spans="1:46" x14ac:dyDescent="0.2">
      <c r="A1511" s="1" t="s">
        <v>30</v>
      </c>
      <c r="B1511" s="3" t="str">
        <f>+J37</f>
        <v>Pioneer Education Center</v>
      </c>
      <c r="F1511" s="1" t="s">
        <v>25</v>
      </c>
      <c r="G1511" s="89">
        <f>+N37</f>
        <v>0</v>
      </c>
      <c r="M1511" s="6"/>
      <c r="N1511" s="59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</row>
    <row r="1512" spans="1:46" x14ac:dyDescent="0.2">
      <c r="F1512" s="1" t="s">
        <v>24</v>
      </c>
      <c r="G1512" s="30">
        <f>+O37</f>
        <v>0</v>
      </c>
    </row>
    <row r="1513" spans="1:46" x14ac:dyDescent="0.2">
      <c r="A1513" s="1" t="s">
        <v>29</v>
      </c>
      <c r="B1513" s="1" t="str">
        <f>+K37</f>
        <v>775 Dunster St.</v>
      </c>
      <c r="F1513" s="1" t="s">
        <v>28</v>
      </c>
      <c r="G1513" s="3" t="s">
        <v>27</v>
      </c>
    </row>
    <row r="1514" spans="1:46" ht="15.75" thickBot="1" x14ac:dyDescent="0.25">
      <c r="B1514" s="1" t="str">
        <f>+L37</f>
        <v>Pittsburgh, PA 15226</v>
      </c>
      <c r="C1514" s="29"/>
      <c r="D1514" s="29"/>
      <c r="F1514" s="29"/>
      <c r="G1514" s="1"/>
      <c r="I1514" s="7"/>
      <c r="J1514" s="7"/>
      <c r="K1514" s="7"/>
      <c r="L1514" s="11"/>
      <c r="AM1514" s="7"/>
      <c r="AN1514" s="7"/>
      <c r="AO1514" s="7"/>
      <c r="AP1514" s="10"/>
      <c r="AQ1514" s="7"/>
      <c r="AR1514" s="7"/>
      <c r="AS1514" s="7"/>
    </row>
    <row r="1515" spans="1:46" ht="15.75" thickBot="1" x14ac:dyDescent="0.25">
      <c r="B1515" s="32"/>
      <c r="C1515" s="31"/>
      <c r="D1515" s="31"/>
      <c r="F1515" s="31" t="s">
        <v>59</v>
      </c>
      <c r="G1515" s="31"/>
      <c r="I1515" s="6"/>
      <c r="J1515" s="6"/>
      <c r="K1515" s="6"/>
      <c r="L1515" s="9"/>
      <c r="AM1515" s="6"/>
      <c r="AN1515" s="6"/>
      <c r="AO1515" s="6"/>
      <c r="AP1515" s="8"/>
      <c r="AQ1515" s="6"/>
      <c r="AR1515" s="6"/>
      <c r="AS1515" s="6"/>
      <c r="AT1515" s="7"/>
    </row>
    <row r="1516" spans="1:46" x14ac:dyDescent="0.2">
      <c r="A1516" s="1" t="s">
        <v>26</v>
      </c>
      <c r="B1516" s="3" t="str">
        <f>+J7</f>
        <v>Recreational Water</v>
      </c>
      <c r="F1516" s="1" t="s">
        <v>25</v>
      </c>
      <c r="G1516" s="87">
        <f>+AN37</f>
        <v>0</v>
      </c>
      <c r="I1516" s="6"/>
      <c r="J1516" s="6"/>
      <c r="K1516" s="6"/>
      <c r="L1516" s="9"/>
      <c r="AM1516" s="6"/>
      <c r="AN1516" s="6"/>
      <c r="AO1516" s="6"/>
      <c r="AP1516" s="8"/>
      <c r="AQ1516" s="6"/>
      <c r="AR1516" s="6"/>
      <c r="AS1516" s="6"/>
      <c r="AT1516" s="6"/>
    </row>
    <row r="1517" spans="1:46" x14ac:dyDescent="0.2">
      <c r="F1517" s="1" t="s">
        <v>24</v>
      </c>
      <c r="G1517" s="92">
        <f>+AO37</f>
        <v>0</v>
      </c>
      <c r="H1517" s="5"/>
      <c r="I1517" s="6"/>
      <c r="J1517" s="6"/>
      <c r="K1517" s="6"/>
      <c r="L1517" s="9"/>
      <c r="AM1517" s="6"/>
      <c r="AN1517" s="6"/>
      <c r="AO1517" s="6"/>
      <c r="AP1517" s="8"/>
      <c r="AQ1517" s="6"/>
      <c r="AR1517" s="6"/>
      <c r="AS1517" s="6"/>
      <c r="AT1517" s="6"/>
    </row>
    <row r="1518" spans="1:46" x14ac:dyDescent="0.2">
      <c r="A1518" s="1" t="s">
        <v>23</v>
      </c>
      <c r="B1518" s="3" t="str">
        <f>+M37</f>
        <v>Pool Shallow</v>
      </c>
      <c r="C1518" s="3"/>
      <c r="D1518" s="3"/>
      <c r="F1518" s="1" t="s">
        <v>60</v>
      </c>
      <c r="G1518" s="90">
        <f>+AT37</f>
        <v>0</v>
      </c>
      <c r="H1518" s="5"/>
      <c r="I1518" s="6"/>
      <c r="J1518" s="6"/>
      <c r="K1518" s="6"/>
      <c r="L1518" s="9"/>
      <c r="AM1518" s="6"/>
      <c r="AN1518" s="6"/>
      <c r="AO1518" s="6"/>
      <c r="AP1518" s="8"/>
      <c r="AQ1518" s="6"/>
      <c r="AR1518" s="6"/>
      <c r="AS1518" s="6"/>
      <c r="AT1518" s="6"/>
    </row>
    <row r="1519" spans="1:46" x14ac:dyDescent="0.2">
      <c r="A1519" s="29"/>
      <c r="H1519" s="5"/>
      <c r="I1519" s="6"/>
      <c r="J1519" s="6"/>
      <c r="K1519" s="6"/>
      <c r="L1519" s="9"/>
      <c r="AM1519" s="6"/>
      <c r="AN1519" s="6"/>
      <c r="AO1519" s="6"/>
      <c r="AP1519" s="8"/>
      <c r="AQ1519" s="6"/>
      <c r="AR1519" s="6"/>
      <c r="AS1519" s="6"/>
      <c r="AT1519" s="6"/>
    </row>
    <row r="1520" spans="1:46" ht="16.5" thickBot="1" x14ac:dyDescent="0.3">
      <c r="A1520" s="72" t="s">
        <v>22</v>
      </c>
      <c r="B1520" s="73" t="s">
        <v>11</v>
      </c>
      <c r="C1520" s="72" t="s">
        <v>10</v>
      </c>
      <c r="D1520" s="72" t="s">
        <v>67</v>
      </c>
      <c r="E1520" s="130" t="s">
        <v>64</v>
      </c>
      <c r="F1520" s="130"/>
      <c r="G1520" s="74" t="s">
        <v>9</v>
      </c>
      <c r="H1520" s="75" t="s">
        <v>8</v>
      </c>
      <c r="I1520" s="6"/>
      <c r="J1520" s="6"/>
      <c r="K1520" s="6"/>
      <c r="L1520" s="9"/>
      <c r="AM1520" s="6"/>
      <c r="AN1520" s="6"/>
      <c r="AO1520" s="6"/>
      <c r="AP1520" s="8"/>
      <c r="AQ1520" s="6"/>
      <c r="AR1520" s="6"/>
      <c r="AS1520" s="6"/>
      <c r="AT1520" s="6"/>
    </row>
    <row r="1521" spans="1:46" ht="15.75" x14ac:dyDescent="0.25">
      <c r="A1521" s="28"/>
      <c r="B1521" s="19"/>
      <c r="C1521" s="28"/>
      <c r="D1521" s="28"/>
      <c r="E1521" s="28"/>
      <c r="F1521" s="28"/>
      <c r="G1521" s="27"/>
      <c r="H1521" s="26"/>
      <c r="I1521" s="6"/>
      <c r="J1521" s="6"/>
      <c r="K1521" s="6"/>
      <c r="L1521" s="9"/>
      <c r="AM1521" s="6"/>
      <c r="AN1521" s="6"/>
      <c r="AO1521" s="6"/>
      <c r="AP1521" s="8"/>
      <c r="AQ1521" s="6"/>
      <c r="AR1521" s="6"/>
      <c r="AS1521" s="6"/>
      <c r="AT1521" s="6"/>
    </row>
    <row r="1522" spans="1:46" x14ac:dyDescent="0.2">
      <c r="A1522" s="9" t="s">
        <v>21</v>
      </c>
      <c r="B1522" s="25">
        <f>+AP37</f>
        <v>0</v>
      </c>
      <c r="C1522" s="9" t="s">
        <v>20</v>
      </c>
      <c r="D1522" s="9" t="str">
        <f>IF(AP37&lt;1,("A"),(IF(AP37&gt;0,"E")))</f>
        <v>A</v>
      </c>
      <c r="E1522" s="81">
        <f>+W37</f>
        <v>0</v>
      </c>
      <c r="F1522" s="93">
        <f>+X37</f>
        <v>0</v>
      </c>
      <c r="G1522" s="13">
        <f>+Y37</f>
        <v>0</v>
      </c>
      <c r="H1522" s="12" t="s">
        <v>19</v>
      </c>
      <c r="I1522" s="6"/>
      <c r="J1522" s="6"/>
      <c r="K1522" s="6"/>
      <c r="L1522" s="9"/>
      <c r="AM1522" s="6"/>
      <c r="AN1522" s="6"/>
      <c r="AO1522" s="6"/>
      <c r="AP1522" s="8"/>
      <c r="AQ1522" s="6"/>
      <c r="AR1522" s="6"/>
      <c r="AS1522" s="6"/>
      <c r="AT1522" s="6"/>
    </row>
    <row r="1523" spans="1:46" ht="20.25" x14ac:dyDescent="0.3">
      <c r="A1523" s="9"/>
      <c r="B1523" s="24"/>
      <c r="C1523" s="24"/>
      <c r="D1523" s="9"/>
      <c r="E1523" s="82"/>
      <c r="F1523" s="23"/>
      <c r="G1523" s="23"/>
      <c r="H1523" s="22"/>
      <c r="I1523" s="6"/>
      <c r="J1523" s="6"/>
      <c r="K1523" s="6"/>
      <c r="L1523" s="9"/>
      <c r="AM1523" s="6"/>
      <c r="AN1523" s="6"/>
      <c r="AO1523" s="6"/>
      <c r="AP1523" s="8"/>
      <c r="AQ1523" s="6"/>
      <c r="AR1523" s="6"/>
      <c r="AS1523" s="6"/>
      <c r="AT1523" s="6"/>
    </row>
    <row r="1524" spans="1:46" s="7" customFormat="1" ht="15.75" thickBot="1" x14ac:dyDescent="0.25">
      <c r="A1524" s="9" t="s">
        <v>18</v>
      </c>
      <c r="B1524" s="21">
        <f>+AQ37</f>
        <v>0</v>
      </c>
      <c r="C1524" s="9" t="s">
        <v>17</v>
      </c>
      <c r="D1524" s="9" t="str">
        <f>IF(AQ37=0,"A",IF(AQ37=1,"B",IF(AQ37=2,"C",IF(AQ37&gt;2,"E"))))</f>
        <v>A</v>
      </c>
      <c r="E1524" s="81">
        <f>+Z37</f>
        <v>0</v>
      </c>
      <c r="F1524" s="93">
        <f>+AA37</f>
        <v>0</v>
      </c>
      <c r="G1524" s="13">
        <f>+AB37</f>
        <v>0</v>
      </c>
      <c r="H1524" s="12" t="s">
        <v>16</v>
      </c>
      <c r="I1524" s="6"/>
      <c r="J1524" s="6"/>
      <c r="K1524" s="6"/>
      <c r="L1524" s="9"/>
      <c r="M1524" s="1"/>
      <c r="N1524" s="56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6"/>
      <c r="AN1524" s="6"/>
      <c r="AO1524" s="6"/>
      <c r="AP1524" s="8"/>
      <c r="AQ1524" s="6"/>
      <c r="AR1524" s="6"/>
      <c r="AS1524" s="6"/>
      <c r="AT1524" s="6"/>
    </row>
    <row r="1525" spans="1:46" s="6" customFormat="1" ht="15.75" thickBot="1" x14ac:dyDescent="0.25">
      <c r="A1525" s="9"/>
      <c r="B1525" s="9"/>
      <c r="C1525" s="9"/>
      <c r="D1525" s="9"/>
      <c r="E1525" s="81"/>
      <c r="F1525" s="13"/>
      <c r="G1525" s="13"/>
      <c r="H1525" s="12"/>
      <c r="L1525" s="9"/>
      <c r="M1525" s="7"/>
      <c r="N1525" s="58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P1525" s="8"/>
    </row>
    <row r="1526" spans="1:46" s="6" customFormat="1" x14ac:dyDescent="0.2">
      <c r="A1526" s="9" t="s">
        <v>15</v>
      </c>
      <c r="B1526" s="20">
        <f>+AR37</f>
        <v>0</v>
      </c>
      <c r="C1526" s="9" t="s">
        <v>14</v>
      </c>
      <c r="D1526" s="9" t="str">
        <f>IF(AR37=0,"A",IF(AR37&lt;30,"B",IF(AR37&lt;101,"C",IF(AR37&lt;200,"D",IF(AR37&gt;199,"E")))))</f>
        <v>A</v>
      </c>
      <c r="E1526" s="81">
        <f>+AC37</f>
        <v>0</v>
      </c>
      <c r="F1526" s="93">
        <f>+AD37</f>
        <v>0</v>
      </c>
      <c r="G1526" s="13">
        <f>+AE37</f>
        <v>0</v>
      </c>
      <c r="H1526" s="12" t="s">
        <v>13</v>
      </c>
      <c r="L1526" s="9"/>
      <c r="N1526" s="59"/>
      <c r="AP1526" s="8"/>
    </row>
    <row r="1527" spans="1:46" s="6" customFormat="1" x14ac:dyDescent="0.2">
      <c r="A1527" s="9"/>
      <c r="B1527" s="20"/>
      <c r="C1527" s="9"/>
      <c r="D1527" s="9"/>
      <c r="E1527" s="81"/>
      <c r="F1527" s="30"/>
      <c r="G1527" s="13"/>
      <c r="H1527" s="12"/>
      <c r="L1527" s="9"/>
      <c r="N1527" s="59"/>
      <c r="AP1527" s="8"/>
    </row>
    <row r="1528" spans="1:46" s="6" customFormat="1" x14ac:dyDescent="0.2">
      <c r="A1528" s="9"/>
      <c r="B1528" s="20"/>
      <c r="C1528" s="9"/>
      <c r="D1528" s="9"/>
      <c r="E1528" s="81"/>
      <c r="F1528" s="30"/>
      <c r="G1528" s="13"/>
      <c r="H1528" s="12"/>
      <c r="L1528" s="9"/>
      <c r="N1528" s="59"/>
      <c r="AP1528" s="8"/>
    </row>
    <row r="1529" spans="1:46" s="6" customFormat="1" x14ac:dyDescent="0.2">
      <c r="A1529" s="9"/>
      <c r="B1529" s="9"/>
      <c r="C1529" s="9"/>
      <c r="D1529" s="9"/>
      <c r="E1529" s="9"/>
      <c r="F1529" s="9"/>
      <c r="G1529" s="13"/>
      <c r="H1529" s="12"/>
      <c r="L1529" s="9"/>
      <c r="N1529" s="59"/>
      <c r="AP1529" s="8"/>
    </row>
    <row r="1530" spans="1:46" s="6" customFormat="1" ht="16.5" thickBot="1" x14ac:dyDescent="0.3">
      <c r="A1530" s="83" t="s">
        <v>12</v>
      </c>
      <c r="B1530" s="84" t="s">
        <v>11</v>
      </c>
      <c r="C1530" s="83" t="s">
        <v>10</v>
      </c>
      <c r="D1530" s="83" t="s">
        <v>67</v>
      </c>
      <c r="E1530" s="138" t="s">
        <v>65</v>
      </c>
      <c r="F1530" s="138"/>
      <c r="G1530" s="85" t="s">
        <v>9</v>
      </c>
      <c r="H1530" s="86" t="s">
        <v>8</v>
      </c>
      <c r="L1530" s="9"/>
      <c r="N1530" s="59"/>
      <c r="AP1530" s="8"/>
    </row>
    <row r="1531" spans="1:46" s="6" customFormat="1" ht="15.75" x14ac:dyDescent="0.25">
      <c r="A1531" s="19"/>
      <c r="B1531" s="9"/>
      <c r="C1531" s="9"/>
      <c r="D1531" s="9"/>
      <c r="E1531" s="9"/>
      <c r="F1531" s="9"/>
      <c r="G1531" s="9"/>
      <c r="H1531" s="12"/>
      <c r="L1531" s="9"/>
      <c r="N1531" s="59"/>
      <c r="AP1531" s="8"/>
    </row>
    <row r="1532" spans="1:46" s="6" customFormat="1" x14ac:dyDescent="0.2">
      <c r="A1532" s="9" t="s">
        <v>7</v>
      </c>
      <c r="B1532" s="18">
        <f>+P37</f>
        <v>0</v>
      </c>
      <c r="C1532" s="9" t="s">
        <v>62</v>
      </c>
      <c r="D1532" s="9" t="str">
        <f>IF(P37&lt;7.1,"E",IF(P37=7.1,"D",IF(P37=7.2,"C",IF(P37=7.3,"B",IF(P37=7.4,"A",IF(P37=7.5,"A",IF(P37=7.6,"A",IF(P37=7.7,"B",IF(P37=7.8,"C",IF(P37=7.9,"D",IF(P37&gt;7.9,"E")))))))))))</f>
        <v>E</v>
      </c>
      <c r="E1532" s="81">
        <f>+N37</f>
        <v>0</v>
      </c>
      <c r="F1532" s="93">
        <f>+O37</f>
        <v>0</v>
      </c>
      <c r="G1532" s="13">
        <f>+S37</f>
        <v>0</v>
      </c>
      <c r="H1532" s="12" t="s">
        <v>5</v>
      </c>
      <c r="L1532" s="9"/>
      <c r="N1532" s="59"/>
      <c r="AP1532" s="8"/>
    </row>
    <row r="1533" spans="1:46" s="6" customFormat="1" x14ac:dyDescent="0.2">
      <c r="A1533" s="9"/>
      <c r="B1533" s="9"/>
      <c r="C1533" s="9"/>
      <c r="D1533" s="9"/>
      <c r="E1533" s="81"/>
      <c r="F1533" s="13"/>
      <c r="G1533" s="13"/>
      <c r="H1533" s="12"/>
      <c r="L1533" s="9"/>
      <c r="N1533" s="59"/>
      <c r="AP1533" s="8"/>
    </row>
    <row r="1534" spans="1:46" s="6" customFormat="1" x14ac:dyDescent="0.2">
      <c r="A1534" s="9" t="s">
        <v>6</v>
      </c>
      <c r="B1534" s="17">
        <f>+Q37</f>
        <v>0</v>
      </c>
      <c r="C1534" s="9" t="s">
        <v>63</v>
      </c>
      <c r="D1534" s="9" t="str">
        <f>IF(Q37&lt;1,"E",IF(Q37&lt;1.5,"D",IF(Q37&lt;2,"C",IF(Q37&lt;2.6,"B",IF(Q37&lt;3.5,"A",IF(Q37&gt;5,"E",IF(Q37&gt;4.5,"D",IF(Q37&gt;4,"C",IF(Q37&gt;3.4,"B")))))))))</f>
        <v>E</v>
      </c>
      <c r="E1534" s="81">
        <f>+N37</f>
        <v>0</v>
      </c>
      <c r="F1534" s="93">
        <f>+O37</f>
        <v>0</v>
      </c>
      <c r="G1534" s="13">
        <f>+S37</f>
        <v>0</v>
      </c>
      <c r="H1534" s="12" t="s">
        <v>5</v>
      </c>
      <c r="L1534" s="9"/>
      <c r="N1534" s="59"/>
      <c r="AP1534" s="8"/>
    </row>
    <row r="1535" spans="1:46" s="6" customFormat="1" x14ac:dyDescent="0.2">
      <c r="A1535" s="9"/>
      <c r="B1535" s="9"/>
      <c r="C1535" s="9"/>
      <c r="D1535" s="9"/>
      <c r="E1535" s="81"/>
      <c r="F1535" s="13"/>
      <c r="G1535" s="13"/>
      <c r="H1535" s="12"/>
      <c r="L1535" s="9"/>
      <c r="N1535" s="59"/>
      <c r="AP1535" s="8"/>
    </row>
    <row r="1536" spans="1:46" s="6" customFormat="1" x14ac:dyDescent="0.2">
      <c r="A1536" s="9" t="s">
        <v>4</v>
      </c>
      <c r="B1536" s="16">
        <f>+R37</f>
        <v>0</v>
      </c>
      <c r="C1536" s="9" t="s">
        <v>3</v>
      </c>
      <c r="D1536" s="9" t="str">
        <f>IF(R37&lt;1.1,"A",IF(R37=2,"C",IF(R37=3,"E")))</f>
        <v>A</v>
      </c>
      <c r="E1536" s="81">
        <f>+N37</f>
        <v>0</v>
      </c>
      <c r="F1536" s="93">
        <f>+O37</f>
        <v>0</v>
      </c>
      <c r="G1536" s="13">
        <f>+S37</f>
        <v>0</v>
      </c>
      <c r="H1536" s="12" t="s">
        <v>2</v>
      </c>
      <c r="L1536" s="9"/>
      <c r="N1536" s="59"/>
      <c r="AP1536" s="8"/>
    </row>
    <row r="1537" spans="1:46" s="6" customFormat="1" x14ac:dyDescent="0.2">
      <c r="B1537" s="9"/>
      <c r="G1537" s="13"/>
      <c r="H1537" s="12"/>
      <c r="L1537" s="9"/>
      <c r="N1537" s="59"/>
      <c r="AP1537" s="8"/>
    </row>
    <row r="1538" spans="1:46" s="6" customFormat="1" x14ac:dyDescent="0.2">
      <c r="B1538" s="9"/>
      <c r="G1538" s="13"/>
      <c r="H1538" s="12"/>
      <c r="L1538" s="9"/>
      <c r="N1538" s="59"/>
      <c r="AP1538" s="8"/>
    </row>
    <row r="1539" spans="1:46" s="6" customFormat="1" ht="15.75" x14ac:dyDescent="0.25">
      <c r="A1539" s="15" t="s">
        <v>1</v>
      </c>
      <c r="B1539" s="9"/>
      <c r="G1539" s="13"/>
      <c r="H1539" s="12"/>
      <c r="L1539" s="9"/>
      <c r="N1539" s="59"/>
      <c r="AP1539" s="8"/>
    </row>
    <row r="1540" spans="1:46" s="6" customFormat="1" x14ac:dyDescent="0.2">
      <c r="A1540" s="139"/>
      <c r="B1540" s="139"/>
      <c r="G1540" s="13"/>
      <c r="H1540" s="12"/>
      <c r="L1540" s="9"/>
      <c r="N1540" s="59"/>
      <c r="AP1540" s="8"/>
    </row>
    <row r="1541" spans="1:46" s="6" customFormat="1" x14ac:dyDescent="0.2">
      <c r="A1541" s="139"/>
      <c r="B1541" s="139"/>
      <c r="G1541" s="13"/>
      <c r="H1541" s="12"/>
      <c r="L1541" s="9"/>
      <c r="N1541" s="59"/>
      <c r="AP1541" s="8"/>
    </row>
    <row r="1542" spans="1:46" s="6" customFormat="1" x14ac:dyDescent="0.2">
      <c r="A1542" s="139"/>
      <c r="B1542" s="139"/>
      <c r="G1542" s="13"/>
      <c r="H1542" s="12"/>
      <c r="L1542" s="9"/>
      <c r="N1542" s="59"/>
      <c r="AP1542" s="8"/>
    </row>
    <row r="1543" spans="1:46" s="6" customFormat="1" x14ac:dyDescent="0.2">
      <c r="B1543" s="9"/>
      <c r="G1543" s="13"/>
      <c r="H1543" s="12"/>
      <c r="L1543" s="9"/>
      <c r="N1543" s="59"/>
      <c r="AP1543" s="8"/>
    </row>
    <row r="1544" spans="1:46" s="6" customFormat="1" x14ac:dyDescent="0.2">
      <c r="B1544" s="9"/>
      <c r="G1544" s="13"/>
      <c r="H1544" s="12"/>
      <c r="L1544" s="9"/>
      <c r="N1544" s="59"/>
      <c r="AP1544" s="8"/>
    </row>
    <row r="1545" spans="1:46" s="6" customFormat="1" x14ac:dyDescent="0.2">
      <c r="B1545" s="9"/>
      <c r="E1545" s="137" t="s">
        <v>61</v>
      </c>
      <c r="F1545" s="137"/>
      <c r="G1545" s="137"/>
      <c r="H1545" s="12"/>
      <c r="L1545" s="9"/>
      <c r="N1545" s="59"/>
      <c r="AP1545" s="8"/>
    </row>
    <row r="1546" spans="1:46" s="6" customFormat="1" x14ac:dyDescent="0.2">
      <c r="A1546" s="1"/>
      <c r="B1546" s="3"/>
      <c r="G1546" s="13"/>
      <c r="H1546" s="12"/>
      <c r="I1546" s="1"/>
      <c r="J1546" s="1"/>
      <c r="K1546" s="1"/>
      <c r="L1546" s="3"/>
      <c r="N1546" s="59"/>
      <c r="AM1546" s="1"/>
      <c r="AN1546" s="1"/>
      <c r="AO1546" s="1"/>
      <c r="AP1546" s="2"/>
      <c r="AQ1546" s="1"/>
      <c r="AR1546" s="1"/>
      <c r="AS1546" s="1"/>
    </row>
    <row r="1547" spans="1:46" s="6" customFormat="1" x14ac:dyDescent="0.2">
      <c r="A1547" s="1"/>
      <c r="B1547" s="3"/>
      <c r="G1547" s="13"/>
      <c r="H1547" s="12"/>
      <c r="I1547" s="1"/>
      <c r="J1547" s="1"/>
      <c r="K1547" s="1"/>
      <c r="L1547" s="3"/>
      <c r="N1547" s="59"/>
      <c r="AM1547" s="1"/>
      <c r="AN1547" s="1"/>
      <c r="AO1547" s="1"/>
      <c r="AP1547" s="2"/>
      <c r="AQ1547" s="1"/>
      <c r="AR1547" s="1"/>
      <c r="AS1547" s="1"/>
      <c r="AT1547" s="1"/>
    </row>
    <row r="1548" spans="1:46" s="6" customFormat="1" x14ac:dyDescent="0.2">
      <c r="A1548" s="1"/>
      <c r="B1548" s="3"/>
      <c r="G1548" s="13"/>
      <c r="H1548" s="12"/>
      <c r="I1548" s="1"/>
      <c r="J1548" s="1"/>
      <c r="K1548" s="1"/>
      <c r="L1548" s="3"/>
      <c r="N1548" s="59"/>
      <c r="AM1548" s="1"/>
      <c r="AN1548" s="1"/>
      <c r="AO1548" s="1"/>
      <c r="AP1548" s="2"/>
      <c r="AQ1548" s="1"/>
      <c r="AR1548" s="1"/>
      <c r="AS1548" s="1"/>
      <c r="AT1548" s="1"/>
    </row>
    <row r="1549" spans="1:46" s="6" customFormat="1" x14ac:dyDescent="0.2">
      <c r="A1549" s="1"/>
      <c r="B1549" s="3"/>
      <c r="G1549" s="13"/>
      <c r="H1549" s="12"/>
      <c r="I1549" s="1"/>
      <c r="J1549" s="1"/>
      <c r="K1549" s="1"/>
      <c r="L1549" s="3"/>
      <c r="N1549" s="59"/>
      <c r="AM1549" s="1"/>
      <c r="AN1549" s="1"/>
      <c r="AO1549" s="1"/>
      <c r="AP1549" s="2"/>
      <c r="AQ1549" s="1"/>
      <c r="AR1549" s="1"/>
      <c r="AS1549" s="1"/>
      <c r="AT1549" s="1"/>
    </row>
    <row r="1550" spans="1:46" s="6" customFormat="1" x14ac:dyDescent="0.2">
      <c r="A1550" s="14" t="s">
        <v>0</v>
      </c>
      <c r="B1550" s="3"/>
      <c r="G1550" s="13"/>
      <c r="H1550" s="12"/>
      <c r="I1550" s="1"/>
      <c r="J1550" s="1"/>
      <c r="K1550" s="1"/>
      <c r="L1550" s="3"/>
      <c r="N1550" s="59"/>
      <c r="AM1550" s="1"/>
      <c r="AN1550" s="1"/>
      <c r="AO1550" s="1"/>
      <c r="AP1550" s="2"/>
      <c r="AQ1550" s="1"/>
      <c r="AR1550" s="1"/>
      <c r="AS1550" s="1"/>
      <c r="AT1550" s="1"/>
    </row>
    <row r="1551" spans="1:46" s="6" customFormat="1" x14ac:dyDescent="0.2">
      <c r="A1551" s="1"/>
      <c r="B1551" s="3"/>
      <c r="C1551" s="1"/>
      <c r="D1551" s="1"/>
      <c r="E1551" s="1"/>
      <c r="F1551" s="1"/>
      <c r="G1551" s="5"/>
      <c r="H1551" s="4"/>
      <c r="I1551" s="1"/>
      <c r="J1551" s="1"/>
      <c r="K1551" s="1"/>
      <c r="L1551" s="3"/>
      <c r="N1551" s="59"/>
      <c r="AM1551" s="1"/>
      <c r="AN1551" s="1"/>
      <c r="AO1551" s="1"/>
      <c r="AP1551" s="2"/>
      <c r="AQ1551" s="1"/>
      <c r="AR1551" s="1"/>
      <c r="AS1551" s="1"/>
      <c r="AT1551" s="1"/>
    </row>
    <row r="1552" spans="1:46" s="6" customFormat="1" x14ac:dyDescent="0.2">
      <c r="A1552" s="1"/>
      <c r="B1552" s="3"/>
      <c r="C1552" s="1"/>
      <c r="D1552" s="1"/>
      <c r="E1552" s="1"/>
      <c r="F1552" s="1"/>
      <c r="G1552" s="5"/>
      <c r="H1552" s="4"/>
      <c r="I1552" s="1"/>
      <c r="J1552" s="1"/>
      <c r="K1552" s="1"/>
      <c r="L1552" s="3"/>
      <c r="N1552" s="59"/>
      <c r="AM1552" s="1"/>
      <c r="AN1552" s="1"/>
      <c r="AO1552" s="1"/>
      <c r="AP1552" s="2"/>
      <c r="AQ1552" s="1"/>
      <c r="AR1552" s="1"/>
      <c r="AS1552" s="1"/>
      <c r="AT1552" s="1"/>
    </row>
    <row r="1553" spans="1:46" s="6" customFormat="1" x14ac:dyDescent="0.2">
      <c r="A1553" s="1"/>
      <c r="B1553" s="3"/>
      <c r="C1553" s="1"/>
      <c r="D1553" s="1"/>
      <c r="E1553" s="1"/>
      <c r="F1553" s="1"/>
      <c r="G1553" s="5"/>
      <c r="H1553" s="4"/>
      <c r="I1553" s="1"/>
      <c r="J1553" s="1"/>
      <c r="K1553" s="1"/>
      <c r="L1553" s="3"/>
      <c r="N1553" s="59"/>
      <c r="AM1553" s="1"/>
      <c r="AN1553" s="1"/>
      <c r="AO1553" s="1"/>
      <c r="AP1553" s="2"/>
      <c r="AQ1553" s="1"/>
      <c r="AR1553" s="1"/>
      <c r="AS1553" s="1"/>
      <c r="AT1553" s="1"/>
    </row>
    <row r="1554" spans="1:46" s="6" customFormat="1" x14ac:dyDescent="0.2">
      <c r="A1554" s="1"/>
      <c r="B1554" s="3"/>
      <c r="C1554" s="1"/>
      <c r="D1554" s="1"/>
      <c r="E1554" s="1"/>
      <c r="F1554" s="1"/>
      <c r="G1554" s="5"/>
      <c r="H1554" s="4"/>
      <c r="I1554" s="1"/>
      <c r="J1554" s="1"/>
      <c r="K1554" s="1"/>
      <c r="L1554" s="3"/>
      <c r="N1554" s="59"/>
      <c r="AM1554" s="1"/>
      <c r="AN1554" s="1"/>
      <c r="AO1554" s="1"/>
      <c r="AP1554" s="2"/>
      <c r="AQ1554" s="1"/>
      <c r="AR1554" s="1"/>
      <c r="AS1554" s="1"/>
      <c r="AT1554" s="1"/>
    </row>
    <row r="1555" spans="1:46" s="6" customFormat="1" x14ac:dyDescent="0.2">
      <c r="A1555" s="1"/>
      <c r="B1555" s="3"/>
      <c r="C1555" s="1"/>
      <c r="D1555" s="1"/>
      <c r="E1555" s="1"/>
      <c r="F1555" s="1"/>
      <c r="G1555" s="5"/>
      <c r="H1555" s="4"/>
      <c r="I1555" s="1"/>
      <c r="J1555" s="1"/>
      <c r="K1555" s="1"/>
      <c r="L1555" s="3"/>
      <c r="N1555" s="59"/>
      <c r="AM1555" s="1"/>
      <c r="AN1555" s="1"/>
      <c r="AO1555" s="1"/>
      <c r="AP1555" s="2"/>
      <c r="AQ1555" s="1"/>
      <c r="AR1555" s="1"/>
      <c r="AS1555" s="1"/>
      <c r="AT1555" s="1"/>
    </row>
    <row r="1556" spans="1:46" x14ac:dyDescent="0.2">
      <c r="M1556" s="6"/>
      <c r="N1556" s="59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</row>
    <row r="1557" spans="1:46" x14ac:dyDescent="0.2">
      <c r="A1557" s="133"/>
    </row>
    <row r="1558" spans="1:46" ht="20.25" x14ac:dyDescent="0.3">
      <c r="A1558" s="133"/>
      <c r="C1558" s="37" t="s">
        <v>34</v>
      </c>
      <c r="D1558" s="37"/>
      <c r="E1558" s="37"/>
      <c r="F1558" s="37"/>
      <c r="H1558" s="22" t="str">
        <f>+I9</f>
        <v>P.P.S.</v>
      </c>
    </row>
    <row r="1559" spans="1:46" ht="15.75" thickBot="1" x14ac:dyDescent="0.25">
      <c r="A1559" s="133"/>
      <c r="I1559" s="7"/>
      <c r="J1559" s="7"/>
      <c r="K1559" s="7"/>
      <c r="L1559" s="11"/>
      <c r="AM1559" s="7"/>
      <c r="AN1559" s="7"/>
      <c r="AO1559" s="7"/>
      <c r="AP1559" s="10"/>
      <c r="AQ1559" s="7"/>
      <c r="AR1559" s="7"/>
      <c r="AS1559" s="7"/>
    </row>
    <row r="1560" spans="1:46" ht="19.5" thickBot="1" x14ac:dyDescent="0.35">
      <c r="A1560" s="133"/>
      <c r="E1560" s="134" t="s">
        <v>33</v>
      </c>
      <c r="F1560" s="134"/>
      <c r="G1560" s="134"/>
      <c r="H1560" s="91" t="str">
        <f>+I38</f>
        <v>269</v>
      </c>
      <c r="I1560" s="6"/>
      <c r="J1560" s="6"/>
      <c r="K1560" s="6"/>
      <c r="L1560" s="9"/>
      <c r="AM1560" s="6"/>
      <c r="AN1560" s="6"/>
      <c r="AO1560" s="6"/>
      <c r="AP1560" s="8"/>
      <c r="AQ1560" s="6"/>
      <c r="AR1560" s="6"/>
      <c r="AS1560" s="6"/>
      <c r="AT1560" s="7"/>
    </row>
    <row r="1561" spans="1:46" x14ac:dyDescent="0.2">
      <c r="A1561" s="133"/>
      <c r="E1561" s="78"/>
      <c r="F1561" s="78"/>
      <c r="G1561" s="78"/>
      <c r="H1561" s="77"/>
      <c r="I1561" s="6"/>
      <c r="J1561" s="6"/>
      <c r="K1561" s="6"/>
      <c r="L1561" s="9"/>
      <c r="AM1561" s="6"/>
      <c r="AN1561" s="6"/>
      <c r="AO1561" s="6"/>
      <c r="AP1561" s="8"/>
      <c r="AQ1561" s="6"/>
      <c r="AR1561" s="6"/>
      <c r="AS1561" s="6"/>
      <c r="AT1561" s="6"/>
    </row>
    <row r="1562" spans="1:46" x14ac:dyDescent="0.2">
      <c r="A1562" s="133"/>
      <c r="I1562" s="6"/>
      <c r="J1562" s="6"/>
      <c r="K1562" s="6"/>
      <c r="L1562" s="9"/>
      <c r="AM1562" s="6"/>
      <c r="AN1562" s="6"/>
      <c r="AO1562" s="6"/>
      <c r="AP1562" s="8"/>
      <c r="AQ1562" s="6"/>
      <c r="AR1562" s="6"/>
      <c r="AS1562" s="6"/>
      <c r="AT1562" s="6"/>
    </row>
    <row r="1563" spans="1:46" x14ac:dyDescent="0.2">
      <c r="A1563" s="133"/>
      <c r="I1563" s="6"/>
      <c r="J1563" s="6"/>
      <c r="K1563" s="6"/>
      <c r="L1563" s="9"/>
      <c r="AM1563" s="6"/>
      <c r="AN1563" s="6"/>
      <c r="AO1563" s="6"/>
      <c r="AP1563" s="8"/>
      <c r="AQ1563" s="6"/>
      <c r="AR1563" s="6"/>
      <c r="AS1563" s="6"/>
      <c r="AT1563" s="6"/>
    </row>
    <row r="1564" spans="1:46" x14ac:dyDescent="0.2">
      <c r="A1564" s="133"/>
      <c r="I1564" s="6"/>
      <c r="J1564" s="6"/>
      <c r="K1564" s="6"/>
      <c r="L1564" s="9"/>
      <c r="AM1564" s="6"/>
      <c r="AN1564" s="6"/>
      <c r="AO1564" s="6"/>
      <c r="AP1564" s="8"/>
      <c r="AQ1564" s="6"/>
      <c r="AR1564" s="6"/>
      <c r="AS1564" s="6"/>
      <c r="AT1564" s="6"/>
    </row>
    <row r="1565" spans="1:46" x14ac:dyDescent="0.2">
      <c r="A1565" s="34"/>
      <c r="B1565" s="36"/>
      <c r="C1565" s="35"/>
      <c r="D1565" s="35"/>
      <c r="E1565" s="35"/>
      <c r="F1565" s="35"/>
      <c r="G1565" s="34"/>
      <c r="H1565" s="33"/>
      <c r="I1565" s="6"/>
      <c r="J1565" s="6"/>
      <c r="K1565" s="6"/>
      <c r="L1565" s="9"/>
      <c r="AM1565" s="6"/>
      <c r="AN1565" s="6"/>
      <c r="AO1565" s="6"/>
      <c r="AP1565" s="8"/>
      <c r="AQ1565" s="6"/>
      <c r="AR1565" s="6"/>
      <c r="AS1565" s="6"/>
      <c r="AT1565" s="6"/>
    </row>
    <row r="1566" spans="1:46" x14ac:dyDescent="0.2">
      <c r="A1566" s="31" t="s">
        <v>32</v>
      </c>
      <c r="F1566" s="31" t="s">
        <v>31</v>
      </c>
      <c r="G1566" s="31"/>
      <c r="I1566" s="6"/>
      <c r="J1566" s="6"/>
      <c r="K1566" s="6"/>
      <c r="L1566" s="9"/>
      <c r="AM1566" s="6"/>
      <c r="AN1566" s="6"/>
      <c r="AO1566" s="6"/>
      <c r="AP1566" s="8"/>
      <c r="AQ1566" s="6"/>
      <c r="AR1566" s="6"/>
      <c r="AS1566" s="6"/>
      <c r="AT1566" s="6"/>
    </row>
    <row r="1567" spans="1:46" x14ac:dyDescent="0.2">
      <c r="A1567" s="1" t="s">
        <v>30</v>
      </c>
      <c r="B1567" s="3" t="str">
        <f>+J38</f>
        <v>Science and Technology Academy</v>
      </c>
      <c r="F1567" s="1" t="s">
        <v>25</v>
      </c>
      <c r="G1567" s="89">
        <f>+N38</f>
        <v>0</v>
      </c>
      <c r="I1567" s="6"/>
      <c r="J1567" s="6"/>
      <c r="K1567" s="6"/>
      <c r="L1567" s="9"/>
      <c r="AM1567" s="6"/>
      <c r="AN1567" s="6"/>
      <c r="AO1567" s="6"/>
      <c r="AP1567" s="8"/>
      <c r="AQ1567" s="6"/>
      <c r="AR1567" s="6"/>
      <c r="AS1567" s="6"/>
      <c r="AT1567" s="6"/>
    </row>
    <row r="1568" spans="1:46" x14ac:dyDescent="0.2">
      <c r="F1568" s="1" t="s">
        <v>24</v>
      </c>
      <c r="G1568" s="30">
        <f>+O38</f>
        <v>0</v>
      </c>
      <c r="I1568" s="6"/>
      <c r="J1568" s="6"/>
      <c r="K1568" s="6"/>
      <c r="L1568" s="9"/>
      <c r="AM1568" s="6"/>
      <c r="AN1568" s="6"/>
      <c r="AO1568" s="6"/>
      <c r="AP1568" s="8"/>
      <c r="AQ1568" s="6"/>
      <c r="AR1568" s="6"/>
      <c r="AS1568" s="6"/>
      <c r="AT1568" s="6"/>
    </row>
    <row r="1569" spans="1:46" s="7" customFormat="1" ht="15.75" thickBot="1" x14ac:dyDescent="0.25">
      <c r="A1569" s="1" t="s">
        <v>29</v>
      </c>
      <c r="B1569" s="1" t="str">
        <f>+K38</f>
        <v xml:space="preserve">107 Thackeray St.      </v>
      </c>
      <c r="C1569" s="1"/>
      <c r="D1569" s="1"/>
      <c r="E1569" s="1"/>
      <c r="F1569" s="1" t="s">
        <v>28</v>
      </c>
      <c r="G1569" s="3" t="s">
        <v>27</v>
      </c>
      <c r="H1569" s="4"/>
      <c r="I1569" s="6"/>
      <c r="J1569" s="6"/>
      <c r="K1569" s="6"/>
      <c r="L1569" s="9"/>
      <c r="M1569" s="1"/>
      <c r="N1569" s="56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6"/>
      <c r="AN1569" s="6"/>
      <c r="AO1569" s="6"/>
      <c r="AP1569" s="8"/>
      <c r="AQ1569" s="6"/>
      <c r="AR1569" s="6"/>
      <c r="AS1569" s="6"/>
      <c r="AT1569" s="6"/>
    </row>
    <row r="1570" spans="1:46" s="6" customFormat="1" ht="15.75" thickBot="1" x14ac:dyDescent="0.25">
      <c r="A1570" s="1"/>
      <c r="B1570" s="1" t="str">
        <f>+L38</f>
        <v>Pittsburgh, PA 15213</v>
      </c>
      <c r="C1570" s="29"/>
      <c r="D1570" s="29"/>
      <c r="E1570" s="1"/>
      <c r="F1570" s="29"/>
      <c r="G1570" s="1"/>
      <c r="H1570" s="4"/>
      <c r="L1570" s="9"/>
      <c r="M1570" s="7"/>
      <c r="N1570" s="58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P1570" s="8"/>
    </row>
    <row r="1571" spans="1:46" s="6" customFormat="1" x14ac:dyDescent="0.2">
      <c r="A1571" s="1"/>
      <c r="B1571" s="32"/>
      <c r="C1571" s="31"/>
      <c r="D1571" s="31"/>
      <c r="E1571" s="1"/>
      <c r="F1571" s="31" t="s">
        <v>59</v>
      </c>
      <c r="G1571" s="31"/>
      <c r="H1571" s="4"/>
      <c r="L1571" s="9"/>
      <c r="N1571" s="59"/>
      <c r="AP1571" s="8"/>
    </row>
    <row r="1572" spans="1:46" s="6" customFormat="1" x14ac:dyDescent="0.2">
      <c r="A1572" s="1" t="s">
        <v>26</v>
      </c>
      <c r="B1572" s="3" t="str">
        <f>+J7</f>
        <v>Recreational Water</v>
      </c>
      <c r="C1572" s="1"/>
      <c r="D1572" s="1"/>
      <c r="E1572" s="1"/>
      <c r="F1572" s="1" t="s">
        <v>25</v>
      </c>
      <c r="G1572" s="87">
        <f>+AN38</f>
        <v>0</v>
      </c>
      <c r="H1572" s="4"/>
      <c r="L1572" s="9"/>
      <c r="N1572" s="59"/>
      <c r="AP1572" s="8"/>
    </row>
    <row r="1573" spans="1:46" s="6" customFormat="1" x14ac:dyDescent="0.2">
      <c r="A1573" s="1"/>
      <c r="B1573" s="3"/>
      <c r="C1573" s="1"/>
      <c r="D1573" s="1"/>
      <c r="E1573" s="1"/>
      <c r="F1573" s="1" t="s">
        <v>24</v>
      </c>
      <c r="G1573" s="92">
        <f>+AO38</f>
        <v>0</v>
      </c>
      <c r="H1573" s="5"/>
      <c r="L1573" s="9"/>
      <c r="N1573" s="59"/>
      <c r="AP1573" s="8"/>
    </row>
    <row r="1574" spans="1:46" s="6" customFormat="1" x14ac:dyDescent="0.2">
      <c r="A1574" s="1" t="s">
        <v>23</v>
      </c>
      <c r="B1574" s="3" t="str">
        <f>+M38</f>
        <v>Pool Deep</v>
      </c>
      <c r="C1574" s="3"/>
      <c r="D1574" s="3"/>
      <c r="E1574" s="1"/>
      <c r="F1574" s="1" t="s">
        <v>60</v>
      </c>
      <c r="G1574" s="90">
        <f>+AT38</f>
        <v>0</v>
      </c>
      <c r="H1574" s="5"/>
      <c r="L1574" s="9"/>
      <c r="N1574" s="59"/>
      <c r="AP1574" s="8"/>
    </row>
    <row r="1575" spans="1:46" s="6" customFormat="1" x14ac:dyDescent="0.2">
      <c r="A1575" s="29"/>
      <c r="B1575" s="3"/>
      <c r="C1575" s="1"/>
      <c r="D1575" s="1"/>
      <c r="E1575" s="1"/>
      <c r="F1575" s="1"/>
      <c r="G1575" s="5"/>
      <c r="H1575" s="5"/>
      <c r="L1575" s="9"/>
      <c r="N1575" s="59"/>
      <c r="AP1575" s="8"/>
    </row>
    <row r="1576" spans="1:46" s="6" customFormat="1" ht="16.5" thickBot="1" x14ac:dyDescent="0.3">
      <c r="A1576" s="72" t="s">
        <v>22</v>
      </c>
      <c r="B1576" s="73" t="s">
        <v>11</v>
      </c>
      <c r="C1576" s="72" t="s">
        <v>10</v>
      </c>
      <c r="D1576" s="72" t="s">
        <v>67</v>
      </c>
      <c r="E1576" s="130" t="s">
        <v>64</v>
      </c>
      <c r="F1576" s="130"/>
      <c r="G1576" s="74" t="s">
        <v>9</v>
      </c>
      <c r="H1576" s="75" t="s">
        <v>8</v>
      </c>
      <c r="L1576" s="9"/>
      <c r="N1576" s="59"/>
      <c r="AP1576" s="8"/>
    </row>
    <row r="1577" spans="1:46" s="6" customFormat="1" ht="15.75" x14ac:dyDescent="0.25">
      <c r="A1577" s="28"/>
      <c r="B1577" s="19"/>
      <c r="C1577" s="28"/>
      <c r="D1577" s="28"/>
      <c r="E1577" s="28"/>
      <c r="F1577" s="28"/>
      <c r="G1577" s="27"/>
      <c r="H1577" s="26"/>
      <c r="L1577" s="9"/>
      <c r="N1577" s="59"/>
      <c r="AP1577" s="8"/>
    </row>
    <row r="1578" spans="1:46" s="6" customFormat="1" x14ac:dyDescent="0.2">
      <c r="A1578" s="9" t="s">
        <v>21</v>
      </c>
      <c r="B1578" s="25">
        <f>+AP38</f>
        <v>0</v>
      </c>
      <c r="C1578" s="9" t="s">
        <v>20</v>
      </c>
      <c r="D1578" s="9" t="str">
        <f>IF(AP38&lt;1,("A"),(IF(AP38&gt;0,"E")))</f>
        <v>A</v>
      </c>
      <c r="E1578" s="81">
        <f>+W38</f>
        <v>0</v>
      </c>
      <c r="F1578" s="93">
        <f>+X38</f>
        <v>0</v>
      </c>
      <c r="G1578" s="13">
        <f>+Y38</f>
        <v>0</v>
      </c>
      <c r="H1578" s="12" t="s">
        <v>19</v>
      </c>
      <c r="L1578" s="9"/>
      <c r="N1578" s="59"/>
      <c r="AP1578" s="8"/>
    </row>
    <row r="1579" spans="1:46" s="6" customFormat="1" ht="20.25" x14ac:dyDescent="0.3">
      <c r="A1579" s="9"/>
      <c r="B1579" s="24"/>
      <c r="C1579" s="24"/>
      <c r="D1579" s="9"/>
      <c r="E1579" s="82"/>
      <c r="F1579" s="23"/>
      <c r="G1579" s="23"/>
      <c r="H1579" s="22"/>
      <c r="L1579" s="9"/>
      <c r="N1579" s="59"/>
      <c r="AP1579" s="8"/>
    </row>
    <row r="1580" spans="1:46" s="6" customFormat="1" x14ac:dyDescent="0.2">
      <c r="A1580" s="9" t="s">
        <v>18</v>
      </c>
      <c r="B1580" s="21">
        <f>+AQ38</f>
        <v>0</v>
      </c>
      <c r="C1580" s="9" t="s">
        <v>17</v>
      </c>
      <c r="D1580" s="9" t="str">
        <f>IF(AQ38=0,"A",IF(AQ38=1,"B",IF(AQ38=2,"C",IF(AQ38&gt;2,"E"))))</f>
        <v>A</v>
      </c>
      <c r="E1580" s="81">
        <f>+Z38</f>
        <v>0</v>
      </c>
      <c r="F1580" s="93">
        <f>+AA38</f>
        <v>0</v>
      </c>
      <c r="G1580" s="13">
        <f>+AB38</f>
        <v>0</v>
      </c>
      <c r="H1580" s="12" t="s">
        <v>16</v>
      </c>
      <c r="L1580" s="9"/>
      <c r="N1580" s="59"/>
      <c r="AP1580" s="8"/>
    </row>
    <row r="1581" spans="1:46" s="6" customFormat="1" x14ac:dyDescent="0.2">
      <c r="A1581" s="9"/>
      <c r="B1581" s="9"/>
      <c r="C1581" s="9"/>
      <c r="D1581" s="9"/>
      <c r="E1581" s="81"/>
      <c r="F1581" s="13"/>
      <c r="G1581" s="13"/>
      <c r="H1581" s="12"/>
      <c r="L1581" s="9"/>
      <c r="N1581" s="59"/>
      <c r="AP1581" s="8"/>
    </row>
    <row r="1582" spans="1:46" s="6" customFormat="1" x14ac:dyDescent="0.2">
      <c r="A1582" s="9" t="s">
        <v>15</v>
      </c>
      <c r="B1582" s="20">
        <f>+AR38</f>
        <v>0</v>
      </c>
      <c r="C1582" s="9" t="s">
        <v>14</v>
      </c>
      <c r="D1582" s="9" t="str">
        <f>IF(AR38=0,"A",IF(AR38&lt;30,"B",IF(AR38&lt;101,"C",IF(AR38&lt;200,"D",IF(AR38&gt;199,"E")))))</f>
        <v>A</v>
      </c>
      <c r="E1582" s="81">
        <f>+AC38</f>
        <v>0</v>
      </c>
      <c r="F1582" s="93">
        <f>+AD38</f>
        <v>0</v>
      </c>
      <c r="G1582" s="13">
        <f>+AE38</f>
        <v>0</v>
      </c>
      <c r="H1582" s="12" t="s">
        <v>13</v>
      </c>
      <c r="L1582" s="9"/>
      <c r="N1582" s="59"/>
      <c r="AP1582" s="8"/>
    </row>
    <row r="1583" spans="1:46" s="6" customFormat="1" x14ac:dyDescent="0.2">
      <c r="A1583" s="9"/>
      <c r="B1583" s="20"/>
      <c r="C1583" s="9"/>
      <c r="D1583" s="9"/>
      <c r="E1583" s="81"/>
      <c r="F1583" s="30"/>
      <c r="G1583" s="13"/>
      <c r="H1583" s="12"/>
      <c r="L1583" s="9"/>
      <c r="N1583" s="59"/>
      <c r="AP1583" s="8"/>
    </row>
    <row r="1584" spans="1:46" s="6" customFormat="1" x14ac:dyDescent="0.2">
      <c r="A1584" s="9"/>
      <c r="B1584" s="20"/>
      <c r="C1584" s="9"/>
      <c r="D1584" s="9"/>
      <c r="E1584" s="81"/>
      <c r="F1584" s="30"/>
      <c r="G1584" s="13"/>
      <c r="H1584" s="12"/>
      <c r="L1584" s="9"/>
      <c r="N1584" s="59"/>
      <c r="AP1584" s="8"/>
    </row>
    <row r="1585" spans="1:46" s="6" customFormat="1" x14ac:dyDescent="0.2">
      <c r="A1585" s="9"/>
      <c r="B1585" s="9"/>
      <c r="C1585" s="9"/>
      <c r="D1585" s="9"/>
      <c r="E1585" s="9"/>
      <c r="F1585" s="9"/>
      <c r="G1585" s="13"/>
      <c r="H1585" s="12"/>
      <c r="L1585" s="9"/>
      <c r="N1585" s="59"/>
      <c r="AP1585" s="8"/>
    </row>
    <row r="1586" spans="1:46" s="6" customFormat="1" ht="16.5" thickBot="1" x14ac:dyDescent="0.3">
      <c r="A1586" s="83" t="s">
        <v>12</v>
      </c>
      <c r="B1586" s="84" t="s">
        <v>11</v>
      </c>
      <c r="C1586" s="83" t="s">
        <v>10</v>
      </c>
      <c r="D1586" s="83" t="s">
        <v>67</v>
      </c>
      <c r="E1586" s="138" t="s">
        <v>65</v>
      </c>
      <c r="F1586" s="138"/>
      <c r="G1586" s="85" t="s">
        <v>9</v>
      </c>
      <c r="H1586" s="86" t="s">
        <v>8</v>
      </c>
      <c r="L1586" s="9"/>
      <c r="N1586" s="59"/>
      <c r="AP1586" s="8"/>
    </row>
    <row r="1587" spans="1:46" s="6" customFormat="1" ht="15.75" x14ac:dyDescent="0.25">
      <c r="A1587" s="19"/>
      <c r="B1587" s="9"/>
      <c r="C1587" s="9"/>
      <c r="D1587" s="9"/>
      <c r="E1587" s="9"/>
      <c r="F1587" s="9"/>
      <c r="G1587" s="9"/>
      <c r="H1587" s="12"/>
      <c r="L1587" s="9"/>
      <c r="N1587" s="59"/>
      <c r="AP1587" s="8"/>
    </row>
    <row r="1588" spans="1:46" s="6" customFormat="1" x14ac:dyDescent="0.2">
      <c r="A1588" s="9" t="s">
        <v>7</v>
      </c>
      <c r="B1588" s="18">
        <f>+P38</f>
        <v>0</v>
      </c>
      <c r="C1588" s="9" t="s">
        <v>62</v>
      </c>
      <c r="D1588" s="9" t="str">
        <f>IF(P38&lt;7.1,"E",IF(P38=7.1,"D",IF(P38=7.2,"C",IF(P38=7.3,"B",IF(P38=7.4,"A",IF(P38=7.5,"A",IF(P38=7.6,"A",IF(P38=7.7,"B",IF(P38=7.8,"C",IF(P365=7.9,"D",IF(P38&gt;7.9,"E")))))))))))</f>
        <v>E</v>
      </c>
      <c r="E1588" s="81">
        <f>+N38</f>
        <v>0</v>
      </c>
      <c r="F1588" s="93">
        <f>+O38</f>
        <v>0</v>
      </c>
      <c r="G1588" s="13">
        <f>+S38</f>
        <v>0</v>
      </c>
      <c r="H1588" s="12" t="s">
        <v>5</v>
      </c>
      <c r="L1588" s="9"/>
      <c r="N1588" s="59"/>
      <c r="AP1588" s="8"/>
    </row>
    <row r="1589" spans="1:46" s="6" customFormat="1" x14ac:dyDescent="0.2">
      <c r="A1589" s="9"/>
      <c r="B1589" s="9"/>
      <c r="C1589" s="9"/>
      <c r="D1589" s="9"/>
      <c r="E1589" s="81"/>
      <c r="F1589" s="13"/>
      <c r="G1589" s="13"/>
      <c r="H1589" s="12"/>
      <c r="L1589" s="9"/>
      <c r="N1589" s="59"/>
      <c r="AP1589" s="8"/>
    </row>
    <row r="1590" spans="1:46" s="6" customFormat="1" x14ac:dyDescent="0.2">
      <c r="A1590" s="9" t="s">
        <v>6</v>
      </c>
      <c r="B1590" s="17">
        <f>+Q38</f>
        <v>0</v>
      </c>
      <c r="C1590" s="9" t="s">
        <v>63</v>
      </c>
      <c r="D1590" s="9" t="str">
        <f>IF(Q38&lt;1,"E",IF(Q38&lt;1.5,"D",IF(Q38&lt;2,"C",IF(Q38&lt;2.6,"B",IF(Q38&lt;3.5,"A",IF(Q38&gt;5,"E",IF(Q38&gt;4.5,"D",IF(Q38&gt;4,"C",IF(Q38&gt;3.4,"B")))))))))</f>
        <v>E</v>
      </c>
      <c r="E1590" s="81">
        <f>+N38</f>
        <v>0</v>
      </c>
      <c r="F1590" s="93">
        <f>+O38</f>
        <v>0</v>
      </c>
      <c r="G1590" s="13">
        <f>+S38</f>
        <v>0</v>
      </c>
      <c r="H1590" s="12" t="s">
        <v>5</v>
      </c>
      <c r="L1590" s="9"/>
      <c r="N1590" s="59"/>
      <c r="AP1590" s="8"/>
    </row>
    <row r="1591" spans="1:46" s="6" customFormat="1" x14ac:dyDescent="0.2">
      <c r="A1591" s="9"/>
      <c r="B1591" s="9"/>
      <c r="C1591" s="9"/>
      <c r="D1591" s="9"/>
      <c r="E1591" s="81"/>
      <c r="F1591" s="13"/>
      <c r="G1591" s="13"/>
      <c r="H1591" s="12"/>
      <c r="I1591" s="1"/>
      <c r="J1591" s="1"/>
      <c r="K1591" s="1"/>
      <c r="L1591" s="3"/>
      <c r="N1591" s="59"/>
      <c r="AM1591" s="1"/>
      <c r="AN1591" s="1"/>
      <c r="AO1591" s="1"/>
      <c r="AP1591" s="2"/>
      <c r="AQ1591" s="1"/>
      <c r="AR1591" s="1"/>
      <c r="AS1591" s="1"/>
    </row>
    <row r="1592" spans="1:46" s="6" customFormat="1" x14ac:dyDescent="0.2">
      <c r="A1592" s="9" t="s">
        <v>4</v>
      </c>
      <c r="B1592" s="16">
        <f>+R38</f>
        <v>0</v>
      </c>
      <c r="C1592" s="9" t="s">
        <v>3</v>
      </c>
      <c r="D1592" s="9" t="str">
        <f>IF(R38&lt;1.1,"A",IF(R38=2,"C",IF(R38=3,"E")))</f>
        <v>A</v>
      </c>
      <c r="E1592" s="81">
        <f>+N38</f>
        <v>0</v>
      </c>
      <c r="F1592" s="93">
        <f>+O38</f>
        <v>0</v>
      </c>
      <c r="G1592" s="13">
        <f>+S38</f>
        <v>0</v>
      </c>
      <c r="H1592" s="12" t="s">
        <v>2</v>
      </c>
      <c r="I1592" s="1"/>
      <c r="J1592" s="1"/>
      <c r="K1592" s="1"/>
      <c r="L1592" s="3"/>
      <c r="N1592" s="59"/>
      <c r="AM1592" s="1"/>
      <c r="AN1592" s="1"/>
      <c r="AO1592" s="1"/>
      <c r="AP1592" s="2"/>
      <c r="AQ1592" s="1"/>
      <c r="AR1592" s="1"/>
      <c r="AS1592" s="1"/>
      <c r="AT1592" s="1"/>
    </row>
    <row r="1593" spans="1:46" s="6" customFormat="1" x14ac:dyDescent="0.2">
      <c r="B1593" s="9"/>
      <c r="G1593" s="13"/>
      <c r="H1593" s="12"/>
      <c r="I1593" s="1"/>
      <c r="J1593" s="1"/>
      <c r="K1593" s="1"/>
      <c r="L1593" s="3"/>
      <c r="N1593" s="59"/>
      <c r="AM1593" s="1"/>
      <c r="AN1593" s="1"/>
      <c r="AO1593" s="1"/>
      <c r="AP1593" s="2"/>
      <c r="AQ1593" s="1"/>
      <c r="AR1593" s="1"/>
      <c r="AS1593" s="1"/>
      <c r="AT1593" s="1"/>
    </row>
    <row r="1594" spans="1:46" s="6" customFormat="1" x14ac:dyDescent="0.2">
      <c r="B1594" s="9"/>
      <c r="G1594" s="13"/>
      <c r="H1594" s="12"/>
      <c r="I1594" s="1"/>
      <c r="J1594" s="1"/>
      <c r="K1594" s="1"/>
      <c r="L1594" s="3"/>
      <c r="N1594" s="59"/>
      <c r="AM1594" s="1"/>
      <c r="AN1594" s="1"/>
      <c r="AO1594" s="1"/>
      <c r="AP1594" s="2"/>
      <c r="AQ1594" s="1"/>
      <c r="AR1594" s="1"/>
      <c r="AS1594" s="1"/>
      <c r="AT1594" s="1"/>
    </row>
    <row r="1595" spans="1:46" s="6" customFormat="1" ht="15.75" x14ac:dyDescent="0.25">
      <c r="A1595" s="15" t="s">
        <v>1</v>
      </c>
      <c r="B1595" s="9"/>
      <c r="G1595" s="13"/>
      <c r="H1595" s="12"/>
      <c r="I1595" s="1"/>
      <c r="J1595" s="1"/>
      <c r="K1595" s="1"/>
      <c r="L1595" s="3"/>
      <c r="N1595" s="59"/>
      <c r="AM1595" s="1"/>
      <c r="AN1595" s="1"/>
      <c r="AO1595" s="1"/>
      <c r="AP1595" s="2"/>
      <c r="AQ1595" s="1"/>
      <c r="AR1595" s="1"/>
      <c r="AS1595" s="1"/>
      <c r="AT1595" s="1"/>
    </row>
    <row r="1596" spans="1:46" s="6" customFormat="1" x14ac:dyDescent="0.2">
      <c r="A1596" s="139"/>
      <c r="B1596" s="139"/>
      <c r="G1596" s="13"/>
      <c r="H1596" s="12"/>
      <c r="I1596" s="1"/>
      <c r="J1596" s="1"/>
      <c r="K1596" s="1"/>
      <c r="L1596" s="3"/>
      <c r="N1596" s="59"/>
      <c r="AM1596" s="1"/>
      <c r="AN1596" s="1"/>
      <c r="AO1596" s="1"/>
      <c r="AP1596" s="2"/>
      <c r="AQ1596" s="1"/>
      <c r="AR1596" s="1"/>
      <c r="AS1596" s="1"/>
      <c r="AT1596" s="1"/>
    </row>
    <row r="1597" spans="1:46" s="6" customFormat="1" x14ac:dyDescent="0.2">
      <c r="A1597" s="139"/>
      <c r="B1597" s="139"/>
      <c r="G1597" s="13"/>
      <c r="H1597" s="12"/>
      <c r="I1597" s="1"/>
      <c r="J1597" s="1"/>
      <c r="K1597" s="1"/>
      <c r="L1597" s="3"/>
      <c r="N1597" s="59"/>
      <c r="AM1597" s="1"/>
      <c r="AN1597" s="1"/>
      <c r="AO1597" s="1"/>
      <c r="AP1597" s="2"/>
      <c r="AQ1597" s="1"/>
      <c r="AR1597" s="1"/>
      <c r="AS1597" s="1"/>
      <c r="AT1597" s="1"/>
    </row>
    <row r="1598" spans="1:46" s="6" customFormat="1" x14ac:dyDescent="0.2">
      <c r="A1598" s="139"/>
      <c r="B1598" s="139"/>
      <c r="G1598" s="13"/>
      <c r="H1598" s="12"/>
      <c r="I1598" s="1"/>
      <c r="J1598" s="1"/>
      <c r="K1598" s="1"/>
      <c r="L1598" s="3"/>
      <c r="N1598" s="59"/>
      <c r="AM1598" s="1"/>
      <c r="AN1598" s="1"/>
      <c r="AO1598" s="1"/>
      <c r="AP1598" s="2"/>
      <c r="AQ1598" s="1"/>
      <c r="AR1598" s="1"/>
      <c r="AS1598" s="1"/>
      <c r="AT1598" s="1"/>
    </row>
    <row r="1599" spans="1:46" s="6" customFormat="1" x14ac:dyDescent="0.2">
      <c r="B1599" s="9"/>
      <c r="G1599" s="13"/>
      <c r="H1599" s="12"/>
      <c r="I1599" s="1"/>
      <c r="J1599" s="1"/>
      <c r="K1599" s="1"/>
      <c r="L1599" s="3"/>
      <c r="N1599" s="59"/>
      <c r="AM1599" s="1"/>
      <c r="AN1599" s="1"/>
      <c r="AO1599" s="1"/>
      <c r="AP1599" s="2"/>
      <c r="AQ1599" s="1"/>
      <c r="AR1599" s="1"/>
      <c r="AS1599" s="1"/>
      <c r="AT1599" s="1"/>
    </row>
    <row r="1600" spans="1:46" s="6" customFormat="1" x14ac:dyDescent="0.2">
      <c r="B1600" s="9"/>
      <c r="G1600" s="13"/>
      <c r="H1600" s="12"/>
      <c r="I1600" s="1"/>
      <c r="J1600" s="1"/>
      <c r="K1600" s="1"/>
      <c r="L1600" s="3"/>
      <c r="N1600" s="59"/>
      <c r="AM1600" s="1"/>
      <c r="AN1600" s="1"/>
      <c r="AO1600" s="1"/>
      <c r="AP1600" s="2"/>
      <c r="AQ1600" s="1"/>
      <c r="AR1600" s="1"/>
      <c r="AS1600" s="1"/>
      <c r="AT1600" s="1"/>
    </row>
    <row r="1601" spans="1:46" x14ac:dyDescent="0.2">
      <c r="A1601" s="6"/>
      <c r="B1601" s="9"/>
      <c r="C1601" s="6"/>
      <c r="D1601" s="6"/>
      <c r="E1601" s="137" t="s">
        <v>61</v>
      </c>
      <c r="F1601" s="137"/>
      <c r="G1601" s="137"/>
      <c r="H1601" s="12"/>
      <c r="M1601" s="6"/>
      <c r="N1601" s="59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</row>
    <row r="1602" spans="1:46" x14ac:dyDescent="0.2">
      <c r="C1602" s="6"/>
      <c r="D1602" s="6"/>
      <c r="E1602" s="6"/>
      <c r="F1602" s="6"/>
      <c r="G1602" s="13"/>
      <c r="H1602" s="12"/>
    </row>
    <row r="1603" spans="1:46" x14ac:dyDescent="0.2">
      <c r="C1603" s="6"/>
      <c r="D1603" s="6"/>
      <c r="E1603" s="6"/>
      <c r="F1603" s="6"/>
      <c r="G1603" s="13"/>
      <c r="H1603" s="12"/>
    </row>
    <row r="1604" spans="1:46" ht="15.75" thickBot="1" x14ac:dyDescent="0.25">
      <c r="C1604" s="6"/>
      <c r="D1604" s="6"/>
      <c r="E1604" s="6"/>
      <c r="F1604" s="6"/>
      <c r="G1604" s="13"/>
      <c r="H1604" s="12"/>
      <c r="I1604" s="7"/>
      <c r="J1604" s="7"/>
      <c r="K1604" s="7"/>
      <c r="L1604" s="11"/>
      <c r="AM1604" s="7"/>
      <c r="AN1604" s="7"/>
      <c r="AO1604" s="7"/>
      <c r="AP1604" s="10"/>
      <c r="AQ1604" s="7"/>
      <c r="AR1604" s="7"/>
      <c r="AS1604" s="7"/>
    </row>
    <row r="1605" spans="1:46" ht="15.75" thickBot="1" x14ac:dyDescent="0.25">
      <c r="C1605" s="6"/>
      <c r="D1605" s="6"/>
      <c r="E1605" s="6"/>
      <c r="F1605" s="6"/>
      <c r="G1605" s="13"/>
      <c r="H1605" s="12"/>
      <c r="I1605" s="6"/>
      <c r="J1605" s="6"/>
      <c r="K1605" s="6"/>
      <c r="L1605" s="9"/>
      <c r="AM1605" s="6"/>
      <c r="AN1605" s="6"/>
      <c r="AO1605" s="6"/>
      <c r="AP1605" s="8"/>
      <c r="AQ1605" s="6"/>
      <c r="AR1605" s="6"/>
      <c r="AS1605" s="6"/>
      <c r="AT1605" s="7"/>
    </row>
    <row r="1606" spans="1:46" x14ac:dyDescent="0.2">
      <c r="A1606" s="14" t="s">
        <v>0</v>
      </c>
      <c r="C1606" s="6"/>
      <c r="D1606" s="6"/>
      <c r="E1606" s="6"/>
      <c r="F1606" s="6"/>
      <c r="G1606" s="13"/>
      <c r="H1606" s="12"/>
      <c r="I1606" s="6"/>
      <c r="J1606" s="6"/>
      <c r="K1606" s="6"/>
      <c r="L1606" s="9"/>
      <c r="AM1606" s="6"/>
      <c r="AN1606" s="6"/>
      <c r="AO1606" s="6"/>
      <c r="AP1606" s="8"/>
      <c r="AQ1606" s="6"/>
      <c r="AR1606" s="6"/>
      <c r="AS1606" s="6"/>
      <c r="AT1606" s="6"/>
    </row>
    <row r="1607" spans="1:46" x14ac:dyDescent="0.2">
      <c r="I1607" s="6"/>
      <c r="J1607" s="6"/>
      <c r="K1607" s="6"/>
      <c r="L1607" s="9"/>
      <c r="AM1607" s="6"/>
      <c r="AN1607" s="6"/>
      <c r="AO1607" s="6"/>
      <c r="AP1607" s="8"/>
      <c r="AQ1607" s="6"/>
      <c r="AR1607" s="6"/>
      <c r="AS1607" s="6"/>
      <c r="AT1607" s="6"/>
    </row>
    <row r="1608" spans="1:46" x14ac:dyDescent="0.2">
      <c r="I1608" s="6"/>
      <c r="J1608" s="6"/>
      <c r="K1608" s="6"/>
      <c r="L1608" s="9"/>
      <c r="AM1608" s="6"/>
      <c r="AN1608" s="6"/>
      <c r="AO1608" s="6"/>
      <c r="AP1608" s="8"/>
      <c r="AQ1608" s="6"/>
      <c r="AR1608" s="6"/>
      <c r="AS1608" s="6"/>
      <c r="AT1608" s="6"/>
    </row>
    <row r="1609" spans="1:46" x14ac:dyDescent="0.2">
      <c r="I1609" s="6"/>
      <c r="J1609" s="6"/>
      <c r="K1609" s="6"/>
      <c r="L1609" s="9"/>
      <c r="AM1609" s="6"/>
      <c r="AN1609" s="6"/>
      <c r="AO1609" s="6"/>
      <c r="AP1609" s="8"/>
      <c r="AQ1609" s="6"/>
      <c r="AR1609" s="6"/>
      <c r="AS1609" s="6"/>
      <c r="AT1609" s="6"/>
    </row>
    <row r="1610" spans="1:46" x14ac:dyDescent="0.2">
      <c r="I1610" s="6"/>
      <c r="J1610" s="6"/>
      <c r="K1610" s="6"/>
      <c r="L1610" s="9"/>
      <c r="AM1610" s="6"/>
      <c r="AN1610" s="6"/>
      <c r="AO1610" s="6"/>
      <c r="AP1610" s="8"/>
      <c r="AQ1610" s="6"/>
      <c r="AR1610" s="6"/>
      <c r="AS1610" s="6"/>
      <c r="AT1610" s="6"/>
    </row>
    <row r="1611" spans="1:46" x14ac:dyDescent="0.2">
      <c r="I1611" s="6"/>
      <c r="J1611" s="6"/>
      <c r="K1611" s="6"/>
      <c r="L1611" s="9"/>
      <c r="AM1611" s="6"/>
      <c r="AN1611" s="6"/>
      <c r="AO1611" s="6"/>
      <c r="AP1611" s="8"/>
      <c r="AQ1611" s="6"/>
      <c r="AR1611" s="6"/>
      <c r="AS1611" s="6"/>
      <c r="AT1611" s="6"/>
    </row>
    <row r="1612" spans="1:46" x14ac:dyDescent="0.2">
      <c r="A1612" s="133"/>
      <c r="I1612" s="6"/>
      <c r="J1612" s="6"/>
      <c r="K1612" s="6"/>
      <c r="L1612" s="9"/>
      <c r="AM1612" s="6"/>
      <c r="AN1612" s="6"/>
      <c r="AO1612" s="6"/>
      <c r="AP1612" s="8"/>
      <c r="AQ1612" s="6"/>
      <c r="AR1612" s="6"/>
      <c r="AS1612" s="6"/>
      <c r="AT1612" s="6"/>
    </row>
    <row r="1613" spans="1:46" x14ac:dyDescent="0.2">
      <c r="A1613" s="133"/>
      <c r="I1613" s="6"/>
      <c r="J1613" s="6"/>
      <c r="K1613" s="6"/>
      <c r="L1613" s="9"/>
      <c r="AM1613" s="6"/>
      <c r="AN1613" s="6"/>
      <c r="AO1613" s="6"/>
      <c r="AP1613" s="8"/>
      <c r="AQ1613" s="6"/>
      <c r="AR1613" s="6"/>
      <c r="AS1613" s="6"/>
      <c r="AT1613" s="6"/>
    </row>
    <row r="1614" spans="1:46" s="7" customFormat="1" ht="21" thickBot="1" x14ac:dyDescent="0.35">
      <c r="A1614" s="133"/>
      <c r="B1614" s="3"/>
      <c r="C1614" s="37" t="s">
        <v>34</v>
      </c>
      <c r="D1614" s="37"/>
      <c r="E1614" s="37"/>
      <c r="F1614" s="37"/>
      <c r="G1614" s="5"/>
      <c r="H1614" s="22" t="str">
        <f>+I9</f>
        <v>P.P.S.</v>
      </c>
      <c r="I1614" s="6"/>
      <c r="J1614" s="6"/>
      <c r="K1614" s="6"/>
      <c r="L1614" s="9"/>
      <c r="M1614" s="1"/>
      <c r="N1614" s="56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6"/>
      <c r="AN1614" s="6"/>
      <c r="AO1614" s="6"/>
      <c r="AP1614" s="8"/>
      <c r="AQ1614" s="6"/>
      <c r="AR1614" s="6"/>
      <c r="AS1614" s="6"/>
      <c r="AT1614" s="6"/>
    </row>
    <row r="1615" spans="1:46" s="6" customFormat="1" ht="15.75" thickBot="1" x14ac:dyDescent="0.25">
      <c r="A1615" s="133"/>
      <c r="B1615" s="3"/>
      <c r="C1615" s="1"/>
      <c r="D1615" s="1"/>
      <c r="E1615" s="1"/>
      <c r="F1615" s="1"/>
      <c r="G1615" s="5"/>
      <c r="H1615" s="4"/>
      <c r="L1615" s="9"/>
      <c r="M1615" s="7"/>
      <c r="N1615" s="58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P1615" s="8"/>
    </row>
    <row r="1616" spans="1:46" s="6" customFormat="1" ht="18.75" x14ac:dyDescent="0.3">
      <c r="A1616" s="133"/>
      <c r="B1616" s="3"/>
      <c r="C1616" s="1"/>
      <c r="D1616" s="1"/>
      <c r="E1616" s="134" t="s">
        <v>33</v>
      </c>
      <c r="F1616" s="134"/>
      <c r="G1616" s="134"/>
      <c r="H1616" s="91" t="str">
        <f>+I39</f>
        <v>270</v>
      </c>
      <c r="L1616" s="9"/>
      <c r="N1616" s="59"/>
      <c r="AP1616" s="8"/>
    </row>
    <row r="1617" spans="1:42" s="6" customFormat="1" x14ac:dyDescent="0.2">
      <c r="A1617" s="133"/>
      <c r="B1617" s="3"/>
      <c r="C1617" s="1"/>
      <c r="D1617" s="1"/>
      <c r="E1617" s="78"/>
      <c r="F1617" s="78"/>
      <c r="G1617" s="78"/>
      <c r="H1617" s="77"/>
      <c r="L1617" s="9"/>
      <c r="N1617" s="59"/>
      <c r="AP1617" s="8"/>
    </row>
    <row r="1618" spans="1:42" s="6" customFormat="1" x14ac:dyDescent="0.2">
      <c r="A1618" s="133"/>
      <c r="B1618" s="3"/>
      <c r="C1618" s="1"/>
      <c r="D1618" s="1"/>
      <c r="E1618" s="1"/>
      <c r="F1618" s="1"/>
      <c r="G1618" s="5"/>
      <c r="H1618" s="4"/>
      <c r="L1618" s="9"/>
      <c r="N1618" s="59"/>
      <c r="AP1618" s="8"/>
    </row>
    <row r="1619" spans="1:42" s="6" customFormat="1" x14ac:dyDescent="0.2">
      <c r="A1619" s="5"/>
      <c r="B1619" s="3"/>
      <c r="C1619" s="1"/>
      <c r="D1619" s="1"/>
      <c r="E1619" s="1"/>
      <c r="F1619" s="1"/>
      <c r="G1619" s="5"/>
      <c r="H1619" s="4"/>
      <c r="L1619" s="9"/>
      <c r="N1619" s="59"/>
      <c r="AP1619" s="8"/>
    </row>
    <row r="1620" spans="1:42" s="6" customFormat="1" x14ac:dyDescent="0.2">
      <c r="A1620" s="34"/>
      <c r="B1620" s="36"/>
      <c r="C1620" s="35"/>
      <c r="D1620" s="35"/>
      <c r="E1620" s="35"/>
      <c r="F1620" s="35"/>
      <c r="G1620" s="34"/>
      <c r="H1620" s="33"/>
      <c r="L1620" s="9"/>
      <c r="N1620" s="59"/>
      <c r="AP1620" s="8"/>
    </row>
    <row r="1621" spans="1:42" s="6" customFormat="1" x14ac:dyDescent="0.2">
      <c r="A1621" s="31" t="s">
        <v>32</v>
      </c>
      <c r="B1621" s="3"/>
      <c r="C1621" s="1"/>
      <c r="D1621" s="1"/>
      <c r="E1621" s="1"/>
      <c r="F1621" s="31" t="s">
        <v>31</v>
      </c>
      <c r="G1621" s="31"/>
      <c r="H1621" s="4"/>
      <c r="L1621" s="9"/>
      <c r="N1621" s="59"/>
      <c r="AP1621" s="8"/>
    </row>
    <row r="1622" spans="1:42" s="6" customFormat="1" x14ac:dyDescent="0.2">
      <c r="A1622" s="1" t="s">
        <v>30</v>
      </c>
      <c r="B1622" s="3" t="str">
        <f>+J39</f>
        <v>Science and Technology Academy</v>
      </c>
      <c r="C1622" s="1"/>
      <c r="D1622" s="1"/>
      <c r="E1622" s="1"/>
      <c r="F1622" s="1" t="s">
        <v>25</v>
      </c>
      <c r="G1622" s="89">
        <f>+N39</f>
        <v>0</v>
      </c>
      <c r="H1622" s="4"/>
      <c r="L1622" s="9"/>
      <c r="N1622" s="59"/>
      <c r="AP1622" s="8"/>
    </row>
    <row r="1623" spans="1:42" s="6" customFormat="1" x14ac:dyDescent="0.2">
      <c r="A1623" s="1"/>
      <c r="B1623" s="3"/>
      <c r="C1623" s="1"/>
      <c r="D1623" s="1"/>
      <c r="E1623" s="1"/>
      <c r="F1623" s="1" t="s">
        <v>24</v>
      </c>
      <c r="G1623" s="30">
        <f>+O39</f>
        <v>0</v>
      </c>
      <c r="H1623" s="4"/>
      <c r="L1623" s="9"/>
      <c r="N1623" s="59"/>
      <c r="AP1623" s="8"/>
    </row>
    <row r="1624" spans="1:42" s="6" customFormat="1" x14ac:dyDescent="0.2">
      <c r="A1624" s="1" t="s">
        <v>29</v>
      </c>
      <c r="B1624" s="1" t="str">
        <f>+K39</f>
        <v xml:space="preserve">107 Thackeray St.      </v>
      </c>
      <c r="C1624" s="1"/>
      <c r="D1624" s="1"/>
      <c r="E1624" s="1"/>
      <c r="F1624" s="1" t="s">
        <v>28</v>
      </c>
      <c r="G1624" s="3" t="s">
        <v>27</v>
      </c>
      <c r="H1624" s="4"/>
      <c r="L1624" s="9"/>
      <c r="N1624" s="59"/>
      <c r="AP1624" s="8"/>
    </row>
    <row r="1625" spans="1:42" s="6" customFormat="1" x14ac:dyDescent="0.2">
      <c r="A1625" s="1"/>
      <c r="B1625" s="1" t="str">
        <f>+L39</f>
        <v>Pittsburgh, PA 15213</v>
      </c>
      <c r="C1625" s="29"/>
      <c r="D1625" s="29"/>
      <c r="E1625" s="1"/>
      <c r="F1625" s="29"/>
      <c r="G1625" s="1"/>
      <c r="H1625" s="4"/>
      <c r="L1625" s="9"/>
      <c r="N1625" s="59"/>
      <c r="AP1625" s="8"/>
    </row>
    <row r="1626" spans="1:42" s="6" customFormat="1" x14ac:dyDescent="0.2">
      <c r="A1626" s="1"/>
      <c r="B1626" s="32"/>
      <c r="C1626" s="31"/>
      <c r="D1626" s="31"/>
      <c r="E1626" s="1"/>
      <c r="F1626" s="31" t="s">
        <v>59</v>
      </c>
      <c r="G1626" s="31"/>
      <c r="H1626" s="4"/>
      <c r="L1626" s="9"/>
      <c r="N1626" s="59"/>
      <c r="AP1626" s="8"/>
    </row>
    <row r="1627" spans="1:42" s="6" customFormat="1" x14ac:dyDescent="0.2">
      <c r="A1627" s="1" t="s">
        <v>26</v>
      </c>
      <c r="B1627" s="3" t="str">
        <f>+J7</f>
        <v>Recreational Water</v>
      </c>
      <c r="C1627" s="1"/>
      <c r="D1627" s="1"/>
      <c r="E1627" s="1"/>
      <c r="F1627" s="1" t="s">
        <v>25</v>
      </c>
      <c r="G1627" s="87">
        <f>+AN39</f>
        <v>0</v>
      </c>
      <c r="H1627" s="4"/>
      <c r="L1627" s="9"/>
      <c r="N1627" s="59"/>
      <c r="AP1627" s="8"/>
    </row>
    <row r="1628" spans="1:42" s="6" customFormat="1" x14ac:dyDescent="0.2">
      <c r="A1628" s="1"/>
      <c r="B1628" s="3"/>
      <c r="C1628" s="1"/>
      <c r="D1628" s="1"/>
      <c r="E1628" s="1"/>
      <c r="F1628" s="1" t="s">
        <v>24</v>
      </c>
      <c r="G1628" s="92">
        <f>+AO39</f>
        <v>0</v>
      </c>
      <c r="H1628" s="5"/>
      <c r="L1628" s="9"/>
      <c r="N1628" s="59"/>
      <c r="AP1628" s="8"/>
    </row>
    <row r="1629" spans="1:42" s="6" customFormat="1" x14ac:dyDescent="0.2">
      <c r="A1629" s="1" t="s">
        <v>23</v>
      </c>
      <c r="B1629" s="3" t="str">
        <f>+M39</f>
        <v>Pool Shallow</v>
      </c>
      <c r="C1629" s="3"/>
      <c r="D1629" s="3"/>
      <c r="E1629" s="1"/>
      <c r="F1629" s="1" t="s">
        <v>60</v>
      </c>
      <c r="G1629" s="90">
        <f>+AT39</f>
        <v>0</v>
      </c>
      <c r="H1629" s="5"/>
      <c r="L1629" s="9"/>
      <c r="N1629" s="59"/>
      <c r="AP1629" s="8"/>
    </row>
    <row r="1630" spans="1:42" s="6" customFormat="1" x14ac:dyDescent="0.2">
      <c r="A1630" s="29"/>
      <c r="B1630" s="3"/>
      <c r="C1630" s="1"/>
      <c r="D1630" s="1"/>
      <c r="E1630" s="1"/>
      <c r="F1630" s="1"/>
      <c r="G1630" s="5"/>
      <c r="H1630" s="5"/>
      <c r="L1630" s="9"/>
      <c r="N1630" s="59"/>
      <c r="AP1630" s="8"/>
    </row>
    <row r="1631" spans="1:42" s="6" customFormat="1" ht="16.5" thickBot="1" x14ac:dyDescent="0.3">
      <c r="A1631" s="72" t="s">
        <v>22</v>
      </c>
      <c r="B1631" s="73" t="s">
        <v>11</v>
      </c>
      <c r="C1631" s="72" t="s">
        <v>10</v>
      </c>
      <c r="D1631" s="72" t="s">
        <v>67</v>
      </c>
      <c r="E1631" s="130" t="s">
        <v>64</v>
      </c>
      <c r="F1631" s="130"/>
      <c r="G1631" s="74" t="s">
        <v>9</v>
      </c>
      <c r="H1631" s="75" t="s">
        <v>8</v>
      </c>
      <c r="L1631" s="9"/>
      <c r="N1631" s="59"/>
      <c r="AP1631" s="8"/>
    </row>
    <row r="1632" spans="1:42" s="6" customFormat="1" ht="15.75" x14ac:dyDescent="0.25">
      <c r="A1632" s="28"/>
      <c r="B1632" s="19"/>
      <c r="C1632" s="28"/>
      <c r="D1632" s="28"/>
      <c r="E1632" s="28"/>
      <c r="F1632" s="28"/>
      <c r="G1632" s="27"/>
      <c r="H1632" s="26"/>
      <c r="L1632" s="9"/>
      <c r="N1632" s="59"/>
      <c r="AP1632" s="8"/>
    </row>
    <row r="1633" spans="1:46" s="6" customFormat="1" x14ac:dyDescent="0.2">
      <c r="A1633" s="9" t="s">
        <v>21</v>
      </c>
      <c r="B1633" s="25">
        <f>+AP39</f>
        <v>0</v>
      </c>
      <c r="C1633" s="9" t="s">
        <v>20</v>
      </c>
      <c r="D1633" s="9" t="str">
        <f>IF(AP39&lt;1,("A"),(IF(AP39&gt;0,"E")))</f>
        <v>A</v>
      </c>
      <c r="E1633" s="81">
        <f>+W39</f>
        <v>0</v>
      </c>
      <c r="F1633" s="93">
        <f>+X39</f>
        <v>0</v>
      </c>
      <c r="G1633" s="13">
        <f>+Y39</f>
        <v>0</v>
      </c>
      <c r="H1633" s="12" t="s">
        <v>19</v>
      </c>
      <c r="L1633" s="9"/>
      <c r="N1633" s="59"/>
      <c r="AP1633" s="8"/>
    </row>
    <row r="1634" spans="1:46" s="6" customFormat="1" ht="20.25" x14ac:dyDescent="0.3">
      <c r="A1634" s="9"/>
      <c r="B1634" s="24"/>
      <c r="C1634" s="24"/>
      <c r="D1634" s="9"/>
      <c r="E1634" s="82"/>
      <c r="F1634" s="23"/>
      <c r="G1634" s="23"/>
      <c r="H1634" s="22"/>
      <c r="L1634" s="9"/>
      <c r="N1634" s="59"/>
      <c r="AP1634" s="8"/>
    </row>
    <row r="1635" spans="1:46" s="6" customFormat="1" x14ac:dyDescent="0.2">
      <c r="A1635" s="9" t="s">
        <v>18</v>
      </c>
      <c r="B1635" s="21">
        <f>+AQ39</f>
        <v>0</v>
      </c>
      <c r="C1635" s="9" t="s">
        <v>17</v>
      </c>
      <c r="D1635" s="9" t="str">
        <f>IF(AQ39=0,"A",IF(AQ39=1,"B",IF(AQ39=2,"C",IF(AQ39&gt;2,"E"))))</f>
        <v>A</v>
      </c>
      <c r="E1635" s="81">
        <f>+Z39</f>
        <v>0</v>
      </c>
      <c r="F1635" s="93">
        <f>+AA39</f>
        <v>0</v>
      </c>
      <c r="G1635" s="13">
        <f>+AB39</f>
        <v>0</v>
      </c>
      <c r="H1635" s="12" t="s">
        <v>16</v>
      </c>
      <c r="L1635" s="9"/>
      <c r="N1635" s="59"/>
      <c r="AP1635" s="8"/>
    </row>
    <row r="1636" spans="1:46" s="6" customFormat="1" x14ac:dyDescent="0.2">
      <c r="A1636" s="9"/>
      <c r="B1636" s="9"/>
      <c r="C1636" s="9"/>
      <c r="D1636" s="9"/>
      <c r="E1636" s="81"/>
      <c r="F1636" s="13"/>
      <c r="G1636" s="13"/>
      <c r="H1636" s="12"/>
      <c r="I1636" s="1"/>
      <c r="J1636" s="1"/>
      <c r="K1636" s="1"/>
      <c r="L1636" s="3"/>
      <c r="N1636" s="59"/>
      <c r="AM1636" s="1"/>
      <c r="AN1636" s="1"/>
      <c r="AO1636" s="1"/>
      <c r="AP1636" s="2"/>
      <c r="AQ1636" s="1"/>
      <c r="AR1636" s="1"/>
      <c r="AS1636" s="1"/>
    </row>
    <row r="1637" spans="1:46" s="6" customFormat="1" x14ac:dyDescent="0.2">
      <c r="A1637" s="9" t="s">
        <v>15</v>
      </c>
      <c r="B1637" s="20">
        <f>+AR39</f>
        <v>0</v>
      </c>
      <c r="C1637" s="9" t="s">
        <v>14</v>
      </c>
      <c r="D1637" s="9" t="str">
        <f>IF(AR39=0,"A",IF(AR39&lt;30,"B",IF(AR39&lt;101,"C",IF(AR39&lt;200,"D",IF(AR378&gt;199,"E")))))</f>
        <v>A</v>
      </c>
      <c r="E1637" s="81">
        <f>+AC39</f>
        <v>0</v>
      </c>
      <c r="F1637" s="93">
        <f>+AD39</f>
        <v>0</v>
      </c>
      <c r="G1637" s="13">
        <f>+AE39</f>
        <v>0</v>
      </c>
      <c r="H1637" s="12" t="s">
        <v>13</v>
      </c>
      <c r="I1637" s="1"/>
      <c r="J1637" s="1"/>
      <c r="K1637" s="1"/>
      <c r="L1637" s="3"/>
      <c r="N1637" s="59"/>
      <c r="AM1637" s="1"/>
      <c r="AN1637" s="1"/>
      <c r="AO1637" s="1"/>
      <c r="AP1637" s="2"/>
      <c r="AQ1637" s="1"/>
      <c r="AR1637" s="1"/>
      <c r="AS1637" s="1"/>
      <c r="AT1637" s="1"/>
    </row>
    <row r="1638" spans="1:46" s="6" customFormat="1" x14ac:dyDescent="0.2">
      <c r="A1638" s="9"/>
      <c r="B1638" s="20"/>
      <c r="C1638" s="9"/>
      <c r="D1638" s="9"/>
      <c r="E1638" s="81"/>
      <c r="F1638" s="30"/>
      <c r="G1638" s="13"/>
      <c r="H1638" s="12"/>
      <c r="I1638" s="1"/>
      <c r="J1638" s="1"/>
      <c r="K1638" s="1"/>
      <c r="L1638" s="3"/>
      <c r="N1638" s="59"/>
      <c r="AM1638" s="1"/>
      <c r="AN1638" s="1"/>
      <c r="AO1638" s="1"/>
      <c r="AP1638" s="2"/>
      <c r="AQ1638" s="1"/>
      <c r="AR1638" s="1"/>
      <c r="AS1638" s="1"/>
      <c r="AT1638" s="1"/>
    </row>
    <row r="1639" spans="1:46" s="6" customFormat="1" x14ac:dyDescent="0.2">
      <c r="A1639" s="9"/>
      <c r="B1639" s="20"/>
      <c r="C1639" s="9"/>
      <c r="D1639" s="9"/>
      <c r="E1639" s="81"/>
      <c r="F1639" s="30"/>
      <c r="G1639" s="13"/>
      <c r="H1639" s="12"/>
      <c r="I1639" s="1"/>
      <c r="J1639" s="1"/>
      <c r="K1639" s="1"/>
      <c r="L1639" s="3"/>
      <c r="N1639" s="59"/>
      <c r="AM1639" s="1"/>
      <c r="AN1639" s="1"/>
      <c r="AO1639" s="1"/>
      <c r="AP1639" s="2"/>
      <c r="AQ1639" s="1"/>
      <c r="AR1639" s="1"/>
      <c r="AS1639" s="1"/>
      <c r="AT1639" s="1"/>
    </row>
    <row r="1640" spans="1:46" s="6" customFormat="1" x14ac:dyDescent="0.2">
      <c r="A1640" s="9"/>
      <c r="B1640" s="9"/>
      <c r="C1640" s="9"/>
      <c r="D1640" s="9"/>
      <c r="E1640" s="9"/>
      <c r="F1640" s="9"/>
      <c r="G1640" s="13"/>
      <c r="H1640" s="12"/>
      <c r="I1640" s="1"/>
      <c r="J1640" s="1"/>
      <c r="K1640" s="1"/>
      <c r="L1640" s="3"/>
      <c r="N1640" s="59"/>
      <c r="AM1640" s="1"/>
      <c r="AN1640" s="1"/>
      <c r="AO1640" s="1"/>
      <c r="AP1640" s="2"/>
      <c r="AQ1640" s="1"/>
      <c r="AR1640" s="1"/>
      <c r="AS1640" s="1"/>
      <c r="AT1640" s="1"/>
    </row>
    <row r="1641" spans="1:46" s="6" customFormat="1" ht="16.5" thickBot="1" x14ac:dyDescent="0.3">
      <c r="A1641" s="83" t="s">
        <v>12</v>
      </c>
      <c r="B1641" s="84" t="s">
        <v>11</v>
      </c>
      <c r="C1641" s="83" t="s">
        <v>10</v>
      </c>
      <c r="D1641" s="83" t="s">
        <v>67</v>
      </c>
      <c r="E1641" s="138" t="s">
        <v>65</v>
      </c>
      <c r="F1641" s="138"/>
      <c r="G1641" s="85" t="s">
        <v>9</v>
      </c>
      <c r="H1641" s="86" t="s">
        <v>8</v>
      </c>
      <c r="I1641" s="1"/>
      <c r="J1641" s="1"/>
      <c r="K1641" s="1"/>
      <c r="L1641" s="3"/>
      <c r="N1641" s="59"/>
      <c r="AM1641" s="1"/>
      <c r="AN1641" s="1"/>
      <c r="AO1641" s="1"/>
      <c r="AP1641" s="2"/>
      <c r="AQ1641" s="1"/>
      <c r="AR1641" s="1"/>
      <c r="AS1641" s="1"/>
      <c r="AT1641" s="1"/>
    </row>
    <row r="1642" spans="1:46" s="6" customFormat="1" ht="15.75" x14ac:dyDescent="0.25">
      <c r="A1642" s="19"/>
      <c r="B1642" s="9"/>
      <c r="C1642" s="9"/>
      <c r="D1642" s="9"/>
      <c r="E1642" s="9"/>
      <c r="F1642" s="9"/>
      <c r="G1642" s="9"/>
      <c r="H1642" s="12"/>
      <c r="I1642" s="1"/>
      <c r="J1642" s="1"/>
      <c r="K1642" s="1"/>
      <c r="L1642" s="3"/>
      <c r="N1642" s="59"/>
      <c r="AM1642" s="1"/>
      <c r="AN1642" s="1"/>
      <c r="AO1642" s="1"/>
      <c r="AP1642" s="2"/>
      <c r="AQ1642" s="1"/>
      <c r="AR1642" s="1"/>
      <c r="AS1642" s="1"/>
      <c r="AT1642" s="1"/>
    </row>
    <row r="1643" spans="1:46" s="6" customFormat="1" x14ac:dyDescent="0.2">
      <c r="A1643" s="9" t="s">
        <v>7</v>
      </c>
      <c r="B1643" s="18">
        <f>+P39</f>
        <v>0</v>
      </c>
      <c r="C1643" s="9" t="s">
        <v>62</v>
      </c>
      <c r="D1643" s="9" t="str">
        <f>IF(P39&lt;7.1,"E",IF(P39=7.1,"D",IF(P39=7.2,"C",IF(P39=7.3,"B",IF(P39=7.4,"A",IF(P39=7.5,"A",IF(P39=7.6,"A",IF(P39=7.7,"B",IF(P39=7.8,"C",IF(P39=7.9,"D",IF(P39&gt;7.9,"E")))))))))))</f>
        <v>E</v>
      </c>
      <c r="E1643" s="81">
        <f>+N39</f>
        <v>0</v>
      </c>
      <c r="F1643" s="93">
        <f>+O39</f>
        <v>0</v>
      </c>
      <c r="G1643" s="13">
        <f>+S39</f>
        <v>0</v>
      </c>
      <c r="H1643" s="12" t="s">
        <v>5</v>
      </c>
      <c r="I1643" s="1"/>
      <c r="J1643" s="1"/>
      <c r="K1643" s="1"/>
      <c r="L1643" s="3"/>
      <c r="N1643" s="59"/>
      <c r="AM1643" s="1"/>
      <c r="AN1643" s="1"/>
      <c r="AO1643" s="1"/>
      <c r="AP1643" s="2"/>
      <c r="AQ1643" s="1"/>
      <c r="AR1643" s="1"/>
      <c r="AS1643" s="1"/>
      <c r="AT1643" s="1"/>
    </row>
    <row r="1644" spans="1:46" s="6" customFormat="1" x14ac:dyDescent="0.2">
      <c r="A1644" s="9"/>
      <c r="B1644" s="9"/>
      <c r="C1644" s="9"/>
      <c r="D1644" s="9"/>
      <c r="E1644" s="81"/>
      <c r="F1644" s="13"/>
      <c r="G1644" s="13"/>
      <c r="H1644" s="12"/>
      <c r="I1644" s="1"/>
      <c r="J1644" s="1"/>
      <c r="K1644" s="1"/>
      <c r="L1644" s="3"/>
      <c r="N1644" s="59"/>
      <c r="AM1644" s="1"/>
      <c r="AN1644" s="1"/>
      <c r="AO1644" s="1"/>
      <c r="AP1644" s="2"/>
      <c r="AQ1644" s="1"/>
      <c r="AR1644" s="1"/>
      <c r="AS1644" s="1"/>
      <c r="AT1644" s="1"/>
    </row>
    <row r="1645" spans="1:46" s="6" customFormat="1" x14ac:dyDescent="0.2">
      <c r="A1645" s="9" t="s">
        <v>6</v>
      </c>
      <c r="B1645" s="17">
        <f>+Q39</f>
        <v>0</v>
      </c>
      <c r="C1645" s="9" t="s">
        <v>63</v>
      </c>
      <c r="D1645" s="9" t="str">
        <f>IF(Q39&lt;1,"E",IF(Q39&lt;1.5,"D",IF(Q39&lt;2,"C",IF(Q39&lt;2.6,"B",IF(Q39&lt;3.5,"A",IF(Q39&gt;5,"E",IF(Q39&gt;4.5,"D",IF(Q39&gt;4,"C",IF(Q39&gt;3.4,"B")))))))))</f>
        <v>E</v>
      </c>
      <c r="E1645" s="81">
        <f>+N39</f>
        <v>0</v>
      </c>
      <c r="F1645" s="93">
        <f>+O39</f>
        <v>0</v>
      </c>
      <c r="G1645" s="13">
        <f>+S39</f>
        <v>0</v>
      </c>
      <c r="H1645" s="12" t="s">
        <v>5</v>
      </c>
      <c r="I1645" s="1"/>
      <c r="J1645" s="1"/>
      <c r="K1645" s="1"/>
      <c r="L1645" s="3"/>
      <c r="N1645" s="59"/>
      <c r="AM1645" s="1"/>
      <c r="AN1645" s="1"/>
      <c r="AO1645" s="1"/>
      <c r="AP1645" s="2"/>
      <c r="AQ1645" s="1"/>
      <c r="AR1645" s="1"/>
      <c r="AS1645" s="1"/>
      <c r="AT1645" s="1"/>
    </row>
    <row r="1646" spans="1:46" x14ac:dyDescent="0.2">
      <c r="A1646" s="9"/>
      <c r="B1646" s="9"/>
      <c r="C1646" s="9"/>
      <c r="D1646" s="9"/>
      <c r="E1646" s="81"/>
      <c r="F1646" s="13"/>
      <c r="G1646" s="13"/>
      <c r="H1646" s="12"/>
      <c r="M1646" s="6"/>
      <c r="N1646" s="59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</row>
    <row r="1647" spans="1:46" x14ac:dyDescent="0.2">
      <c r="A1647" s="9" t="s">
        <v>4</v>
      </c>
      <c r="B1647" s="16">
        <f>+R39</f>
        <v>0</v>
      </c>
      <c r="C1647" s="9" t="s">
        <v>3</v>
      </c>
      <c r="D1647" s="9" t="str">
        <f>IF(R39&lt;1.1,"A",IF(R39=2,"C",IF(R39=3,"E")))</f>
        <v>A</v>
      </c>
      <c r="E1647" s="81">
        <f>+N39</f>
        <v>0</v>
      </c>
      <c r="F1647" s="93">
        <f>+O39</f>
        <v>0</v>
      </c>
      <c r="G1647" s="13">
        <f>+S39</f>
        <v>0</v>
      </c>
      <c r="H1647" s="12" t="s">
        <v>2</v>
      </c>
    </row>
    <row r="1648" spans="1:46" x14ac:dyDescent="0.2">
      <c r="A1648" s="6"/>
      <c r="B1648" s="9"/>
      <c r="C1648" s="6"/>
      <c r="D1648" s="6"/>
      <c r="E1648" s="6"/>
      <c r="F1648" s="6"/>
      <c r="G1648" s="13"/>
      <c r="H1648" s="12"/>
    </row>
    <row r="1649" spans="1:46" ht="15.75" thickBot="1" x14ac:dyDescent="0.25">
      <c r="A1649" s="6"/>
      <c r="B1649" s="9"/>
      <c r="C1649" s="6"/>
      <c r="D1649" s="6"/>
      <c r="E1649" s="6"/>
      <c r="F1649" s="6"/>
      <c r="G1649" s="13"/>
      <c r="H1649" s="12"/>
      <c r="I1649" s="7"/>
      <c r="J1649" s="7"/>
      <c r="K1649" s="7"/>
      <c r="L1649" s="11"/>
      <c r="AM1649" s="7"/>
      <c r="AN1649" s="7"/>
      <c r="AO1649" s="7"/>
      <c r="AP1649" s="10"/>
      <c r="AQ1649" s="7"/>
      <c r="AR1649" s="7"/>
      <c r="AS1649" s="7"/>
    </row>
    <row r="1650" spans="1:46" ht="16.5" thickBot="1" x14ac:dyDescent="0.3">
      <c r="A1650" s="15" t="s">
        <v>1</v>
      </c>
      <c r="B1650" s="9"/>
      <c r="C1650" s="6"/>
      <c r="D1650" s="6"/>
      <c r="E1650" s="6"/>
      <c r="F1650" s="6"/>
      <c r="G1650" s="13"/>
      <c r="H1650" s="12"/>
      <c r="I1650" s="6"/>
      <c r="J1650" s="6"/>
      <c r="K1650" s="6"/>
      <c r="L1650" s="9"/>
      <c r="AM1650" s="6"/>
      <c r="AN1650" s="6"/>
      <c r="AO1650" s="6"/>
      <c r="AP1650" s="8"/>
      <c r="AQ1650" s="6"/>
      <c r="AR1650" s="6"/>
      <c r="AS1650" s="6"/>
      <c r="AT1650" s="7"/>
    </row>
    <row r="1651" spans="1:46" x14ac:dyDescent="0.2">
      <c r="A1651" s="139"/>
      <c r="B1651" s="139"/>
      <c r="C1651" s="6"/>
      <c r="D1651" s="6"/>
      <c r="E1651" s="6"/>
      <c r="F1651" s="6"/>
      <c r="G1651" s="13"/>
      <c r="H1651" s="12"/>
      <c r="I1651" s="6"/>
      <c r="J1651" s="6"/>
      <c r="K1651" s="6"/>
      <c r="L1651" s="9"/>
      <c r="AM1651" s="6"/>
      <c r="AN1651" s="6"/>
      <c r="AO1651" s="6"/>
      <c r="AP1651" s="8"/>
      <c r="AQ1651" s="6"/>
      <c r="AR1651" s="6"/>
      <c r="AS1651" s="6"/>
      <c r="AT1651" s="6"/>
    </row>
    <row r="1652" spans="1:46" x14ac:dyDescent="0.2">
      <c r="A1652" s="139"/>
      <c r="B1652" s="139"/>
      <c r="C1652" s="6"/>
      <c r="D1652" s="6"/>
      <c r="E1652" s="6"/>
      <c r="F1652" s="6"/>
      <c r="G1652" s="13"/>
      <c r="H1652" s="12"/>
      <c r="I1652" s="6"/>
      <c r="J1652" s="6"/>
      <c r="K1652" s="6"/>
      <c r="L1652" s="9"/>
      <c r="AM1652" s="6"/>
      <c r="AN1652" s="6"/>
      <c r="AO1652" s="6"/>
      <c r="AP1652" s="8"/>
      <c r="AQ1652" s="6"/>
      <c r="AR1652" s="6"/>
      <c r="AS1652" s="6"/>
      <c r="AT1652" s="6"/>
    </row>
    <row r="1653" spans="1:46" x14ac:dyDescent="0.2">
      <c r="A1653" s="139"/>
      <c r="B1653" s="139"/>
      <c r="C1653" s="6"/>
      <c r="D1653" s="6"/>
      <c r="E1653" s="6"/>
      <c r="F1653" s="6"/>
      <c r="G1653" s="13"/>
      <c r="H1653" s="12"/>
      <c r="I1653" s="6"/>
      <c r="J1653" s="6"/>
      <c r="K1653" s="6"/>
      <c r="L1653" s="9"/>
      <c r="AM1653" s="6"/>
      <c r="AN1653" s="6"/>
      <c r="AO1653" s="6"/>
      <c r="AP1653" s="8"/>
      <c r="AQ1653" s="6"/>
      <c r="AR1653" s="6"/>
      <c r="AS1653" s="6"/>
      <c r="AT1653" s="6"/>
    </row>
    <row r="1654" spans="1:46" x14ac:dyDescent="0.2">
      <c r="A1654" s="6"/>
      <c r="B1654" s="9"/>
      <c r="C1654" s="6"/>
      <c r="D1654" s="6"/>
      <c r="E1654" s="6"/>
      <c r="F1654" s="6"/>
      <c r="G1654" s="13"/>
      <c r="H1654" s="12"/>
      <c r="I1654" s="6"/>
      <c r="J1654" s="6"/>
      <c r="K1654" s="6"/>
      <c r="L1654" s="9"/>
      <c r="AM1654" s="6"/>
      <c r="AN1654" s="6"/>
      <c r="AO1654" s="6"/>
      <c r="AP1654" s="8"/>
      <c r="AQ1654" s="6"/>
      <c r="AR1654" s="6"/>
      <c r="AS1654" s="6"/>
      <c r="AT1654" s="6"/>
    </row>
    <row r="1655" spans="1:46" x14ac:dyDescent="0.2">
      <c r="A1655" s="6"/>
      <c r="B1655" s="9"/>
      <c r="C1655" s="6"/>
      <c r="D1655" s="6"/>
      <c r="E1655" s="6"/>
      <c r="F1655" s="6"/>
      <c r="G1655" s="13"/>
      <c r="H1655" s="12"/>
      <c r="I1655" s="6"/>
      <c r="J1655" s="6"/>
      <c r="K1655" s="6"/>
      <c r="L1655" s="9"/>
      <c r="AM1655" s="6"/>
      <c r="AN1655" s="6"/>
      <c r="AO1655" s="6"/>
      <c r="AP1655" s="8"/>
      <c r="AQ1655" s="6"/>
      <c r="AR1655" s="6"/>
      <c r="AS1655" s="6"/>
      <c r="AT1655" s="6"/>
    </row>
    <row r="1656" spans="1:46" x14ac:dyDescent="0.2">
      <c r="A1656" s="6"/>
      <c r="B1656" s="9"/>
      <c r="C1656" s="6"/>
      <c r="D1656" s="6"/>
      <c r="E1656" s="137" t="s">
        <v>61</v>
      </c>
      <c r="F1656" s="137"/>
      <c r="G1656" s="137"/>
      <c r="H1656" s="12"/>
      <c r="I1656" s="6"/>
      <c r="J1656" s="6"/>
      <c r="K1656" s="6"/>
      <c r="L1656" s="9"/>
      <c r="AM1656" s="6"/>
      <c r="AN1656" s="6"/>
      <c r="AO1656" s="6"/>
      <c r="AP1656" s="8"/>
      <c r="AQ1656" s="6"/>
      <c r="AR1656" s="6"/>
      <c r="AS1656" s="6"/>
      <c r="AT1656" s="6"/>
    </row>
    <row r="1657" spans="1:46" x14ac:dyDescent="0.2">
      <c r="C1657" s="6"/>
      <c r="D1657" s="6"/>
      <c r="E1657" s="6"/>
      <c r="F1657" s="6"/>
      <c r="G1657" s="13"/>
      <c r="H1657" s="12"/>
      <c r="I1657" s="6"/>
      <c r="J1657" s="6"/>
      <c r="K1657" s="6"/>
      <c r="L1657" s="9"/>
      <c r="AM1657" s="6"/>
      <c r="AN1657" s="6"/>
      <c r="AO1657" s="6"/>
      <c r="AP1657" s="8"/>
      <c r="AQ1657" s="6"/>
      <c r="AR1657" s="6"/>
      <c r="AS1657" s="6"/>
      <c r="AT1657" s="6"/>
    </row>
    <row r="1658" spans="1:46" x14ac:dyDescent="0.2">
      <c r="C1658" s="6"/>
      <c r="D1658" s="6"/>
      <c r="E1658" s="6"/>
      <c r="F1658" s="6"/>
      <c r="G1658" s="13"/>
      <c r="H1658" s="12"/>
      <c r="I1658" s="6"/>
      <c r="J1658" s="6"/>
      <c r="K1658" s="6"/>
      <c r="L1658" s="9"/>
      <c r="AM1658" s="6"/>
      <c r="AN1658" s="6"/>
      <c r="AO1658" s="6"/>
      <c r="AP1658" s="8"/>
      <c r="AQ1658" s="6"/>
      <c r="AR1658" s="6"/>
      <c r="AS1658" s="6"/>
      <c r="AT1658" s="6"/>
    </row>
    <row r="1659" spans="1:46" s="7" customFormat="1" ht="15.75" thickBot="1" x14ac:dyDescent="0.25">
      <c r="A1659" s="1"/>
      <c r="B1659" s="3"/>
      <c r="C1659" s="6"/>
      <c r="D1659" s="6"/>
      <c r="E1659" s="6"/>
      <c r="F1659" s="6"/>
      <c r="G1659" s="13"/>
      <c r="H1659" s="12"/>
      <c r="I1659" s="6"/>
      <c r="J1659" s="6"/>
      <c r="K1659" s="6"/>
      <c r="L1659" s="9"/>
      <c r="M1659" s="1"/>
      <c r="N1659" s="56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6"/>
      <c r="AN1659" s="6"/>
      <c r="AO1659" s="6"/>
      <c r="AP1659" s="8"/>
      <c r="AQ1659" s="6"/>
      <c r="AR1659" s="6"/>
      <c r="AS1659" s="6"/>
      <c r="AT1659" s="6"/>
    </row>
    <row r="1660" spans="1:46" s="6" customFormat="1" ht="15.75" thickBot="1" x14ac:dyDescent="0.25">
      <c r="A1660" s="1"/>
      <c r="B1660" s="3"/>
      <c r="G1660" s="13"/>
      <c r="H1660" s="12"/>
      <c r="L1660" s="9"/>
      <c r="M1660" s="7"/>
      <c r="N1660" s="58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P1660" s="8"/>
    </row>
    <row r="1661" spans="1:46" s="6" customFormat="1" x14ac:dyDescent="0.2">
      <c r="A1661" s="14" t="s">
        <v>0</v>
      </c>
      <c r="B1661" s="3"/>
      <c r="G1661" s="13"/>
      <c r="H1661" s="12"/>
      <c r="L1661" s="9"/>
      <c r="N1661" s="59"/>
      <c r="AP1661" s="8"/>
    </row>
    <row r="1662" spans="1:46" s="6" customFormat="1" x14ac:dyDescent="0.2">
      <c r="A1662" s="1"/>
      <c r="B1662" s="3"/>
      <c r="C1662" s="1"/>
      <c r="D1662" s="1"/>
      <c r="E1662" s="1"/>
      <c r="F1662" s="1"/>
      <c r="G1662" s="5"/>
      <c r="H1662" s="4"/>
      <c r="L1662" s="9"/>
      <c r="N1662" s="59"/>
      <c r="AP1662" s="8"/>
    </row>
    <row r="1663" spans="1:46" s="6" customFormat="1" x14ac:dyDescent="0.2">
      <c r="A1663" s="1"/>
      <c r="B1663" s="3"/>
      <c r="C1663" s="1"/>
      <c r="D1663" s="1"/>
      <c r="E1663" s="1"/>
      <c r="F1663" s="1"/>
      <c r="G1663" s="5"/>
      <c r="H1663" s="4"/>
      <c r="L1663" s="9"/>
      <c r="N1663" s="59"/>
      <c r="AP1663" s="8"/>
    </row>
    <row r="1664" spans="1:46" s="6" customFormat="1" x14ac:dyDescent="0.2">
      <c r="A1664" s="1"/>
      <c r="B1664" s="3"/>
      <c r="C1664" s="1"/>
      <c r="D1664" s="1"/>
      <c r="E1664" s="1"/>
      <c r="F1664" s="1"/>
      <c r="G1664" s="5"/>
      <c r="H1664" s="4"/>
      <c r="L1664" s="9"/>
      <c r="N1664" s="59"/>
      <c r="AP1664" s="8"/>
    </row>
    <row r="1665" spans="1:42" s="6" customFormat="1" x14ac:dyDescent="0.2">
      <c r="A1665" s="1"/>
      <c r="B1665" s="3"/>
      <c r="C1665" s="1"/>
      <c r="D1665" s="1"/>
      <c r="E1665" s="1"/>
      <c r="F1665" s="1"/>
      <c r="G1665" s="5"/>
      <c r="H1665" s="4"/>
      <c r="L1665" s="9"/>
      <c r="N1665" s="59"/>
      <c r="AP1665" s="8"/>
    </row>
    <row r="1666" spans="1:42" s="6" customFormat="1" x14ac:dyDescent="0.2">
      <c r="A1666" s="1"/>
      <c r="B1666" s="3"/>
      <c r="C1666" s="1"/>
      <c r="D1666" s="1"/>
      <c r="E1666" s="1"/>
      <c r="F1666" s="1"/>
      <c r="G1666" s="5"/>
      <c r="H1666" s="4"/>
      <c r="L1666" s="9"/>
      <c r="N1666" s="59"/>
      <c r="AP1666" s="8"/>
    </row>
    <row r="1667" spans="1:42" s="6" customFormat="1" x14ac:dyDescent="0.2">
      <c r="A1667" s="1"/>
      <c r="B1667" s="3"/>
      <c r="C1667" s="1"/>
      <c r="D1667" s="1"/>
      <c r="E1667" s="1"/>
      <c r="F1667" s="1"/>
      <c r="G1667" s="5"/>
      <c r="H1667" s="4"/>
      <c r="L1667" s="9"/>
      <c r="N1667" s="59"/>
      <c r="AP1667" s="8"/>
    </row>
    <row r="1668" spans="1:42" s="6" customFormat="1" x14ac:dyDescent="0.2">
      <c r="A1668" s="133"/>
      <c r="B1668" s="3"/>
      <c r="C1668" s="1"/>
      <c r="D1668" s="1"/>
      <c r="E1668" s="1"/>
      <c r="F1668" s="1"/>
      <c r="G1668" s="5"/>
      <c r="H1668" s="4"/>
      <c r="L1668" s="9"/>
      <c r="N1668" s="59"/>
      <c r="AP1668" s="8"/>
    </row>
    <row r="1669" spans="1:42" s="6" customFormat="1" ht="20.25" x14ac:dyDescent="0.3">
      <c r="A1669" s="133"/>
      <c r="B1669" s="3"/>
      <c r="C1669" s="37" t="s">
        <v>34</v>
      </c>
      <c r="D1669" s="37"/>
      <c r="E1669" s="37"/>
      <c r="F1669" s="37"/>
      <c r="G1669" s="5"/>
      <c r="H1669" s="22" t="str">
        <f>+I9</f>
        <v>P.P.S.</v>
      </c>
      <c r="L1669" s="9"/>
      <c r="N1669" s="59"/>
      <c r="AP1669" s="8"/>
    </row>
    <row r="1670" spans="1:42" s="6" customFormat="1" x14ac:dyDescent="0.2">
      <c r="A1670" s="133"/>
      <c r="B1670" s="3"/>
      <c r="C1670" s="1"/>
      <c r="D1670" s="1"/>
      <c r="E1670" s="1"/>
      <c r="F1670" s="1"/>
      <c r="G1670" s="5"/>
      <c r="H1670" s="4"/>
      <c r="L1670" s="9"/>
      <c r="N1670" s="59"/>
      <c r="AP1670" s="8"/>
    </row>
    <row r="1671" spans="1:42" s="6" customFormat="1" ht="18.75" x14ac:dyDescent="0.3">
      <c r="A1671" s="133"/>
      <c r="B1671" s="3"/>
      <c r="C1671" s="1"/>
      <c r="D1671" s="1"/>
      <c r="E1671" s="134" t="s">
        <v>33</v>
      </c>
      <c r="F1671" s="134"/>
      <c r="G1671" s="134"/>
      <c r="H1671" s="91" t="str">
        <f>+I40</f>
        <v>309</v>
      </c>
      <c r="L1671" s="9"/>
      <c r="N1671" s="59"/>
      <c r="AP1671" s="8"/>
    </row>
    <row r="1672" spans="1:42" s="6" customFormat="1" x14ac:dyDescent="0.2">
      <c r="A1672" s="133"/>
      <c r="B1672" s="3"/>
      <c r="C1672" s="1"/>
      <c r="D1672" s="1"/>
      <c r="E1672" s="78"/>
      <c r="F1672" s="78"/>
      <c r="G1672" s="78"/>
      <c r="H1672" s="77"/>
      <c r="L1672" s="9"/>
      <c r="N1672" s="59"/>
      <c r="AP1672" s="8"/>
    </row>
    <row r="1673" spans="1:42" s="6" customFormat="1" x14ac:dyDescent="0.2">
      <c r="A1673" s="133"/>
      <c r="B1673" s="3"/>
      <c r="C1673" s="1"/>
      <c r="D1673" s="1"/>
      <c r="E1673" s="1"/>
      <c r="F1673" s="1"/>
      <c r="G1673" s="5"/>
      <c r="H1673" s="4"/>
      <c r="L1673" s="9"/>
      <c r="N1673" s="59"/>
      <c r="AP1673" s="8"/>
    </row>
    <row r="1674" spans="1:42" s="6" customFormat="1" x14ac:dyDescent="0.2">
      <c r="A1674" s="133"/>
      <c r="B1674" s="3"/>
      <c r="C1674" s="1"/>
      <c r="D1674" s="1"/>
      <c r="E1674" s="1"/>
      <c r="F1674" s="1"/>
      <c r="G1674" s="5"/>
      <c r="H1674" s="4"/>
      <c r="L1674" s="9"/>
      <c r="N1674" s="59"/>
      <c r="AP1674" s="8"/>
    </row>
    <row r="1675" spans="1:42" s="6" customFormat="1" x14ac:dyDescent="0.2">
      <c r="A1675" s="133"/>
      <c r="B1675" s="3"/>
      <c r="C1675" s="1"/>
      <c r="D1675" s="1"/>
      <c r="E1675" s="1"/>
      <c r="F1675" s="1"/>
      <c r="G1675" s="5"/>
      <c r="H1675" s="4"/>
      <c r="L1675" s="9"/>
      <c r="N1675" s="59"/>
      <c r="AP1675" s="8"/>
    </row>
    <row r="1676" spans="1:42" s="6" customFormat="1" x14ac:dyDescent="0.2">
      <c r="A1676" s="34"/>
      <c r="B1676" s="36"/>
      <c r="C1676" s="35"/>
      <c r="D1676" s="35"/>
      <c r="E1676" s="35"/>
      <c r="F1676" s="35"/>
      <c r="G1676" s="34"/>
      <c r="H1676" s="33"/>
      <c r="L1676" s="9"/>
      <c r="N1676" s="59"/>
      <c r="AP1676" s="8"/>
    </row>
    <row r="1677" spans="1:42" s="6" customFormat="1" x14ac:dyDescent="0.2">
      <c r="A1677" s="31" t="s">
        <v>32</v>
      </c>
      <c r="B1677" s="3"/>
      <c r="C1677" s="1"/>
      <c r="D1677" s="1"/>
      <c r="E1677" s="1"/>
      <c r="F1677" s="31" t="s">
        <v>31</v>
      </c>
      <c r="G1677" s="31"/>
      <c r="H1677" s="4"/>
      <c r="L1677" s="9"/>
      <c r="N1677" s="59"/>
      <c r="AP1677" s="8"/>
    </row>
    <row r="1678" spans="1:42" s="6" customFormat="1" x14ac:dyDescent="0.2">
      <c r="A1678" s="1" t="s">
        <v>30</v>
      </c>
      <c r="B1678" s="3" t="str">
        <f>+J40</f>
        <v>University Prep Middle School</v>
      </c>
      <c r="C1678" s="1"/>
      <c r="D1678" s="1"/>
      <c r="E1678" s="1"/>
      <c r="F1678" s="1" t="s">
        <v>25</v>
      </c>
      <c r="G1678" s="89">
        <f>+N40</f>
        <v>0</v>
      </c>
      <c r="H1678" s="4"/>
      <c r="L1678" s="9"/>
      <c r="N1678" s="59"/>
      <c r="AP1678" s="8"/>
    </row>
    <row r="1679" spans="1:42" s="6" customFormat="1" x14ac:dyDescent="0.2">
      <c r="A1679" s="1"/>
      <c r="B1679" s="3"/>
      <c r="C1679" s="1"/>
      <c r="D1679" s="1"/>
      <c r="E1679" s="1"/>
      <c r="F1679" s="1" t="s">
        <v>24</v>
      </c>
      <c r="G1679" s="30">
        <f>+O40</f>
        <v>0</v>
      </c>
      <c r="H1679" s="4"/>
      <c r="L1679" s="9"/>
      <c r="N1679" s="59"/>
      <c r="AP1679" s="8"/>
    </row>
    <row r="1680" spans="1:42" s="6" customFormat="1" x14ac:dyDescent="0.2">
      <c r="A1680" s="1" t="s">
        <v>29</v>
      </c>
      <c r="B1680" s="1" t="str">
        <f>+K40</f>
        <v xml:space="preserve">3117 Centre Ave.               </v>
      </c>
      <c r="C1680" s="1"/>
      <c r="D1680" s="1"/>
      <c r="E1680" s="1"/>
      <c r="F1680" s="1" t="s">
        <v>28</v>
      </c>
      <c r="G1680" s="3" t="s">
        <v>27</v>
      </c>
      <c r="H1680" s="4"/>
      <c r="L1680" s="9"/>
      <c r="N1680" s="59"/>
      <c r="AP1680" s="8"/>
    </row>
    <row r="1681" spans="1:46" s="6" customFormat="1" x14ac:dyDescent="0.2">
      <c r="A1681" s="1"/>
      <c r="B1681" s="1" t="str">
        <f>+L40</f>
        <v xml:space="preserve"> Pittsburgh, PA 15219</v>
      </c>
      <c r="C1681" s="29"/>
      <c r="D1681" s="29"/>
      <c r="E1681" s="1"/>
      <c r="F1681" s="29"/>
      <c r="G1681" s="1"/>
      <c r="H1681" s="4"/>
      <c r="I1681" s="1"/>
      <c r="J1681" s="1"/>
      <c r="K1681" s="1"/>
      <c r="L1681" s="3"/>
      <c r="N1681" s="59"/>
      <c r="AM1681" s="1"/>
      <c r="AN1681" s="1"/>
      <c r="AO1681" s="1"/>
      <c r="AP1681" s="2"/>
      <c r="AQ1681" s="1"/>
      <c r="AR1681" s="1"/>
      <c r="AS1681" s="1"/>
    </row>
    <row r="1682" spans="1:46" s="6" customFormat="1" x14ac:dyDescent="0.2">
      <c r="A1682" s="1"/>
      <c r="B1682" s="32"/>
      <c r="C1682" s="31"/>
      <c r="D1682" s="31"/>
      <c r="E1682" s="1"/>
      <c r="F1682" s="31" t="s">
        <v>59</v>
      </c>
      <c r="G1682" s="31"/>
      <c r="H1682" s="4"/>
      <c r="I1682" s="1"/>
      <c r="J1682" s="1"/>
      <c r="K1682" s="1"/>
      <c r="L1682" s="3"/>
      <c r="N1682" s="59"/>
      <c r="AM1682" s="1"/>
      <c r="AN1682" s="1"/>
      <c r="AO1682" s="1"/>
      <c r="AP1682" s="2"/>
      <c r="AQ1682" s="1"/>
      <c r="AR1682" s="1"/>
      <c r="AS1682" s="1"/>
      <c r="AT1682" s="1"/>
    </row>
    <row r="1683" spans="1:46" s="6" customFormat="1" x14ac:dyDescent="0.2">
      <c r="A1683" s="1" t="s">
        <v>26</v>
      </c>
      <c r="B1683" s="3" t="str">
        <f>+J7</f>
        <v>Recreational Water</v>
      </c>
      <c r="C1683" s="1"/>
      <c r="D1683" s="1"/>
      <c r="E1683" s="1"/>
      <c r="F1683" s="1" t="s">
        <v>25</v>
      </c>
      <c r="G1683" s="87">
        <f>+AN40</f>
        <v>0</v>
      </c>
      <c r="H1683" s="4"/>
      <c r="I1683" s="1"/>
      <c r="J1683" s="1"/>
      <c r="K1683" s="1"/>
      <c r="L1683" s="3"/>
      <c r="N1683" s="59"/>
      <c r="AM1683" s="1"/>
      <c r="AN1683" s="1"/>
      <c r="AO1683" s="1"/>
      <c r="AP1683" s="2"/>
      <c r="AQ1683" s="1"/>
      <c r="AR1683" s="1"/>
      <c r="AS1683" s="1"/>
      <c r="AT1683" s="1"/>
    </row>
    <row r="1684" spans="1:46" s="6" customFormat="1" x14ac:dyDescent="0.2">
      <c r="A1684" s="1"/>
      <c r="B1684" s="3"/>
      <c r="C1684" s="1"/>
      <c r="D1684" s="1"/>
      <c r="E1684" s="1"/>
      <c r="F1684" s="1" t="s">
        <v>24</v>
      </c>
      <c r="G1684" s="92">
        <f>+AO40</f>
        <v>0</v>
      </c>
      <c r="H1684" s="5"/>
      <c r="I1684" s="1"/>
      <c r="J1684" s="1"/>
      <c r="K1684" s="1"/>
      <c r="L1684" s="3"/>
      <c r="N1684" s="59"/>
      <c r="AM1684" s="1"/>
      <c r="AN1684" s="1"/>
      <c r="AO1684" s="1"/>
      <c r="AP1684" s="2"/>
      <c r="AQ1684" s="1"/>
      <c r="AR1684" s="1"/>
      <c r="AS1684" s="1"/>
      <c r="AT1684" s="1"/>
    </row>
    <row r="1685" spans="1:46" s="6" customFormat="1" x14ac:dyDescent="0.2">
      <c r="A1685" s="1" t="s">
        <v>23</v>
      </c>
      <c r="B1685" s="3" t="str">
        <f>+M40</f>
        <v>Pool Deep</v>
      </c>
      <c r="C1685" s="3"/>
      <c r="D1685" s="3"/>
      <c r="E1685" s="1"/>
      <c r="F1685" s="1" t="s">
        <v>60</v>
      </c>
      <c r="G1685" s="90">
        <f>+AT40</f>
        <v>0</v>
      </c>
      <c r="H1685" s="5"/>
      <c r="I1685" s="1"/>
      <c r="J1685" s="1"/>
      <c r="K1685" s="1"/>
      <c r="L1685" s="3"/>
      <c r="N1685" s="59"/>
      <c r="AM1685" s="1"/>
      <c r="AN1685" s="1"/>
      <c r="AO1685" s="1"/>
      <c r="AP1685" s="2"/>
      <c r="AQ1685" s="1"/>
      <c r="AR1685" s="1"/>
      <c r="AS1685" s="1"/>
      <c r="AT1685" s="1"/>
    </row>
    <row r="1686" spans="1:46" s="6" customFormat="1" x14ac:dyDescent="0.2">
      <c r="A1686" s="29"/>
      <c r="B1686" s="3"/>
      <c r="C1686" s="1"/>
      <c r="D1686" s="1"/>
      <c r="E1686" s="1"/>
      <c r="F1686" s="1"/>
      <c r="G1686" s="5"/>
      <c r="H1686" s="5"/>
      <c r="I1686" s="1"/>
      <c r="J1686" s="1"/>
      <c r="K1686" s="1"/>
      <c r="L1686" s="3"/>
      <c r="N1686" s="59"/>
      <c r="AM1686" s="1"/>
      <c r="AN1686" s="1"/>
      <c r="AO1686" s="1"/>
      <c r="AP1686" s="2"/>
      <c r="AQ1686" s="1"/>
      <c r="AR1686" s="1"/>
      <c r="AS1686" s="1"/>
      <c r="AT1686" s="1"/>
    </row>
    <row r="1687" spans="1:46" s="6" customFormat="1" ht="16.5" thickBot="1" x14ac:dyDescent="0.3">
      <c r="A1687" s="72" t="s">
        <v>22</v>
      </c>
      <c r="B1687" s="73" t="s">
        <v>11</v>
      </c>
      <c r="C1687" s="72" t="s">
        <v>10</v>
      </c>
      <c r="D1687" s="72" t="s">
        <v>67</v>
      </c>
      <c r="E1687" s="130" t="s">
        <v>64</v>
      </c>
      <c r="F1687" s="130"/>
      <c r="G1687" s="74" t="s">
        <v>9</v>
      </c>
      <c r="H1687" s="75" t="s">
        <v>8</v>
      </c>
      <c r="I1687" s="1"/>
      <c r="J1687" s="1"/>
      <c r="K1687" s="1"/>
      <c r="L1687" s="3"/>
      <c r="N1687" s="59"/>
      <c r="AM1687" s="1"/>
      <c r="AN1687" s="1"/>
      <c r="AO1687" s="1"/>
      <c r="AP1687" s="2"/>
      <c r="AQ1687" s="1"/>
      <c r="AR1687" s="1"/>
      <c r="AS1687" s="1"/>
      <c r="AT1687" s="1"/>
    </row>
    <row r="1688" spans="1:46" s="6" customFormat="1" ht="15.75" x14ac:dyDescent="0.25">
      <c r="A1688" s="28"/>
      <c r="B1688" s="19"/>
      <c r="C1688" s="28"/>
      <c r="D1688" s="28"/>
      <c r="E1688" s="28"/>
      <c r="F1688" s="28"/>
      <c r="G1688" s="27"/>
      <c r="H1688" s="26"/>
      <c r="I1688" s="1"/>
      <c r="J1688" s="1"/>
      <c r="K1688" s="1"/>
      <c r="L1688" s="3"/>
      <c r="N1688" s="59"/>
      <c r="AM1688" s="1"/>
      <c r="AN1688" s="1"/>
      <c r="AO1688" s="1"/>
      <c r="AP1688" s="2"/>
      <c r="AQ1688" s="1"/>
      <c r="AR1688" s="1"/>
      <c r="AS1688" s="1"/>
      <c r="AT1688" s="1"/>
    </row>
    <row r="1689" spans="1:46" s="6" customFormat="1" x14ac:dyDescent="0.2">
      <c r="A1689" s="9" t="s">
        <v>21</v>
      </c>
      <c r="B1689" s="25">
        <f>+AP40</f>
        <v>0</v>
      </c>
      <c r="C1689" s="9" t="s">
        <v>20</v>
      </c>
      <c r="D1689" s="9" t="str">
        <f>IF(AP40&lt;1,("A"),(IF(AP40&gt;0,"E")))</f>
        <v>A</v>
      </c>
      <c r="E1689" s="81">
        <f>+W40</f>
        <v>0</v>
      </c>
      <c r="F1689" s="93">
        <f>+X40</f>
        <v>0</v>
      </c>
      <c r="G1689" s="13">
        <f>+Y40</f>
        <v>0</v>
      </c>
      <c r="H1689" s="12" t="s">
        <v>19</v>
      </c>
      <c r="I1689" s="1"/>
      <c r="J1689" s="1"/>
      <c r="K1689" s="1"/>
      <c r="L1689" s="3"/>
      <c r="N1689" s="59"/>
      <c r="AM1689" s="1"/>
      <c r="AN1689" s="1"/>
      <c r="AO1689" s="1"/>
      <c r="AP1689" s="2"/>
      <c r="AQ1689" s="1"/>
      <c r="AR1689" s="1"/>
      <c r="AS1689" s="1"/>
      <c r="AT1689" s="1"/>
    </row>
    <row r="1690" spans="1:46" s="6" customFormat="1" ht="20.25" x14ac:dyDescent="0.3">
      <c r="A1690" s="9"/>
      <c r="B1690" s="24"/>
      <c r="C1690" s="24"/>
      <c r="D1690" s="9"/>
      <c r="E1690" s="82"/>
      <c r="F1690" s="23"/>
      <c r="G1690" s="23"/>
      <c r="H1690" s="22"/>
      <c r="I1690" s="1"/>
      <c r="J1690" s="1"/>
      <c r="K1690" s="1"/>
      <c r="L1690" s="3"/>
      <c r="N1690" s="59"/>
      <c r="AM1690" s="1"/>
      <c r="AN1690" s="1"/>
      <c r="AO1690" s="1"/>
      <c r="AP1690" s="2"/>
      <c r="AQ1690" s="1"/>
      <c r="AR1690" s="1"/>
      <c r="AS1690" s="1"/>
      <c r="AT1690" s="1"/>
    </row>
    <row r="1691" spans="1:46" x14ac:dyDescent="0.2">
      <c r="A1691" s="9" t="s">
        <v>18</v>
      </c>
      <c r="B1691" s="21">
        <f>+AQ40</f>
        <v>0</v>
      </c>
      <c r="C1691" s="9" t="s">
        <v>17</v>
      </c>
      <c r="D1691" s="9" t="str">
        <f>IF(AQ40=0,"A",IF(AQ40=1,"B",IF(AQ40=2,"C",IF(AQ40&gt;2,"E"))))</f>
        <v>A</v>
      </c>
      <c r="E1691" s="81">
        <f>+Z40</f>
        <v>0</v>
      </c>
      <c r="F1691" s="93">
        <f>+AA40</f>
        <v>0</v>
      </c>
      <c r="G1691" s="13">
        <f>+AB40</f>
        <v>0</v>
      </c>
      <c r="H1691" s="12" t="s">
        <v>16</v>
      </c>
      <c r="M1691" s="6"/>
      <c r="N1691" s="59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</row>
    <row r="1692" spans="1:46" x14ac:dyDescent="0.2">
      <c r="A1692" s="9"/>
      <c r="B1692" s="9"/>
      <c r="C1692" s="9"/>
      <c r="D1692" s="9"/>
      <c r="E1692" s="81"/>
      <c r="F1692" s="13"/>
      <c r="G1692" s="13"/>
      <c r="H1692" s="12"/>
    </row>
    <row r="1693" spans="1:46" x14ac:dyDescent="0.2">
      <c r="A1693" s="9" t="s">
        <v>15</v>
      </c>
      <c r="B1693" s="20">
        <f>+AR40</f>
        <v>0</v>
      </c>
      <c r="C1693" s="9" t="s">
        <v>14</v>
      </c>
      <c r="D1693" s="9" t="str">
        <f>IF(AR40=0,"A",IF(AR40&lt;30,"B",IF(AR40&lt;101,"C",IF(AR40&lt;200,"D",IF(AR40&gt;199,"E")))))</f>
        <v>A</v>
      </c>
      <c r="E1693" s="81">
        <f>+AC40</f>
        <v>0</v>
      </c>
      <c r="F1693" s="93">
        <f>+AD40</f>
        <v>0</v>
      </c>
      <c r="G1693" s="13">
        <f>+AE40</f>
        <v>0</v>
      </c>
      <c r="H1693" s="12" t="s">
        <v>13</v>
      </c>
    </row>
    <row r="1694" spans="1:46" ht="15.75" thickBot="1" x14ac:dyDescent="0.25">
      <c r="A1694" s="9"/>
      <c r="B1694" s="20"/>
      <c r="C1694" s="9"/>
      <c r="D1694" s="9"/>
      <c r="E1694" s="81"/>
      <c r="F1694" s="30"/>
      <c r="G1694" s="13"/>
      <c r="H1694" s="12"/>
      <c r="I1694" s="7"/>
      <c r="J1694" s="7"/>
      <c r="K1694" s="7"/>
      <c r="L1694" s="11"/>
      <c r="AM1694" s="7"/>
      <c r="AN1694" s="7"/>
      <c r="AO1694" s="7"/>
      <c r="AP1694" s="10"/>
      <c r="AQ1694" s="7"/>
      <c r="AR1694" s="7"/>
      <c r="AS1694" s="7"/>
    </row>
    <row r="1695" spans="1:46" ht="15.75" thickBot="1" x14ac:dyDescent="0.25">
      <c r="A1695" s="9"/>
      <c r="B1695" s="20"/>
      <c r="C1695" s="9"/>
      <c r="D1695" s="9"/>
      <c r="E1695" s="81"/>
      <c r="F1695" s="30"/>
      <c r="G1695" s="13"/>
      <c r="H1695" s="12"/>
      <c r="I1695" s="6"/>
      <c r="J1695" s="6"/>
      <c r="K1695" s="6"/>
      <c r="L1695" s="9"/>
      <c r="AM1695" s="6"/>
      <c r="AN1695" s="6"/>
      <c r="AO1695" s="6"/>
      <c r="AP1695" s="8"/>
      <c r="AQ1695" s="6"/>
      <c r="AR1695" s="6"/>
      <c r="AS1695" s="6"/>
      <c r="AT1695" s="7"/>
    </row>
    <row r="1696" spans="1:46" x14ac:dyDescent="0.2">
      <c r="A1696" s="9"/>
      <c r="B1696" s="9"/>
      <c r="C1696" s="9"/>
      <c r="D1696" s="9"/>
      <c r="E1696" s="9"/>
      <c r="F1696" s="9"/>
      <c r="G1696" s="13"/>
      <c r="H1696" s="12"/>
      <c r="I1696" s="6"/>
      <c r="J1696" s="6"/>
      <c r="K1696" s="6"/>
      <c r="L1696" s="9"/>
      <c r="AM1696" s="6"/>
      <c r="AN1696" s="6"/>
      <c r="AO1696" s="6"/>
      <c r="AP1696" s="8"/>
      <c r="AQ1696" s="6"/>
      <c r="AR1696" s="6"/>
      <c r="AS1696" s="6"/>
      <c r="AT1696" s="6"/>
    </row>
    <row r="1697" spans="1:46" ht="16.5" thickBot="1" x14ac:dyDescent="0.3">
      <c r="A1697" s="83" t="s">
        <v>12</v>
      </c>
      <c r="B1697" s="84" t="s">
        <v>11</v>
      </c>
      <c r="C1697" s="83" t="s">
        <v>10</v>
      </c>
      <c r="D1697" s="83" t="s">
        <v>67</v>
      </c>
      <c r="E1697" s="138" t="s">
        <v>65</v>
      </c>
      <c r="F1697" s="138"/>
      <c r="G1697" s="85" t="s">
        <v>9</v>
      </c>
      <c r="H1697" s="86" t="s">
        <v>8</v>
      </c>
      <c r="I1697" s="6"/>
      <c r="J1697" s="6"/>
      <c r="K1697" s="6"/>
      <c r="L1697" s="9"/>
      <c r="AM1697" s="6"/>
      <c r="AN1697" s="6"/>
      <c r="AO1697" s="6"/>
      <c r="AP1697" s="8"/>
      <c r="AQ1697" s="6"/>
      <c r="AR1697" s="6"/>
      <c r="AS1697" s="6"/>
      <c r="AT1697" s="6"/>
    </row>
    <row r="1698" spans="1:46" ht="15.75" x14ac:dyDescent="0.25">
      <c r="A1698" s="19"/>
      <c r="B1698" s="9"/>
      <c r="C1698" s="9"/>
      <c r="D1698" s="9"/>
      <c r="E1698" s="9"/>
      <c r="F1698" s="9"/>
      <c r="G1698" s="9"/>
      <c r="H1698" s="12"/>
      <c r="I1698" s="6"/>
      <c r="J1698" s="6"/>
      <c r="K1698" s="6"/>
      <c r="L1698" s="9"/>
      <c r="AM1698" s="6"/>
      <c r="AN1698" s="6"/>
      <c r="AO1698" s="6"/>
      <c r="AP1698" s="8"/>
      <c r="AQ1698" s="6"/>
      <c r="AR1698" s="6"/>
      <c r="AS1698" s="6"/>
      <c r="AT1698" s="6"/>
    </row>
    <row r="1699" spans="1:46" x14ac:dyDescent="0.2">
      <c r="A1699" s="9" t="s">
        <v>7</v>
      </c>
      <c r="B1699" s="18">
        <f>+P40</f>
        <v>0</v>
      </c>
      <c r="C1699" s="9" t="s">
        <v>62</v>
      </c>
      <c r="D1699" s="9" t="str">
        <f>IF(P40&lt;7.1,"E",IF(P40=7.1,"D",IF(P40=7.2,"C",IF(P40=7.3,"B",IF(P40=7.4,"A",IF(P40=7.5,"A",IF(P40=7.6,"A",IF(P40=7.7,"B",IF(P40=7.8,"C",IF(P40=7.9,"D",IF(P40&gt;7.9,"E")))))))))))</f>
        <v>E</v>
      </c>
      <c r="E1699" s="81">
        <f>+N40</f>
        <v>0</v>
      </c>
      <c r="F1699" s="93">
        <f>+O40</f>
        <v>0</v>
      </c>
      <c r="G1699" s="13">
        <f>+S40</f>
        <v>0</v>
      </c>
      <c r="H1699" s="12" t="s">
        <v>5</v>
      </c>
      <c r="I1699" s="6"/>
      <c r="J1699" s="6"/>
      <c r="K1699" s="6"/>
      <c r="L1699" s="9"/>
      <c r="AM1699" s="6"/>
      <c r="AN1699" s="6"/>
      <c r="AO1699" s="6"/>
      <c r="AP1699" s="8"/>
      <c r="AQ1699" s="6"/>
      <c r="AR1699" s="6"/>
      <c r="AS1699" s="6"/>
      <c r="AT1699" s="6"/>
    </row>
    <row r="1700" spans="1:46" x14ac:dyDescent="0.2">
      <c r="A1700" s="9"/>
      <c r="B1700" s="9"/>
      <c r="C1700" s="9"/>
      <c r="D1700" s="9"/>
      <c r="E1700" s="81"/>
      <c r="F1700" s="13"/>
      <c r="G1700" s="13"/>
      <c r="H1700" s="12"/>
      <c r="I1700" s="6"/>
      <c r="J1700" s="6"/>
      <c r="K1700" s="6"/>
      <c r="L1700" s="9"/>
      <c r="AM1700" s="6"/>
      <c r="AN1700" s="6"/>
      <c r="AO1700" s="6"/>
      <c r="AP1700" s="8"/>
      <c r="AQ1700" s="6"/>
      <c r="AR1700" s="6"/>
      <c r="AS1700" s="6"/>
      <c r="AT1700" s="6"/>
    </row>
    <row r="1701" spans="1:46" x14ac:dyDescent="0.2">
      <c r="A1701" s="9" t="s">
        <v>6</v>
      </c>
      <c r="B1701" s="17">
        <f>+Q40</f>
        <v>0</v>
      </c>
      <c r="C1701" s="9" t="s">
        <v>63</v>
      </c>
      <c r="D1701" s="9" t="str">
        <f>IF(Q40&lt;1,"E",IF(Q40&lt;1.5,"D",IF(Q40&lt;2,"C",IF(Q40&lt;2.6,"B",IF(Q40&lt;3.5,"A",IF(Q40&gt;5,"E",IF(Q40&gt;4.5,"D",IF(Q40&gt;4,"C",IF(Q40&gt;3.4,"B")))))))))</f>
        <v>E</v>
      </c>
      <c r="E1701" s="81">
        <f>+N40</f>
        <v>0</v>
      </c>
      <c r="F1701" s="93">
        <f>+O40</f>
        <v>0</v>
      </c>
      <c r="G1701" s="13">
        <f>+S40</f>
        <v>0</v>
      </c>
      <c r="H1701" s="12" t="s">
        <v>5</v>
      </c>
      <c r="I1701" s="6"/>
      <c r="J1701" s="6"/>
      <c r="K1701" s="6"/>
      <c r="L1701" s="9"/>
      <c r="AM1701" s="6"/>
      <c r="AN1701" s="6"/>
      <c r="AO1701" s="6"/>
      <c r="AP1701" s="8"/>
      <c r="AQ1701" s="6"/>
      <c r="AR1701" s="6"/>
      <c r="AS1701" s="6"/>
      <c r="AT1701" s="6"/>
    </row>
    <row r="1702" spans="1:46" x14ac:dyDescent="0.2">
      <c r="A1702" s="9"/>
      <c r="B1702" s="9"/>
      <c r="C1702" s="9"/>
      <c r="D1702" s="9"/>
      <c r="E1702" s="81"/>
      <c r="F1702" s="13"/>
      <c r="G1702" s="13"/>
      <c r="H1702" s="12"/>
      <c r="I1702" s="6"/>
      <c r="J1702" s="6"/>
      <c r="K1702" s="6"/>
      <c r="L1702" s="9"/>
      <c r="AM1702" s="6"/>
      <c r="AN1702" s="6"/>
      <c r="AO1702" s="6"/>
      <c r="AP1702" s="8"/>
      <c r="AQ1702" s="6"/>
      <c r="AR1702" s="6"/>
      <c r="AS1702" s="6"/>
      <c r="AT1702" s="6"/>
    </row>
    <row r="1703" spans="1:46" x14ac:dyDescent="0.2">
      <c r="A1703" s="9" t="s">
        <v>4</v>
      </c>
      <c r="B1703" s="16">
        <f>+R40</f>
        <v>0</v>
      </c>
      <c r="C1703" s="9" t="s">
        <v>3</v>
      </c>
      <c r="D1703" s="9" t="str">
        <f>IF(R40&lt;1.1,"A",IF(R40=2,"C",IF(R40=3,"E")))</f>
        <v>A</v>
      </c>
      <c r="E1703" s="81">
        <f>+N40</f>
        <v>0</v>
      </c>
      <c r="F1703" s="93">
        <f>+O40</f>
        <v>0</v>
      </c>
      <c r="G1703" s="13">
        <f>+S40</f>
        <v>0</v>
      </c>
      <c r="H1703" s="12" t="s">
        <v>2</v>
      </c>
      <c r="I1703" s="6"/>
      <c r="J1703" s="6"/>
      <c r="K1703" s="6"/>
      <c r="L1703" s="9"/>
      <c r="AM1703" s="6"/>
      <c r="AN1703" s="6"/>
      <c r="AO1703" s="6"/>
      <c r="AP1703" s="8"/>
      <c r="AQ1703" s="6"/>
      <c r="AR1703" s="6"/>
      <c r="AS1703" s="6"/>
      <c r="AT1703" s="6"/>
    </row>
    <row r="1704" spans="1:46" s="7" customFormat="1" ht="15.75" thickBot="1" x14ac:dyDescent="0.25">
      <c r="A1704" s="6"/>
      <c r="B1704" s="9"/>
      <c r="C1704" s="6"/>
      <c r="D1704" s="6"/>
      <c r="E1704" s="6"/>
      <c r="F1704" s="6"/>
      <c r="G1704" s="13"/>
      <c r="H1704" s="12"/>
      <c r="I1704" s="6"/>
      <c r="J1704" s="6"/>
      <c r="K1704" s="6"/>
      <c r="L1704" s="9"/>
      <c r="M1704" s="1"/>
      <c r="N1704" s="56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6"/>
      <c r="AN1704" s="6"/>
      <c r="AO1704" s="6"/>
      <c r="AP1704" s="8"/>
      <c r="AQ1704" s="6"/>
      <c r="AR1704" s="6"/>
      <c r="AS1704" s="6"/>
      <c r="AT1704" s="6"/>
    </row>
    <row r="1705" spans="1:46" s="6" customFormat="1" ht="15.75" thickBot="1" x14ac:dyDescent="0.25">
      <c r="B1705" s="9"/>
      <c r="G1705" s="13"/>
      <c r="H1705" s="12"/>
      <c r="L1705" s="9"/>
      <c r="M1705" s="7"/>
      <c r="N1705" s="58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P1705" s="8"/>
    </row>
    <row r="1706" spans="1:46" s="6" customFormat="1" ht="15.75" x14ac:dyDescent="0.25">
      <c r="A1706" s="15" t="s">
        <v>1</v>
      </c>
      <c r="B1706" s="9"/>
      <c r="G1706" s="13"/>
      <c r="H1706" s="12"/>
      <c r="L1706" s="9"/>
      <c r="N1706" s="59"/>
      <c r="AP1706" s="8"/>
    </row>
    <row r="1707" spans="1:46" s="6" customFormat="1" x14ac:dyDescent="0.2">
      <c r="A1707" s="139"/>
      <c r="B1707" s="139"/>
      <c r="G1707" s="13"/>
      <c r="H1707" s="12"/>
      <c r="L1707" s="9"/>
      <c r="N1707" s="59"/>
      <c r="AP1707" s="8"/>
    </row>
    <row r="1708" spans="1:46" s="6" customFormat="1" x14ac:dyDescent="0.2">
      <c r="A1708" s="139"/>
      <c r="B1708" s="139"/>
      <c r="G1708" s="13"/>
      <c r="H1708" s="12"/>
      <c r="L1708" s="9"/>
      <c r="N1708" s="59"/>
      <c r="AP1708" s="8"/>
    </row>
    <row r="1709" spans="1:46" s="6" customFormat="1" x14ac:dyDescent="0.2">
      <c r="A1709" s="139"/>
      <c r="B1709" s="139"/>
      <c r="G1709" s="13"/>
      <c r="H1709" s="12"/>
      <c r="L1709" s="9"/>
      <c r="N1709" s="59"/>
      <c r="AP1709" s="8"/>
    </row>
    <row r="1710" spans="1:46" s="6" customFormat="1" x14ac:dyDescent="0.2">
      <c r="B1710" s="9"/>
      <c r="G1710" s="13"/>
      <c r="H1710" s="12"/>
      <c r="L1710" s="9"/>
      <c r="N1710" s="59"/>
      <c r="AP1710" s="8"/>
    </row>
    <row r="1711" spans="1:46" s="6" customFormat="1" x14ac:dyDescent="0.2">
      <c r="B1711" s="9"/>
      <c r="G1711" s="13"/>
      <c r="H1711" s="12"/>
      <c r="L1711" s="9"/>
      <c r="N1711" s="59"/>
      <c r="AP1711" s="8"/>
    </row>
    <row r="1712" spans="1:46" s="6" customFormat="1" x14ac:dyDescent="0.2">
      <c r="B1712" s="9"/>
      <c r="E1712" s="137" t="s">
        <v>61</v>
      </c>
      <c r="F1712" s="137"/>
      <c r="G1712" s="137"/>
      <c r="H1712" s="12"/>
      <c r="L1712" s="9"/>
      <c r="N1712" s="59"/>
      <c r="AP1712" s="8"/>
    </row>
    <row r="1713" spans="1:46" s="6" customFormat="1" x14ac:dyDescent="0.2">
      <c r="A1713" s="1"/>
      <c r="B1713" s="3"/>
      <c r="G1713" s="13"/>
      <c r="H1713" s="12"/>
      <c r="L1713" s="9"/>
      <c r="N1713" s="59"/>
      <c r="AP1713" s="8"/>
    </row>
    <row r="1714" spans="1:46" s="6" customFormat="1" x14ac:dyDescent="0.2">
      <c r="A1714" s="1"/>
      <c r="B1714" s="3"/>
      <c r="G1714" s="13"/>
      <c r="H1714" s="12"/>
      <c r="L1714" s="9"/>
      <c r="N1714" s="59"/>
      <c r="AP1714" s="8"/>
    </row>
    <row r="1715" spans="1:46" s="6" customFormat="1" x14ac:dyDescent="0.2">
      <c r="A1715" s="1"/>
      <c r="B1715" s="3"/>
      <c r="G1715" s="13"/>
      <c r="H1715" s="12"/>
      <c r="L1715" s="9"/>
      <c r="N1715" s="59"/>
      <c r="AP1715" s="8"/>
    </row>
    <row r="1716" spans="1:46" s="6" customFormat="1" x14ac:dyDescent="0.2">
      <c r="A1716" s="1"/>
      <c r="B1716" s="3"/>
      <c r="G1716" s="13"/>
      <c r="H1716" s="12"/>
      <c r="L1716" s="9"/>
      <c r="N1716" s="59"/>
      <c r="AP1716" s="8"/>
    </row>
    <row r="1717" spans="1:46" s="6" customFormat="1" x14ac:dyDescent="0.2">
      <c r="A1717" s="14" t="s">
        <v>0</v>
      </c>
      <c r="B1717" s="3"/>
      <c r="G1717" s="13"/>
      <c r="H1717" s="12"/>
      <c r="L1717" s="9"/>
      <c r="N1717" s="59"/>
      <c r="AP1717" s="8"/>
    </row>
    <row r="1718" spans="1:46" s="6" customFormat="1" x14ac:dyDescent="0.2">
      <c r="A1718" s="1"/>
      <c r="B1718" s="3"/>
      <c r="C1718" s="1"/>
      <c r="D1718" s="1"/>
      <c r="E1718" s="1"/>
      <c r="F1718" s="1"/>
      <c r="G1718" s="5"/>
      <c r="H1718" s="4"/>
      <c r="L1718" s="9"/>
      <c r="N1718" s="59"/>
      <c r="AP1718" s="8"/>
    </row>
    <row r="1719" spans="1:46" s="6" customFormat="1" x14ac:dyDescent="0.2">
      <c r="A1719" s="1"/>
      <c r="B1719" s="3"/>
      <c r="C1719" s="1"/>
      <c r="D1719" s="1"/>
      <c r="E1719" s="1"/>
      <c r="F1719" s="1"/>
      <c r="G1719" s="5"/>
      <c r="H1719" s="4"/>
      <c r="L1719" s="9"/>
      <c r="N1719" s="59"/>
      <c r="AP1719" s="8"/>
    </row>
    <row r="1720" spans="1:46" s="6" customFormat="1" x14ac:dyDescent="0.2">
      <c r="A1720" s="1"/>
      <c r="B1720" s="3"/>
      <c r="C1720" s="1"/>
      <c r="D1720" s="1"/>
      <c r="E1720" s="1"/>
      <c r="F1720" s="1"/>
      <c r="G1720" s="5"/>
      <c r="H1720" s="4"/>
      <c r="L1720" s="9"/>
      <c r="N1720" s="59"/>
      <c r="AP1720" s="8"/>
    </row>
    <row r="1721" spans="1:46" s="6" customFormat="1" x14ac:dyDescent="0.2">
      <c r="A1721" s="1"/>
      <c r="B1721" s="3"/>
      <c r="C1721" s="1"/>
      <c r="D1721" s="1"/>
      <c r="E1721" s="1"/>
      <c r="F1721" s="1"/>
      <c r="G1721" s="5"/>
      <c r="H1721" s="4"/>
      <c r="L1721" s="9"/>
      <c r="N1721" s="59"/>
      <c r="AP1721" s="8"/>
    </row>
    <row r="1722" spans="1:46" s="6" customFormat="1" x14ac:dyDescent="0.2">
      <c r="A1722" s="1"/>
      <c r="B1722" s="3"/>
      <c r="C1722" s="1"/>
      <c r="D1722" s="1"/>
      <c r="E1722" s="1"/>
      <c r="F1722" s="1"/>
      <c r="G1722" s="5"/>
      <c r="H1722" s="4"/>
      <c r="L1722" s="9"/>
      <c r="N1722" s="59"/>
      <c r="AP1722" s="8"/>
    </row>
    <row r="1723" spans="1:46" s="6" customFormat="1" x14ac:dyDescent="0.2">
      <c r="A1723" s="133"/>
      <c r="B1723" s="3"/>
      <c r="C1723" s="1"/>
      <c r="D1723" s="1"/>
      <c r="E1723" s="1"/>
      <c r="F1723" s="1"/>
      <c r="G1723" s="5"/>
      <c r="H1723" s="4"/>
      <c r="L1723" s="9"/>
      <c r="N1723" s="59"/>
      <c r="AP1723" s="8"/>
    </row>
    <row r="1724" spans="1:46" s="6" customFormat="1" x14ac:dyDescent="0.2">
      <c r="A1724" s="133"/>
      <c r="B1724" s="3"/>
      <c r="C1724" s="1"/>
      <c r="D1724" s="1"/>
      <c r="E1724" s="1"/>
      <c r="F1724" s="1"/>
      <c r="G1724" s="5"/>
      <c r="H1724" s="4"/>
      <c r="L1724" s="9"/>
      <c r="N1724" s="59"/>
      <c r="AP1724" s="8"/>
    </row>
    <row r="1725" spans="1:46" s="6" customFormat="1" ht="20.25" x14ac:dyDescent="0.3">
      <c r="A1725" s="133"/>
      <c r="B1725" s="3"/>
      <c r="C1725" s="37" t="s">
        <v>34</v>
      </c>
      <c r="D1725" s="37"/>
      <c r="E1725" s="37"/>
      <c r="F1725" s="37"/>
      <c r="G1725" s="5"/>
      <c r="H1725" s="22" t="str">
        <f>+I9</f>
        <v>P.P.S.</v>
      </c>
      <c r="L1725" s="9"/>
      <c r="N1725" s="59"/>
      <c r="AP1725" s="8"/>
    </row>
    <row r="1726" spans="1:46" s="6" customFormat="1" x14ac:dyDescent="0.2">
      <c r="A1726" s="133"/>
      <c r="B1726" s="3"/>
      <c r="C1726" s="1"/>
      <c r="D1726" s="1"/>
      <c r="E1726" s="1"/>
      <c r="F1726" s="1"/>
      <c r="G1726" s="5"/>
      <c r="H1726" s="4"/>
      <c r="I1726" s="1"/>
      <c r="J1726" s="1"/>
      <c r="K1726" s="1"/>
      <c r="L1726" s="3"/>
      <c r="N1726" s="59"/>
      <c r="AM1726" s="1"/>
      <c r="AN1726" s="1"/>
      <c r="AO1726" s="1"/>
      <c r="AP1726" s="2"/>
      <c r="AQ1726" s="1"/>
      <c r="AR1726" s="1"/>
      <c r="AS1726" s="1"/>
    </row>
    <row r="1727" spans="1:46" s="6" customFormat="1" ht="18.75" x14ac:dyDescent="0.3">
      <c r="A1727" s="133"/>
      <c r="B1727" s="3"/>
      <c r="C1727" s="1"/>
      <c r="D1727" s="1"/>
      <c r="E1727" s="134" t="s">
        <v>33</v>
      </c>
      <c r="F1727" s="134"/>
      <c r="G1727" s="134"/>
      <c r="H1727" s="91" t="str">
        <f>+I41</f>
        <v>310</v>
      </c>
      <c r="I1727" s="1"/>
      <c r="J1727" s="1"/>
      <c r="K1727" s="1"/>
      <c r="L1727" s="3"/>
      <c r="N1727" s="59"/>
      <c r="AM1727" s="1"/>
      <c r="AN1727" s="1"/>
      <c r="AO1727" s="1"/>
      <c r="AP1727" s="2"/>
      <c r="AQ1727" s="1"/>
      <c r="AR1727" s="1"/>
      <c r="AS1727" s="1"/>
      <c r="AT1727" s="1"/>
    </row>
    <row r="1728" spans="1:46" s="6" customFormat="1" x14ac:dyDescent="0.2">
      <c r="A1728" s="133"/>
      <c r="B1728" s="3"/>
      <c r="C1728" s="1"/>
      <c r="D1728" s="1"/>
      <c r="E1728" s="78"/>
      <c r="F1728" s="78"/>
      <c r="G1728" s="78"/>
      <c r="H1728" s="77"/>
      <c r="I1728" s="1"/>
      <c r="J1728" s="1"/>
      <c r="K1728" s="1"/>
      <c r="L1728" s="3"/>
      <c r="N1728" s="59"/>
      <c r="AM1728" s="1"/>
      <c r="AN1728" s="1"/>
      <c r="AO1728" s="1"/>
      <c r="AP1728" s="2"/>
      <c r="AQ1728" s="1"/>
      <c r="AR1728" s="1"/>
      <c r="AS1728" s="1"/>
      <c r="AT1728" s="1"/>
    </row>
    <row r="1729" spans="1:46" s="6" customFormat="1" x14ac:dyDescent="0.2">
      <c r="A1729" s="133"/>
      <c r="B1729" s="3"/>
      <c r="C1729" s="1"/>
      <c r="D1729" s="1"/>
      <c r="E1729" s="1"/>
      <c r="F1729" s="1"/>
      <c r="G1729" s="5"/>
      <c r="H1729" s="4"/>
      <c r="I1729" s="1"/>
      <c r="J1729" s="1"/>
      <c r="K1729" s="1"/>
      <c r="L1729" s="3"/>
      <c r="N1729" s="59"/>
      <c r="AM1729" s="1"/>
      <c r="AN1729" s="1"/>
      <c r="AO1729" s="1"/>
      <c r="AP1729" s="2"/>
      <c r="AQ1729" s="1"/>
      <c r="AR1729" s="1"/>
      <c r="AS1729" s="1"/>
      <c r="AT1729" s="1"/>
    </row>
    <row r="1730" spans="1:46" s="6" customFormat="1" x14ac:dyDescent="0.2">
      <c r="A1730" s="5"/>
      <c r="B1730" s="3"/>
      <c r="C1730" s="1"/>
      <c r="D1730" s="1"/>
      <c r="E1730" s="1"/>
      <c r="F1730" s="1"/>
      <c r="G1730" s="5"/>
      <c r="H1730" s="4"/>
      <c r="I1730" s="1"/>
      <c r="J1730" s="1"/>
      <c r="K1730" s="1"/>
      <c r="L1730" s="3"/>
      <c r="N1730" s="59"/>
      <c r="AM1730" s="1"/>
      <c r="AN1730" s="1"/>
      <c r="AO1730" s="1"/>
      <c r="AP1730" s="2"/>
      <c r="AQ1730" s="1"/>
      <c r="AR1730" s="1"/>
      <c r="AS1730" s="1"/>
      <c r="AT1730" s="1"/>
    </row>
    <row r="1731" spans="1:46" s="6" customFormat="1" x14ac:dyDescent="0.2">
      <c r="A1731" s="34"/>
      <c r="B1731" s="36"/>
      <c r="C1731" s="35"/>
      <c r="D1731" s="35"/>
      <c r="E1731" s="35"/>
      <c r="F1731" s="35"/>
      <c r="G1731" s="34"/>
      <c r="H1731" s="33"/>
      <c r="I1731" s="1"/>
      <c r="J1731" s="1"/>
      <c r="K1731" s="1"/>
      <c r="L1731" s="3"/>
      <c r="N1731" s="59"/>
      <c r="AM1731" s="1"/>
      <c r="AN1731" s="1"/>
      <c r="AO1731" s="1"/>
      <c r="AP1731" s="2"/>
      <c r="AQ1731" s="1"/>
      <c r="AR1731" s="1"/>
      <c r="AS1731" s="1"/>
      <c r="AT1731" s="1"/>
    </row>
    <row r="1732" spans="1:46" s="6" customFormat="1" x14ac:dyDescent="0.2">
      <c r="A1732" s="31" t="s">
        <v>32</v>
      </c>
      <c r="B1732" s="3"/>
      <c r="C1732" s="1"/>
      <c r="D1732" s="1"/>
      <c r="E1732" s="1"/>
      <c r="F1732" s="31" t="s">
        <v>31</v>
      </c>
      <c r="G1732" s="31"/>
      <c r="H1732" s="4"/>
      <c r="I1732" s="1"/>
      <c r="J1732" s="1"/>
      <c r="K1732" s="1"/>
      <c r="L1732" s="3"/>
      <c r="N1732" s="59"/>
      <c r="AM1732" s="1"/>
      <c r="AN1732" s="1"/>
      <c r="AO1732" s="1"/>
      <c r="AP1732" s="2"/>
      <c r="AQ1732" s="1"/>
      <c r="AR1732" s="1"/>
      <c r="AS1732" s="1"/>
      <c r="AT1732" s="1"/>
    </row>
    <row r="1733" spans="1:46" s="6" customFormat="1" x14ac:dyDescent="0.2">
      <c r="A1733" s="1" t="s">
        <v>30</v>
      </c>
      <c r="B1733" s="3" t="str">
        <f>+J41</f>
        <v>University Prep Middle School</v>
      </c>
      <c r="C1733" s="1"/>
      <c r="D1733" s="1"/>
      <c r="E1733" s="1"/>
      <c r="F1733" s="1" t="s">
        <v>25</v>
      </c>
      <c r="G1733" s="89">
        <f>+N41</f>
        <v>0</v>
      </c>
      <c r="H1733" s="4"/>
      <c r="I1733" s="1"/>
      <c r="J1733" s="1"/>
      <c r="K1733" s="1"/>
      <c r="L1733" s="3"/>
      <c r="N1733" s="59"/>
      <c r="AM1733" s="1"/>
      <c r="AN1733" s="1"/>
      <c r="AO1733" s="1"/>
      <c r="AP1733" s="2"/>
      <c r="AQ1733" s="1"/>
      <c r="AR1733" s="1"/>
      <c r="AS1733" s="1"/>
      <c r="AT1733" s="1"/>
    </row>
    <row r="1734" spans="1:46" s="6" customFormat="1" x14ac:dyDescent="0.2">
      <c r="A1734" s="1"/>
      <c r="B1734" s="3"/>
      <c r="C1734" s="1"/>
      <c r="D1734" s="1"/>
      <c r="E1734" s="1"/>
      <c r="F1734" s="1" t="s">
        <v>24</v>
      </c>
      <c r="G1734" s="30">
        <f>+O41</f>
        <v>0</v>
      </c>
      <c r="H1734" s="4"/>
      <c r="I1734" s="1"/>
      <c r="J1734" s="1"/>
      <c r="K1734" s="1"/>
      <c r="L1734" s="3"/>
      <c r="N1734" s="59"/>
      <c r="AM1734" s="1"/>
      <c r="AN1734" s="1"/>
      <c r="AO1734" s="1"/>
      <c r="AP1734" s="2"/>
      <c r="AQ1734" s="1"/>
      <c r="AR1734" s="1"/>
      <c r="AS1734" s="1"/>
      <c r="AT1734" s="1"/>
    </row>
    <row r="1735" spans="1:46" s="6" customFormat="1" x14ac:dyDescent="0.2">
      <c r="A1735" s="1" t="s">
        <v>29</v>
      </c>
      <c r="B1735" s="1" t="str">
        <f>+K41</f>
        <v xml:space="preserve">3117 Centre Ave.                </v>
      </c>
      <c r="C1735" s="1"/>
      <c r="D1735" s="1"/>
      <c r="E1735" s="1"/>
      <c r="F1735" s="1" t="s">
        <v>28</v>
      </c>
      <c r="G1735" s="3" t="s">
        <v>27</v>
      </c>
      <c r="H1735" s="4"/>
      <c r="I1735" s="1"/>
      <c r="J1735" s="1"/>
      <c r="K1735" s="1"/>
      <c r="L1735" s="3"/>
      <c r="N1735" s="59"/>
      <c r="AM1735" s="1"/>
      <c r="AN1735" s="1"/>
      <c r="AO1735" s="1"/>
      <c r="AP1735" s="2"/>
      <c r="AQ1735" s="1"/>
      <c r="AR1735" s="1"/>
      <c r="AS1735" s="1"/>
      <c r="AT1735" s="1"/>
    </row>
    <row r="1736" spans="1:46" x14ac:dyDescent="0.2">
      <c r="B1736" s="1" t="str">
        <f>+L41</f>
        <v xml:space="preserve"> Pittsburgh, PA 15219</v>
      </c>
      <c r="C1736" s="29"/>
      <c r="D1736" s="29"/>
      <c r="F1736" s="29"/>
      <c r="G1736" s="1"/>
      <c r="M1736" s="6"/>
      <c r="N1736" s="59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</row>
    <row r="1737" spans="1:46" x14ac:dyDescent="0.2">
      <c r="B1737" s="32"/>
      <c r="C1737" s="31"/>
      <c r="D1737" s="31"/>
      <c r="F1737" s="31" t="s">
        <v>59</v>
      </c>
      <c r="G1737" s="31"/>
    </row>
    <row r="1738" spans="1:46" x14ac:dyDescent="0.2">
      <c r="A1738" s="1" t="s">
        <v>26</v>
      </c>
      <c r="B1738" s="3" t="str">
        <f>+J7</f>
        <v>Recreational Water</v>
      </c>
      <c r="F1738" s="1" t="s">
        <v>25</v>
      </c>
      <c r="G1738" s="87">
        <f>+AN41</f>
        <v>0</v>
      </c>
    </row>
    <row r="1739" spans="1:46" x14ac:dyDescent="0.2">
      <c r="F1739" s="1" t="s">
        <v>24</v>
      </c>
      <c r="G1739" s="92">
        <f>+AO41</f>
        <v>0</v>
      </c>
      <c r="H1739" s="5"/>
    </row>
    <row r="1740" spans="1:46" x14ac:dyDescent="0.2">
      <c r="A1740" s="1" t="s">
        <v>23</v>
      </c>
      <c r="B1740" s="3" t="str">
        <f>+M41</f>
        <v>Pool Shallow</v>
      </c>
      <c r="C1740" s="3"/>
      <c r="D1740" s="3"/>
      <c r="F1740" s="1" t="s">
        <v>60</v>
      </c>
      <c r="G1740" s="90">
        <f>+AT41</f>
        <v>0</v>
      </c>
      <c r="H1740" s="5"/>
    </row>
    <row r="1741" spans="1:46" x14ac:dyDescent="0.2">
      <c r="A1741" s="29"/>
      <c r="H1741" s="5"/>
    </row>
    <row r="1742" spans="1:46" ht="16.5" thickBot="1" x14ac:dyDescent="0.3">
      <c r="A1742" s="72" t="s">
        <v>22</v>
      </c>
      <c r="B1742" s="73" t="s">
        <v>11</v>
      </c>
      <c r="C1742" s="72" t="s">
        <v>10</v>
      </c>
      <c r="D1742" s="72" t="s">
        <v>67</v>
      </c>
      <c r="E1742" s="130" t="s">
        <v>64</v>
      </c>
      <c r="F1742" s="130"/>
      <c r="G1742" s="74" t="s">
        <v>9</v>
      </c>
      <c r="H1742" s="75" t="s">
        <v>8</v>
      </c>
    </row>
    <row r="1743" spans="1:46" ht="15.75" x14ac:dyDescent="0.25">
      <c r="A1743" s="28"/>
      <c r="B1743" s="19"/>
      <c r="C1743" s="28"/>
      <c r="D1743" s="28"/>
      <c r="E1743" s="28"/>
      <c r="F1743" s="28"/>
      <c r="G1743" s="27"/>
      <c r="H1743" s="26"/>
    </row>
    <row r="1744" spans="1:46" x14ac:dyDescent="0.2">
      <c r="A1744" s="9" t="s">
        <v>21</v>
      </c>
      <c r="B1744" s="25">
        <f>+AP41</f>
        <v>0</v>
      </c>
      <c r="C1744" s="9" t="s">
        <v>20</v>
      </c>
      <c r="D1744" s="9" t="str">
        <f>IF(AP41&lt;1,("A"),(IF(AP41&gt;0,"E")))</f>
        <v>A</v>
      </c>
      <c r="E1744" s="81">
        <f>+W41</f>
        <v>0</v>
      </c>
      <c r="F1744" s="93">
        <f>+X41</f>
        <v>0</v>
      </c>
      <c r="G1744" s="13">
        <f>+Y41</f>
        <v>0</v>
      </c>
      <c r="H1744" s="12" t="s">
        <v>19</v>
      </c>
    </row>
    <row r="1745" spans="1:46" ht="20.25" x14ac:dyDescent="0.3">
      <c r="A1745" s="9"/>
      <c r="B1745" s="24"/>
      <c r="C1745" s="24"/>
      <c r="D1745" s="9"/>
      <c r="E1745" s="82"/>
      <c r="F1745" s="23"/>
      <c r="G1745" s="23"/>
      <c r="H1745" s="22"/>
    </row>
    <row r="1746" spans="1:46" x14ac:dyDescent="0.2">
      <c r="A1746" s="9" t="s">
        <v>18</v>
      </c>
      <c r="B1746" s="21">
        <f>+AQ41</f>
        <v>0</v>
      </c>
      <c r="C1746" s="9" t="s">
        <v>17</v>
      </c>
      <c r="D1746" s="9" t="str">
        <f>IF(AQ41=0,"A",IF(AQ41=1,"B",IF(AQ41=2,"C",IF(AQ41&gt;2,"E"))))</f>
        <v>A</v>
      </c>
      <c r="E1746" s="81">
        <f>+Z41</f>
        <v>0</v>
      </c>
      <c r="F1746" s="93">
        <f>+AA41</f>
        <v>0</v>
      </c>
      <c r="G1746" s="13">
        <f>+AB41</f>
        <v>0</v>
      </c>
      <c r="H1746" s="12" t="s">
        <v>16</v>
      </c>
    </row>
    <row r="1747" spans="1:46" x14ac:dyDescent="0.2">
      <c r="A1747" s="9"/>
      <c r="B1747" s="9"/>
      <c r="C1747" s="9"/>
      <c r="D1747" s="9"/>
      <c r="E1747" s="81"/>
      <c r="F1747" s="13"/>
      <c r="G1747" s="13"/>
      <c r="H1747" s="12"/>
    </row>
    <row r="1748" spans="1:46" x14ac:dyDescent="0.2">
      <c r="A1748" s="9" t="s">
        <v>15</v>
      </c>
      <c r="B1748" s="20">
        <f>+AR41</f>
        <v>0</v>
      </c>
      <c r="C1748" s="9" t="s">
        <v>14</v>
      </c>
      <c r="D1748" s="9" t="str">
        <f>IF(AR41=0,"A",IF(AR41&lt;30,"B",IF(AR41&lt;101,"C",IF(AR41&lt;200,"D",IF(AR41&gt;199,"E")))))</f>
        <v>A</v>
      </c>
      <c r="E1748" s="81">
        <f>+AC41</f>
        <v>0</v>
      </c>
      <c r="F1748" s="93">
        <f>+AD41</f>
        <v>0</v>
      </c>
      <c r="G1748" s="13">
        <f>+AE41</f>
        <v>0</v>
      </c>
      <c r="H1748" s="12" t="s">
        <v>13</v>
      </c>
    </row>
    <row r="1749" spans="1:46" s="7" customFormat="1" ht="15.75" thickBot="1" x14ac:dyDescent="0.25">
      <c r="A1749" s="9"/>
      <c r="B1749" s="20"/>
      <c r="C1749" s="9"/>
      <c r="D1749" s="9"/>
      <c r="E1749" s="81"/>
      <c r="F1749" s="30"/>
      <c r="G1749" s="13"/>
      <c r="H1749" s="12"/>
      <c r="I1749" s="1"/>
      <c r="J1749" s="1"/>
      <c r="K1749" s="1"/>
      <c r="L1749" s="3"/>
      <c r="M1749" s="1"/>
      <c r="N1749" s="56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2"/>
      <c r="AQ1749" s="1"/>
      <c r="AR1749" s="1"/>
      <c r="AS1749" s="1"/>
      <c r="AT1749" s="1"/>
    </row>
    <row r="1750" spans="1:46" s="6" customFormat="1" x14ac:dyDescent="0.2">
      <c r="A1750" s="9"/>
      <c r="B1750" s="20"/>
      <c r="C1750" s="9"/>
      <c r="D1750" s="9"/>
      <c r="E1750" s="81"/>
      <c r="F1750" s="30"/>
      <c r="G1750" s="13"/>
      <c r="H1750" s="12"/>
      <c r="I1750" s="1"/>
      <c r="J1750" s="1"/>
      <c r="K1750" s="1"/>
      <c r="L1750" s="3"/>
      <c r="M1750" s="1"/>
      <c r="N1750" s="56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2"/>
      <c r="AQ1750" s="1"/>
      <c r="AR1750" s="1"/>
      <c r="AS1750" s="1"/>
      <c r="AT1750" s="1"/>
    </row>
    <row r="1751" spans="1:46" s="6" customFormat="1" x14ac:dyDescent="0.2">
      <c r="A1751" s="9"/>
      <c r="B1751" s="9"/>
      <c r="C1751" s="9"/>
      <c r="D1751" s="9"/>
      <c r="E1751" s="9"/>
      <c r="F1751" s="9"/>
      <c r="G1751" s="13"/>
      <c r="H1751" s="12"/>
      <c r="I1751" s="1"/>
      <c r="J1751" s="1"/>
      <c r="K1751" s="1"/>
      <c r="L1751" s="3"/>
      <c r="M1751" s="1"/>
      <c r="N1751" s="56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2"/>
      <c r="AQ1751" s="1"/>
      <c r="AR1751" s="1"/>
      <c r="AS1751" s="1"/>
      <c r="AT1751" s="1"/>
    </row>
    <row r="1752" spans="1:46" s="6" customFormat="1" ht="16.5" thickBot="1" x14ac:dyDescent="0.3">
      <c r="A1752" s="83" t="s">
        <v>12</v>
      </c>
      <c r="B1752" s="84" t="s">
        <v>11</v>
      </c>
      <c r="C1752" s="83" t="s">
        <v>10</v>
      </c>
      <c r="D1752" s="83" t="s">
        <v>67</v>
      </c>
      <c r="E1752" s="138" t="s">
        <v>65</v>
      </c>
      <c r="F1752" s="138"/>
      <c r="G1752" s="85" t="s">
        <v>9</v>
      </c>
      <c r="H1752" s="86" t="s">
        <v>8</v>
      </c>
      <c r="I1752" s="1"/>
      <c r="J1752" s="1"/>
      <c r="K1752" s="1"/>
      <c r="L1752" s="3"/>
      <c r="M1752" s="1"/>
      <c r="N1752" s="56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2"/>
      <c r="AQ1752" s="1"/>
      <c r="AR1752" s="1"/>
      <c r="AS1752" s="1"/>
      <c r="AT1752" s="1"/>
    </row>
    <row r="1753" spans="1:46" s="6" customFormat="1" ht="15.75" x14ac:dyDescent="0.25">
      <c r="A1753" s="19"/>
      <c r="B1753" s="9"/>
      <c r="C1753" s="9"/>
      <c r="D1753" s="9"/>
      <c r="E1753" s="9"/>
      <c r="F1753" s="9"/>
      <c r="G1753" s="9"/>
      <c r="H1753" s="12"/>
      <c r="I1753" s="1"/>
      <c r="J1753" s="1"/>
      <c r="K1753" s="1"/>
      <c r="L1753" s="3"/>
      <c r="M1753" s="1"/>
      <c r="N1753" s="56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2"/>
      <c r="AQ1753" s="1"/>
      <c r="AR1753" s="1"/>
      <c r="AS1753" s="1"/>
      <c r="AT1753" s="1"/>
    </row>
    <row r="1754" spans="1:46" s="6" customFormat="1" x14ac:dyDescent="0.2">
      <c r="A1754" s="9" t="s">
        <v>7</v>
      </c>
      <c r="B1754" s="18">
        <f>+P41</f>
        <v>0</v>
      </c>
      <c r="C1754" s="9" t="s">
        <v>62</v>
      </c>
      <c r="D1754" s="9" t="str">
        <f>IF(P41&lt;7.1,"E",IF(P41=7.1,"D",IF(P41=7.2,"C",IF(P41=7.3,"B",IF(P41=7.4,"A",IF(P41=7.5,"A",IF(P41=7.6,"A",IF(P41=7.7,"B",IF(P41=7.8,"C",IF(P41=7.9,"D",IF(P41&gt;7.9,"E")))))))))))</f>
        <v>E</v>
      </c>
      <c r="E1754" s="81">
        <f>+N41</f>
        <v>0</v>
      </c>
      <c r="F1754" s="93">
        <f>+O41</f>
        <v>0</v>
      </c>
      <c r="G1754" s="13">
        <f>+S41</f>
        <v>0</v>
      </c>
      <c r="H1754" s="12" t="s">
        <v>5</v>
      </c>
      <c r="I1754" s="1"/>
      <c r="J1754" s="1"/>
      <c r="K1754" s="1"/>
      <c r="L1754" s="3"/>
      <c r="M1754" s="1"/>
      <c r="N1754" s="56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2"/>
      <c r="AQ1754" s="1"/>
      <c r="AR1754" s="1"/>
      <c r="AS1754" s="1"/>
      <c r="AT1754" s="1"/>
    </row>
    <row r="1755" spans="1:46" s="6" customFormat="1" x14ac:dyDescent="0.2">
      <c r="A1755" s="9"/>
      <c r="B1755" s="9"/>
      <c r="C1755" s="9"/>
      <c r="D1755" s="9"/>
      <c r="E1755" s="81"/>
      <c r="F1755" s="13"/>
      <c r="G1755" s="13"/>
      <c r="H1755" s="12"/>
      <c r="I1755" s="1"/>
      <c r="J1755" s="1"/>
      <c r="K1755" s="1"/>
      <c r="L1755" s="3"/>
      <c r="M1755" s="1"/>
      <c r="N1755" s="56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2"/>
      <c r="AQ1755" s="1"/>
      <c r="AR1755" s="1"/>
      <c r="AS1755" s="1"/>
      <c r="AT1755" s="1"/>
    </row>
    <row r="1756" spans="1:46" s="6" customFormat="1" x14ac:dyDescent="0.2">
      <c r="A1756" s="9" t="s">
        <v>6</v>
      </c>
      <c r="B1756" s="17">
        <f>+Q41</f>
        <v>0</v>
      </c>
      <c r="C1756" s="9" t="s">
        <v>63</v>
      </c>
      <c r="D1756" s="9" t="str">
        <f>IF(Q41&lt;1,"E",IF(Q41&lt;1.5,"D",IF(Q41&lt;2,"C",IF(Q41&lt;2.6,"B",IF(Q41&lt;3.5,"A",IF(Q41&gt;5,"E",IF(Q41&gt;4.5,"D",IF(Q41&gt;4,"C",IF(Q41&gt;3.4,"B")))))))))</f>
        <v>E</v>
      </c>
      <c r="E1756" s="81">
        <f>+N41</f>
        <v>0</v>
      </c>
      <c r="F1756" s="93">
        <f>+O41</f>
        <v>0</v>
      </c>
      <c r="G1756" s="13">
        <f>+S41</f>
        <v>0</v>
      </c>
      <c r="H1756" s="12" t="s">
        <v>5</v>
      </c>
      <c r="I1756" s="1"/>
      <c r="J1756" s="1"/>
      <c r="K1756" s="1"/>
      <c r="L1756" s="3"/>
      <c r="M1756" s="1"/>
      <c r="N1756" s="56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2"/>
      <c r="AQ1756" s="1"/>
      <c r="AR1756" s="1"/>
      <c r="AS1756" s="1"/>
      <c r="AT1756" s="1"/>
    </row>
    <row r="1757" spans="1:46" s="6" customFormat="1" x14ac:dyDescent="0.2">
      <c r="A1757" s="9"/>
      <c r="B1757" s="9"/>
      <c r="C1757" s="9"/>
      <c r="D1757" s="9"/>
      <c r="E1757" s="81"/>
      <c r="F1757" s="13"/>
      <c r="G1757" s="13"/>
      <c r="H1757" s="12"/>
      <c r="I1757" s="1"/>
      <c r="J1757" s="1"/>
      <c r="K1757" s="1"/>
      <c r="L1757" s="3"/>
      <c r="M1757" s="1"/>
      <c r="N1757" s="56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2"/>
      <c r="AQ1757" s="1"/>
      <c r="AR1757" s="1"/>
      <c r="AS1757" s="1"/>
      <c r="AT1757" s="1"/>
    </row>
    <row r="1758" spans="1:46" s="6" customFormat="1" x14ac:dyDescent="0.2">
      <c r="A1758" s="9" t="s">
        <v>4</v>
      </c>
      <c r="B1758" s="16">
        <f>+R41</f>
        <v>0</v>
      </c>
      <c r="C1758" s="9" t="s">
        <v>3</v>
      </c>
      <c r="D1758" s="9" t="str">
        <f>IF(R41&lt;1.1,"A",IF(R41=2,"C",IF(R41=3,"E")))</f>
        <v>A</v>
      </c>
      <c r="E1758" s="81">
        <f>+N41</f>
        <v>0</v>
      </c>
      <c r="F1758" s="93">
        <f>+O41</f>
        <v>0</v>
      </c>
      <c r="G1758" s="13">
        <f>+S41</f>
        <v>0</v>
      </c>
      <c r="H1758" s="12" t="s">
        <v>2</v>
      </c>
      <c r="I1758" s="1"/>
      <c r="J1758" s="1"/>
      <c r="K1758" s="1"/>
      <c r="L1758" s="3"/>
      <c r="M1758" s="1"/>
      <c r="N1758" s="56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2"/>
      <c r="AQ1758" s="1"/>
      <c r="AR1758" s="1"/>
      <c r="AS1758" s="1"/>
      <c r="AT1758" s="1"/>
    </row>
    <row r="1759" spans="1:46" s="6" customFormat="1" x14ac:dyDescent="0.2">
      <c r="B1759" s="9"/>
      <c r="G1759" s="13"/>
      <c r="H1759" s="12"/>
      <c r="I1759" s="1"/>
      <c r="J1759" s="1"/>
      <c r="K1759" s="1"/>
      <c r="L1759" s="3"/>
      <c r="M1759" s="1"/>
      <c r="N1759" s="56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2"/>
      <c r="AQ1759" s="1"/>
      <c r="AR1759" s="1"/>
      <c r="AS1759" s="1"/>
      <c r="AT1759" s="1"/>
    </row>
    <row r="1760" spans="1:46" s="6" customFormat="1" x14ac:dyDescent="0.2">
      <c r="B1760" s="9"/>
      <c r="G1760" s="13"/>
      <c r="H1760" s="12"/>
      <c r="I1760" s="1"/>
      <c r="J1760" s="1"/>
      <c r="K1760" s="1"/>
      <c r="L1760" s="3"/>
      <c r="M1760" s="1"/>
      <c r="N1760" s="56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2"/>
      <c r="AQ1760" s="1"/>
      <c r="AR1760" s="1"/>
      <c r="AS1760" s="1"/>
      <c r="AT1760" s="1"/>
    </row>
    <row r="1761" spans="1:46" s="6" customFormat="1" ht="15.75" x14ac:dyDescent="0.25">
      <c r="A1761" s="15" t="s">
        <v>1</v>
      </c>
      <c r="B1761" s="9"/>
      <c r="G1761" s="13"/>
      <c r="H1761" s="12"/>
      <c r="I1761" s="1"/>
      <c r="J1761" s="1"/>
      <c r="K1761" s="1"/>
      <c r="L1761" s="3"/>
      <c r="M1761" s="1"/>
      <c r="N1761" s="56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2"/>
      <c r="AQ1761" s="1"/>
      <c r="AR1761" s="1"/>
      <c r="AS1761" s="1"/>
      <c r="AT1761" s="1"/>
    </row>
    <row r="1762" spans="1:46" s="6" customFormat="1" x14ac:dyDescent="0.2">
      <c r="A1762" s="139"/>
      <c r="B1762" s="139"/>
      <c r="G1762" s="13"/>
      <c r="H1762" s="12"/>
      <c r="I1762" s="1"/>
      <c r="J1762" s="1"/>
      <c r="K1762" s="1"/>
      <c r="L1762" s="3"/>
      <c r="M1762" s="1"/>
      <c r="N1762" s="56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2"/>
      <c r="AQ1762" s="1"/>
      <c r="AR1762" s="1"/>
      <c r="AS1762" s="1"/>
      <c r="AT1762" s="1"/>
    </row>
    <row r="1763" spans="1:46" s="6" customFormat="1" x14ac:dyDescent="0.2">
      <c r="A1763" s="139"/>
      <c r="B1763" s="139"/>
      <c r="G1763" s="13"/>
      <c r="H1763" s="12"/>
      <c r="I1763" s="1"/>
      <c r="J1763" s="1"/>
      <c r="K1763" s="1"/>
      <c r="L1763" s="3"/>
      <c r="M1763" s="1"/>
      <c r="N1763" s="56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2"/>
      <c r="AQ1763" s="1"/>
      <c r="AR1763" s="1"/>
      <c r="AS1763" s="1"/>
      <c r="AT1763" s="1"/>
    </row>
    <row r="1764" spans="1:46" s="6" customFormat="1" x14ac:dyDescent="0.2">
      <c r="A1764" s="139"/>
      <c r="B1764" s="139"/>
      <c r="G1764" s="13"/>
      <c r="H1764" s="12"/>
      <c r="I1764" s="1"/>
      <c r="J1764" s="1"/>
      <c r="K1764" s="1"/>
      <c r="L1764" s="3"/>
      <c r="M1764" s="1"/>
      <c r="N1764" s="56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2"/>
      <c r="AQ1764" s="1"/>
      <c r="AR1764" s="1"/>
      <c r="AS1764" s="1"/>
      <c r="AT1764" s="1"/>
    </row>
    <row r="1765" spans="1:46" s="6" customFormat="1" x14ac:dyDescent="0.2">
      <c r="B1765" s="9"/>
      <c r="G1765" s="13"/>
      <c r="H1765" s="12"/>
      <c r="I1765" s="1"/>
      <c r="J1765" s="1"/>
      <c r="K1765" s="1"/>
      <c r="L1765" s="3"/>
      <c r="M1765" s="1"/>
      <c r="N1765" s="56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2"/>
      <c r="AQ1765" s="1"/>
      <c r="AR1765" s="1"/>
      <c r="AS1765" s="1"/>
      <c r="AT1765" s="1"/>
    </row>
    <row r="1766" spans="1:46" s="6" customFormat="1" x14ac:dyDescent="0.2">
      <c r="B1766" s="9"/>
      <c r="G1766" s="13"/>
      <c r="H1766" s="12"/>
      <c r="I1766" s="1"/>
      <c r="J1766" s="1"/>
      <c r="K1766" s="1"/>
      <c r="L1766" s="3"/>
      <c r="M1766" s="1"/>
      <c r="N1766" s="56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2"/>
      <c r="AQ1766" s="1"/>
      <c r="AR1766" s="1"/>
      <c r="AS1766" s="1"/>
      <c r="AT1766" s="1"/>
    </row>
    <row r="1767" spans="1:46" s="6" customFormat="1" x14ac:dyDescent="0.2">
      <c r="B1767" s="9"/>
      <c r="E1767" s="137" t="s">
        <v>61</v>
      </c>
      <c r="F1767" s="137"/>
      <c r="G1767" s="137"/>
      <c r="H1767" s="12"/>
      <c r="I1767" s="1"/>
      <c r="J1767" s="1"/>
      <c r="K1767" s="1"/>
      <c r="L1767" s="3"/>
      <c r="M1767" s="1"/>
      <c r="N1767" s="56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2"/>
      <c r="AQ1767" s="1"/>
      <c r="AR1767" s="1"/>
      <c r="AS1767" s="1"/>
      <c r="AT1767" s="1"/>
    </row>
    <row r="1768" spans="1:46" s="6" customFormat="1" x14ac:dyDescent="0.2">
      <c r="A1768" s="1"/>
      <c r="B1768" s="3"/>
      <c r="G1768" s="13"/>
      <c r="H1768" s="12"/>
      <c r="I1768" s="1"/>
      <c r="J1768" s="1"/>
      <c r="K1768" s="1"/>
      <c r="L1768" s="3"/>
      <c r="M1768" s="1"/>
      <c r="N1768" s="56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2"/>
      <c r="AQ1768" s="1"/>
      <c r="AR1768" s="1"/>
      <c r="AS1768" s="1"/>
      <c r="AT1768" s="1"/>
    </row>
    <row r="1769" spans="1:46" s="6" customFormat="1" x14ac:dyDescent="0.2">
      <c r="A1769" s="1"/>
      <c r="B1769" s="3"/>
      <c r="G1769" s="13"/>
      <c r="H1769" s="12"/>
      <c r="I1769" s="1"/>
      <c r="J1769" s="1"/>
      <c r="K1769" s="1"/>
      <c r="L1769" s="3"/>
      <c r="M1769" s="1"/>
      <c r="N1769" s="56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2"/>
      <c r="AQ1769" s="1"/>
      <c r="AR1769" s="1"/>
      <c r="AS1769" s="1"/>
      <c r="AT1769" s="1"/>
    </row>
    <row r="1770" spans="1:46" s="6" customFormat="1" x14ac:dyDescent="0.2">
      <c r="A1770" s="1"/>
      <c r="B1770" s="3"/>
      <c r="G1770" s="13"/>
      <c r="H1770" s="12"/>
      <c r="I1770" s="1"/>
      <c r="J1770" s="1"/>
      <c r="K1770" s="1"/>
      <c r="L1770" s="3"/>
      <c r="M1770" s="1"/>
      <c r="N1770" s="56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2"/>
      <c r="AQ1770" s="1"/>
      <c r="AR1770" s="1"/>
      <c r="AS1770" s="1"/>
      <c r="AT1770" s="1"/>
    </row>
    <row r="1771" spans="1:46" s="6" customFormat="1" x14ac:dyDescent="0.2">
      <c r="A1771" s="1"/>
      <c r="B1771" s="3"/>
      <c r="G1771" s="13"/>
      <c r="H1771" s="12"/>
      <c r="I1771" s="1"/>
      <c r="J1771" s="1"/>
      <c r="K1771" s="1"/>
      <c r="L1771" s="3"/>
      <c r="M1771" s="1"/>
      <c r="N1771" s="56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2"/>
      <c r="AQ1771" s="1"/>
      <c r="AR1771" s="1"/>
      <c r="AS1771" s="1"/>
      <c r="AT1771" s="1"/>
    </row>
    <row r="1772" spans="1:46" s="6" customFormat="1" x14ac:dyDescent="0.2">
      <c r="A1772" s="14" t="s">
        <v>0</v>
      </c>
      <c r="B1772" s="3"/>
      <c r="G1772" s="13"/>
      <c r="H1772" s="12"/>
      <c r="I1772" s="1"/>
      <c r="J1772" s="1"/>
      <c r="K1772" s="1"/>
      <c r="L1772" s="3"/>
      <c r="M1772" s="1"/>
      <c r="N1772" s="56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2"/>
      <c r="AQ1772" s="1"/>
      <c r="AR1772" s="1"/>
      <c r="AS1772" s="1"/>
      <c r="AT1772" s="1"/>
    </row>
    <row r="1773" spans="1:46" s="6" customFormat="1" x14ac:dyDescent="0.2">
      <c r="A1773" s="1"/>
      <c r="B1773" s="3"/>
      <c r="C1773" s="1"/>
      <c r="D1773" s="1"/>
      <c r="E1773" s="1"/>
      <c r="F1773" s="1"/>
      <c r="G1773" s="5"/>
      <c r="H1773" s="4"/>
      <c r="I1773" s="1"/>
      <c r="J1773" s="1"/>
      <c r="K1773" s="1"/>
      <c r="L1773" s="3"/>
      <c r="M1773" s="1"/>
      <c r="N1773" s="56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2"/>
      <c r="AQ1773" s="1"/>
      <c r="AR1773" s="1"/>
      <c r="AS1773" s="1"/>
      <c r="AT1773" s="1"/>
    </row>
    <row r="1774" spans="1:46" s="6" customFormat="1" x14ac:dyDescent="0.2">
      <c r="A1774" s="1"/>
      <c r="B1774" s="3"/>
      <c r="C1774" s="1"/>
      <c r="D1774" s="1"/>
      <c r="E1774" s="1"/>
      <c r="F1774" s="1"/>
      <c r="G1774" s="5"/>
      <c r="H1774" s="4"/>
      <c r="I1774" s="1"/>
      <c r="J1774" s="1"/>
      <c r="K1774" s="1"/>
      <c r="L1774" s="3"/>
      <c r="M1774" s="1"/>
      <c r="N1774" s="56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2"/>
      <c r="AQ1774" s="1"/>
      <c r="AR1774" s="1"/>
      <c r="AS1774" s="1"/>
      <c r="AT1774" s="1"/>
    </row>
    <row r="1775" spans="1:46" s="6" customFormat="1" x14ac:dyDescent="0.2">
      <c r="A1775" s="1"/>
      <c r="B1775" s="3"/>
      <c r="C1775" s="1"/>
      <c r="D1775" s="1"/>
      <c r="E1775" s="1"/>
      <c r="F1775" s="1"/>
      <c r="G1775" s="5"/>
      <c r="H1775" s="4"/>
      <c r="I1775" s="1"/>
      <c r="J1775" s="1"/>
      <c r="K1775" s="1"/>
      <c r="L1775" s="3"/>
      <c r="M1775" s="1"/>
      <c r="N1775" s="56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2"/>
      <c r="AQ1775" s="1"/>
      <c r="AR1775" s="1"/>
      <c r="AS1775" s="1"/>
      <c r="AT1775" s="1"/>
    </row>
    <row r="1776" spans="1:46" s="6" customFormat="1" x14ac:dyDescent="0.2">
      <c r="A1776" s="1"/>
      <c r="B1776" s="3"/>
      <c r="C1776" s="1"/>
      <c r="D1776" s="1"/>
      <c r="E1776" s="1"/>
      <c r="F1776" s="1"/>
      <c r="G1776" s="5"/>
      <c r="H1776" s="4"/>
      <c r="I1776" s="1"/>
      <c r="J1776" s="1"/>
      <c r="K1776" s="1"/>
      <c r="L1776" s="3"/>
      <c r="M1776" s="1"/>
      <c r="N1776" s="56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2"/>
      <c r="AQ1776" s="1"/>
      <c r="AR1776" s="1"/>
      <c r="AS1776" s="1"/>
      <c r="AT1776" s="1"/>
    </row>
    <row r="1777" spans="1:46" s="6" customFormat="1" x14ac:dyDescent="0.2">
      <c r="A1777" s="1"/>
      <c r="B1777" s="3"/>
      <c r="C1777" s="1"/>
      <c r="D1777" s="1"/>
      <c r="E1777" s="1"/>
      <c r="F1777" s="1"/>
      <c r="G1777" s="5"/>
      <c r="H1777" s="4"/>
      <c r="I1777" s="1"/>
      <c r="J1777" s="1"/>
      <c r="K1777" s="1"/>
      <c r="L1777" s="3"/>
      <c r="M1777" s="1"/>
      <c r="N1777" s="56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2"/>
      <c r="AQ1777" s="1"/>
      <c r="AR1777" s="1"/>
      <c r="AS1777" s="1"/>
      <c r="AT1777" s="1"/>
    </row>
    <row r="1778" spans="1:46" s="6" customFormat="1" x14ac:dyDescent="0.2">
      <c r="A1778" s="1"/>
      <c r="B1778" s="3"/>
      <c r="C1778" s="1"/>
      <c r="D1778" s="1"/>
      <c r="E1778" s="1"/>
      <c r="F1778" s="1"/>
      <c r="G1778" s="5"/>
      <c r="H1778" s="4"/>
      <c r="I1778" s="1"/>
      <c r="J1778" s="1"/>
      <c r="K1778" s="1"/>
      <c r="L1778" s="3"/>
      <c r="M1778" s="1"/>
      <c r="N1778" s="56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2"/>
      <c r="AQ1778" s="1"/>
      <c r="AR1778" s="1"/>
      <c r="AS1778" s="1"/>
      <c r="AT1778" s="1"/>
    </row>
    <row r="1779" spans="1:46" s="6" customFormat="1" x14ac:dyDescent="0.2">
      <c r="A1779" s="133"/>
      <c r="B1779" s="3"/>
      <c r="C1779" s="1"/>
      <c r="D1779" s="1"/>
      <c r="E1779" s="1"/>
      <c r="F1779" s="1"/>
      <c r="G1779" s="5"/>
      <c r="H1779" s="4"/>
      <c r="I1779" s="1"/>
      <c r="J1779" s="1"/>
      <c r="K1779" s="1"/>
      <c r="L1779" s="3"/>
      <c r="M1779" s="1"/>
      <c r="N1779" s="56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2"/>
      <c r="AQ1779" s="1"/>
      <c r="AR1779" s="1"/>
      <c r="AS1779" s="1"/>
      <c r="AT1779" s="1"/>
    </row>
    <row r="1780" spans="1:46" s="6" customFormat="1" ht="20.25" x14ac:dyDescent="0.3">
      <c r="A1780" s="133"/>
      <c r="B1780" s="3"/>
      <c r="C1780" s="37" t="s">
        <v>34</v>
      </c>
      <c r="D1780" s="37"/>
      <c r="E1780" s="37"/>
      <c r="F1780" s="37"/>
      <c r="G1780" s="5"/>
      <c r="H1780" s="22" t="str">
        <f>+I9</f>
        <v>P.P.S.</v>
      </c>
      <c r="I1780" s="1"/>
      <c r="J1780" s="1"/>
      <c r="K1780" s="1"/>
      <c r="L1780" s="3"/>
      <c r="M1780" s="1"/>
      <c r="N1780" s="56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2"/>
      <c r="AQ1780" s="1"/>
      <c r="AR1780" s="1"/>
      <c r="AS1780" s="1"/>
      <c r="AT1780" s="1"/>
    </row>
    <row r="1781" spans="1:46" x14ac:dyDescent="0.2">
      <c r="A1781" s="133"/>
    </row>
    <row r="1782" spans="1:46" ht="18.75" x14ac:dyDescent="0.3">
      <c r="A1782" s="133"/>
      <c r="E1782" s="134" t="s">
        <v>33</v>
      </c>
      <c r="F1782" s="134"/>
      <c r="G1782" s="134"/>
      <c r="H1782" s="91" t="str">
        <f>+I42</f>
        <v>336</v>
      </c>
    </row>
    <row r="1783" spans="1:46" x14ac:dyDescent="0.2">
      <c r="A1783" s="133"/>
      <c r="E1783" s="78"/>
      <c r="F1783" s="78"/>
      <c r="G1783" s="78"/>
      <c r="H1783" s="77"/>
    </row>
    <row r="1784" spans="1:46" x14ac:dyDescent="0.2">
      <c r="A1784" s="133"/>
    </row>
    <row r="1785" spans="1:46" x14ac:dyDescent="0.2">
      <c r="A1785" s="133"/>
    </row>
    <row r="1786" spans="1:46" x14ac:dyDescent="0.2">
      <c r="A1786" s="133"/>
    </row>
    <row r="1787" spans="1:46" x14ac:dyDescent="0.2">
      <c r="A1787" s="34"/>
      <c r="B1787" s="36"/>
      <c r="C1787" s="35"/>
      <c r="D1787" s="35"/>
      <c r="E1787" s="35"/>
      <c r="F1787" s="35"/>
      <c r="G1787" s="34"/>
      <c r="H1787" s="33"/>
    </row>
    <row r="1788" spans="1:46" x14ac:dyDescent="0.2">
      <c r="A1788" s="31" t="s">
        <v>32</v>
      </c>
      <c r="F1788" s="31" t="s">
        <v>31</v>
      </c>
      <c r="G1788" s="31"/>
    </row>
    <row r="1789" spans="1:46" x14ac:dyDescent="0.2">
      <c r="A1789" s="1" t="s">
        <v>30</v>
      </c>
      <c r="B1789" s="3" t="str">
        <f>+J42</f>
        <v xml:space="preserve">Westinghouse H.S </v>
      </c>
      <c r="F1789" s="1" t="s">
        <v>25</v>
      </c>
      <c r="G1789" s="89">
        <f>+N42</f>
        <v>0</v>
      </c>
    </row>
    <row r="1790" spans="1:46" x14ac:dyDescent="0.2">
      <c r="F1790" s="1" t="s">
        <v>24</v>
      </c>
      <c r="G1790" s="30">
        <f>+O42</f>
        <v>0</v>
      </c>
    </row>
    <row r="1791" spans="1:46" x14ac:dyDescent="0.2">
      <c r="A1791" s="1" t="s">
        <v>29</v>
      </c>
      <c r="B1791" s="1" t="str">
        <f>+K42</f>
        <v xml:space="preserve">1101 Murtland Ave </v>
      </c>
      <c r="F1791" s="1" t="s">
        <v>28</v>
      </c>
      <c r="G1791" s="3" t="s">
        <v>27</v>
      </c>
    </row>
    <row r="1792" spans="1:46" x14ac:dyDescent="0.2">
      <c r="B1792" s="1" t="str">
        <f>+L42</f>
        <v>Pittsburgh, PA 15208</v>
      </c>
      <c r="C1792" s="29"/>
      <c r="D1792" s="29"/>
      <c r="F1792" s="29"/>
      <c r="G1792" s="1"/>
    </row>
    <row r="1793" spans="1:46" x14ac:dyDescent="0.2">
      <c r="B1793" s="32"/>
      <c r="C1793" s="31"/>
      <c r="D1793" s="31"/>
      <c r="F1793" s="31" t="s">
        <v>59</v>
      </c>
      <c r="G1793" s="31"/>
    </row>
    <row r="1794" spans="1:46" s="7" customFormat="1" ht="15.75" thickBot="1" x14ac:dyDescent="0.25">
      <c r="A1794" s="1" t="s">
        <v>26</v>
      </c>
      <c r="B1794" s="3" t="str">
        <f>+J7</f>
        <v>Recreational Water</v>
      </c>
      <c r="C1794" s="1"/>
      <c r="D1794" s="1"/>
      <c r="E1794" s="1"/>
      <c r="F1794" s="1" t="s">
        <v>25</v>
      </c>
      <c r="G1794" s="87">
        <f>+AN42</f>
        <v>0</v>
      </c>
      <c r="H1794" s="4"/>
      <c r="I1794" s="1"/>
      <c r="J1794" s="1"/>
      <c r="K1794" s="1"/>
      <c r="L1794" s="3"/>
      <c r="M1794" s="1"/>
      <c r="N1794" s="56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2"/>
      <c r="AQ1794" s="1"/>
      <c r="AR1794" s="1"/>
      <c r="AS1794" s="1"/>
      <c r="AT1794" s="1"/>
    </row>
    <row r="1795" spans="1:46" s="6" customFormat="1" x14ac:dyDescent="0.2">
      <c r="A1795" s="1"/>
      <c r="B1795" s="3"/>
      <c r="C1795" s="1"/>
      <c r="D1795" s="1"/>
      <c r="E1795" s="1"/>
      <c r="F1795" s="1" t="s">
        <v>24</v>
      </c>
      <c r="G1795" s="92">
        <f>+AO42</f>
        <v>0</v>
      </c>
      <c r="H1795" s="5"/>
      <c r="I1795" s="1"/>
      <c r="J1795" s="1"/>
      <c r="K1795" s="1"/>
      <c r="L1795" s="3"/>
      <c r="M1795" s="1"/>
      <c r="N1795" s="56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2"/>
      <c r="AQ1795" s="1"/>
      <c r="AR1795" s="1"/>
      <c r="AS1795" s="1"/>
      <c r="AT1795" s="1"/>
    </row>
    <row r="1796" spans="1:46" s="6" customFormat="1" x14ac:dyDescent="0.2">
      <c r="A1796" s="1" t="s">
        <v>23</v>
      </c>
      <c r="B1796" s="3" t="str">
        <f>+M42</f>
        <v>Pool Deep</v>
      </c>
      <c r="C1796" s="3"/>
      <c r="D1796" s="3"/>
      <c r="E1796" s="1"/>
      <c r="F1796" s="1" t="s">
        <v>60</v>
      </c>
      <c r="G1796" s="90">
        <f>+AT42</f>
        <v>0</v>
      </c>
      <c r="H1796" s="5"/>
      <c r="I1796" s="1"/>
      <c r="J1796" s="1"/>
      <c r="K1796" s="1"/>
      <c r="L1796" s="3"/>
      <c r="M1796" s="1"/>
      <c r="N1796" s="56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2"/>
      <c r="AQ1796" s="1"/>
      <c r="AR1796" s="1"/>
      <c r="AS1796" s="1"/>
      <c r="AT1796" s="1"/>
    </row>
    <row r="1797" spans="1:46" s="6" customFormat="1" ht="16.5" customHeight="1" x14ac:dyDescent="0.2">
      <c r="A1797" s="29"/>
      <c r="B1797" s="3"/>
      <c r="C1797" s="1"/>
      <c r="D1797" s="1"/>
      <c r="E1797" s="1"/>
      <c r="F1797" s="1"/>
      <c r="G1797" s="5"/>
      <c r="H1797" s="5"/>
      <c r="I1797" s="1"/>
      <c r="J1797" s="1"/>
      <c r="K1797" s="1"/>
      <c r="L1797" s="3"/>
      <c r="M1797" s="1"/>
      <c r="N1797" s="56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2"/>
      <c r="AQ1797" s="1"/>
      <c r="AR1797" s="1"/>
      <c r="AS1797" s="1"/>
      <c r="AT1797" s="1"/>
    </row>
    <row r="1798" spans="1:46" s="6" customFormat="1" ht="16.5" thickBot="1" x14ac:dyDescent="0.3">
      <c r="A1798" s="72" t="s">
        <v>22</v>
      </c>
      <c r="B1798" s="73" t="s">
        <v>11</v>
      </c>
      <c r="C1798" s="72" t="s">
        <v>10</v>
      </c>
      <c r="D1798" s="72" t="s">
        <v>67</v>
      </c>
      <c r="E1798" s="130" t="s">
        <v>64</v>
      </c>
      <c r="F1798" s="130"/>
      <c r="G1798" s="74" t="s">
        <v>9</v>
      </c>
      <c r="H1798" s="75" t="s">
        <v>8</v>
      </c>
      <c r="I1798" s="1"/>
      <c r="J1798" s="1"/>
      <c r="K1798" s="1"/>
      <c r="L1798" s="3"/>
      <c r="M1798" s="1"/>
      <c r="N1798" s="56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2"/>
      <c r="AQ1798" s="1"/>
      <c r="AR1798" s="1"/>
      <c r="AS1798" s="1"/>
      <c r="AT1798" s="1"/>
    </row>
    <row r="1799" spans="1:46" s="6" customFormat="1" ht="15.75" x14ac:dyDescent="0.25">
      <c r="A1799" s="28"/>
      <c r="B1799" s="19"/>
      <c r="C1799" s="28"/>
      <c r="D1799" s="28"/>
      <c r="E1799" s="28"/>
      <c r="F1799" s="28"/>
      <c r="G1799" s="27"/>
      <c r="H1799" s="26"/>
      <c r="I1799" s="1"/>
      <c r="J1799" s="1"/>
      <c r="K1799" s="1"/>
      <c r="L1799" s="3"/>
      <c r="M1799" s="1"/>
      <c r="N1799" s="56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2"/>
      <c r="AQ1799" s="1"/>
      <c r="AR1799" s="1"/>
      <c r="AS1799" s="1"/>
      <c r="AT1799" s="1"/>
    </row>
    <row r="1800" spans="1:46" s="6" customFormat="1" x14ac:dyDescent="0.2">
      <c r="A1800" s="9" t="s">
        <v>21</v>
      </c>
      <c r="B1800" s="25">
        <f>+AP42</f>
        <v>0</v>
      </c>
      <c r="C1800" s="9" t="s">
        <v>20</v>
      </c>
      <c r="D1800" s="9" t="str">
        <f>IF(AP42&lt;1,("A"),(IF(AP42&gt;0,"E")))</f>
        <v>A</v>
      </c>
      <c r="E1800" s="81">
        <f>+W42</f>
        <v>0</v>
      </c>
      <c r="F1800" s="93">
        <f>+X42</f>
        <v>0</v>
      </c>
      <c r="G1800" s="13">
        <f>+Y42</f>
        <v>0</v>
      </c>
      <c r="H1800" s="12" t="s">
        <v>19</v>
      </c>
      <c r="I1800" s="1"/>
      <c r="J1800" s="1"/>
      <c r="K1800" s="1"/>
      <c r="L1800" s="3"/>
      <c r="M1800" s="1"/>
      <c r="N1800" s="56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2"/>
      <c r="AQ1800" s="1"/>
      <c r="AR1800" s="1"/>
      <c r="AS1800" s="1"/>
      <c r="AT1800" s="1"/>
    </row>
    <row r="1801" spans="1:46" s="6" customFormat="1" ht="20.25" x14ac:dyDescent="0.3">
      <c r="A1801" s="9"/>
      <c r="B1801" s="24"/>
      <c r="C1801" s="24"/>
      <c r="D1801" s="9"/>
      <c r="E1801" s="82"/>
      <c r="F1801" s="23"/>
      <c r="G1801" s="23"/>
      <c r="H1801" s="22"/>
      <c r="I1801" s="1"/>
      <c r="J1801" s="1"/>
      <c r="K1801" s="1"/>
      <c r="L1801" s="3"/>
      <c r="M1801" s="1"/>
      <c r="N1801" s="56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2"/>
      <c r="AQ1801" s="1"/>
      <c r="AR1801" s="1"/>
      <c r="AS1801" s="1"/>
      <c r="AT1801" s="1"/>
    </row>
    <row r="1802" spans="1:46" s="6" customFormat="1" x14ac:dyDescent="0.2">
      <c r="A1802" s="9" t="s">
        <v>18</v>
      </c>
      <c r="B1802" s="21">
        <f>+AQ42</f>
        <v>0</v>
      </c>
      <c r="C1802" s="9" t="s">
        <v>17</v>
      </c>
      <c r="D1802" s="9" t="str">
        <f>IF(AQ42=0,"A",IF(AQ42=1,"B",IF(AQ42=2,"C",IF(AQ42&gt;2,"E"))))</f>
        <v>A</v>
      </c>
      <c r="E1802" s="81">
        <f>+Z42</f>
        <v>0</v>
      </c>
      <c r="F1802" s="93">
        <f>+AA42</f>
        <v>0</v>
      </c>
      <c r="G1802" s="13">
        <f>+AB42</f>
        <v>0</v>
      </c>
      <c r="H1802" s="12" t="s">
        <v>16</v>
      </c>
      <c r="I1802" s="1"/>
      <c r="J1802" s="1"/>
      <c r="K1802" s="1"/>
      <c r="L1802" s="3"/>
      <c r="M1802" s="1"/>
      <c r="N1802" s="56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2"/>
      <c r="AQ1802" s="1"/>
      <c r="AR1802" s="1"/>
      <c r="AS1802" s="1"/>
      <c r="AT1802" s="1"/>
    </row>
    <row r="1803" spans="1:46" s="6" customFormat="1" x14ac:dyDescent="0.2">
      <c r="A1803" s="9"/>
      <c r="B1803" s="9"/>
      <c r="C1803" s="9"/>
      <c r="D1803" s="9"/>
      <c r="E1803" s="81"/>
      <c r="F1803" s="13"/>
      <c r="G1803" s="13"/>
      <c r="H1803" s="12"/>
      <c r="I1803" s="1"/>
      <c r="J1803" s="1"/>
      <c r="K1803" s="1"/>
      <c r="L1803" s="3"/>
      <c r="M1803" s="1"/>
      <c r="N1803" s="56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2"/>
      <c r="AQ1803" s="1"/>
      <c r="AR1803" s="1"/>
      <c r="AS1803" s="1"/>
      <c r="AT1803" s="1"/>
    </row>
    <row r="1804" spans="1:46" s="6" customFormat="1" x14ac:dyDescent="0.2">
      <c r="A1804" s="9" t="s">
        <v>15</v>
      </c>
      <c r="B1804" s="20">
        <f>+AR42</f>
        <v>0</v>
      </c>
      <c r="C1804" s="9" t="s">
        <v>14</v>
      </c>
      <c r="D1804" s="9" t="str">
        <f>IF(AR42=0,"A",IF(AR42&lt;30,"B",IF(AR42&lt;101,"C",IF(AR42&lt;200,"D",IF(AR42&gt;199,"E")))))</f>
        <v>A</v>
      </c>
      <c r="E1804" s="81">
        <f>+AC42</f>
        <v>0</v>
      </c>
      <c r="F1804" s="93">
        <f>+AD42</f>
        <v>0</v>
      </c>
      <c r="G1804" s="13">
        <f>+AE42</f>
        <v>0</v>
      </c>
      <c r="H1804" s="12" t="s">
        <v>13</v>
      </c>
      <c r="I1804" s="1"/>
      <c r="J1804" s="1"/>
      <c r="K1804" s="1"/>
      <c r="L1804" s="3"/>
      <c r="M1804" s="1"/>
      <c r="N1804" s="56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2"/>
      <c r="AQ1804" s="1"/>
      <c r="AR1804" s="1"/>
      <c r="AS1804" s="1"/>
      <c r="AT1804" s="1"/>
    </row>
    <row r="1805" spans="1:46" s="6" customFormat="1" x14ac:dyDescent="0.2">
      <c r="A1805" s="9"/>
      <c r="B1805" s="20"/>
      <c r="C1805" s="9"/>
      <c r="D1805" s="9"/>
      <c r="E1805" s="81"/>
      <c r="F1805" s="30"/>
      <c r="G1805" s="13"/>
      <c r="H1805" s="12"/>
      <c r="I1805" s="1"/>
      <c r="J1805" s="1"/>
      <c r="K1805" s="1"/>
      <c r="L1805" s="3"/>
      <c r="M1805" s="1"/>
      <c r="N1805" s="56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2"/>
      <c r="AQ1805" s="1"/>
      <c r="AR1805" s="1"/>
      <c r="AS1805" s="1"/>
      <c r="AT1805" s="1"/>
    </row>
    <row r="1806" spans="1:46" s="6" customFormat="1" x14ac:dyDescent="0.2">
      <c r="A1806" s="9"/>
      <c r="B1806" s="20"/>
      <c r="C1806" s="9"/>
      <c r="D1806" s="9"/>
      <c r="E1806" s="81"/>
      <c r="F1806" s="30"/>
      <c r="G1806" s="13"/>
      <c r="H1806" s="12"/>
      <c r="I1806" s="1"/>
      <c r="J1806" s="1"/>
      <c r="K1806" s="1"/>
      <c r="L1806" s="3"/>
      <c r="M1806" s="1"/>
      <c r="N1806" s="56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2"/>
      <c r="AQ1806" s="1"/>
      <c r="AR1806" s="1"/>
      <c r="AS1806" s="1"/>
      <c r="AT1806" s="1"/>
    </row>
    <row r="1807" spans="1:46" s="6" customFormat="1" x14ac:dyDescent="0.2">
      <c r="A1807" s="9"/>
      <c r="B1807" s="9"/>
      <c r="C1807" s="9"/>
      <c r="D1807" s="9"/>
      <c r="E1807" s="9"/>
      <c r="F1807" s="9"/>
      <c r="G1807" s="13"/>
      <c r="H1807" s="12"/>
      <c r="I1807" s="1"/>
      <c r="J1807" s="1"/>
      <c r="K1807" s="1"/>
      <c r="L1807" s="3"/>
      <c r="M1807" s="1"/>
      <c r="N1807" s="56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2"/>
      <c r="AQ1807" s="1"/>
      <c r="AR1807" s="1"/>
      <c r="AS1807" s="1"/>
      <c r="AT1807" s="1"/>
    </row>
    <row r="1808" spans="1:46" s="6" customFormat="1" ht="16.5" thickBot="1" x14ac:dyDescent="0.3">
      <c r="A1808" s="83" t="s">
        <v>12</v>
      </c>
      <c r="B1808" s="84" t="s">
        <v>11</v>
      </c>
      <c r="C1808" s="83" t="s">
        <v>10</v>
      </c>
      <c r="D1808" s="83" t="s">
        <v>67</v>
      </c>
      <c r="E1808" s="138" t="s">
        <v>65</v>
      </c>
      <c r="F1808" s="138"/>
      <c r="G1808" s="85" t="s">
        <v>9</v>
      </c>
      <c r="H1808" s="86" t="s">
        <v>8</v>
      </c>
      <c r="I1808" s="1"/>
      <c r="J1808" s="1"/>
      <c r="K1808" s="1"/>
      <c r="L1808" s="3"/>
      <c r="M1808" s="1"/>
      <c r="N1808" s="56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2"/>
      <c r="AQ1808" s="1"/>
      <c r="AR1808" s="1"/>
      <c r="AS1808" s="1"/>
      <c r="AT1808" s="1"/>
    </row>
    <row r="1809" spans="1:46" s="6" customFormat="1" ht="15.75" x14ac:dyDescent="0.25">
      <c r="A1809" s="19"/>
      <c r="B1809" s="9"/>
      <c r="C1809" s="9"/>
      <c r="D1809" s="9"/>
      <c r="E1809" s="9"/>
      <c r="F1809" s="9"/>
      <c r="G1809" s="9"/>
      <c r="H1809" s="12"/>
      <c r="I1809" s="1"/>
      <c r="J1809" s="1"/>
      <c r="K1809" s="1"/>
      <c r="L1809" s="3"/>
      <c r="M1809" s="1"/>
      <c r="N1809" s="56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2"/>
      <c r="AQ1809" s="1"/>
      <c r="AR1809" s="1"/>
      <c r="AS1809" s="1"/>
      <c r="AT1809" s="1"/>
    </row>
    <row r="1810" spans="1:46" s="6" customFormat="1" x14ac:dyDescent="0.2">
      <c r="A1810" s="9" t="s">
        <v>7</v>
      </c>
      <c r="B1810" s="18">
        <f>+P42</f>
        <v>0</v>
      </c>
      <c r="C1810" s="9" t="s">
        <v>62</v>
      </c>
      <c r="D1810" s="9" t="str">
        <f>IF(P42&lt;7.1,"E",IF(P42=7.1,"D",IF(P42=7.2,"C",IF(P42=7.3,"B",IF(P42=7.4,"A",IF(P42=7.5,"A",IF(P42=7.6,"A",IF(P42=7.7,"B",IF(P42=7.8,"C",IF(P42=7.9,"D",IF(P42&gt;7.9,"E")))))))))))</f>
        <v>E</v>
      </c>
      <c r="E1810" s="81">
        <f>+N42</f>
        <v>0</v>
      </c>
      <c r="F1810" s="93">
        <f>+O42</f>
        <v>0</v>
      </c>
      <c r="G1810" s="13">
        <f>+S42</f>
        <v>0</v>
      </c>
      <c r="H1810" s="12" t="s">
        <v>5</v>
      </c>
      <c r="I1810" s="1"/>
      <c r="J1810" s="1"/>
      <c r="K1810" s="1"/>
      <c r="L1810" s="3"/>
      <c r="M1810" s="1"/>
      <c r="N1810" s="56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2"/>
      <c r="AQ1810" s="1"/>
      <c r="AR1810" s="1"/>
      <c r="AS1810" s="1"/>
      <c r="AT1810" s="1"/>
    </row>
    <row r="1811" spans="1:46" s="6" customFormat="1" x14ac:dyDescent="0.2">
      <c r="A1811" s="9"/>
      <c r="B1811" s="9"/>
      <c r="C1811" s="9"/>
      <c r="D1811" s="9"/>
      <c r="E1811" s="81"/>
      <c r="F1811" s="13"/>
      <c r="G1811" s="13"/>
      <c r="H1811" s="12"/>
      <c r="I1811" s="1"/>
      <c r="J1811" s="1"/>
      <c r="K1811" s="1"/>
      <c r="L1811" s="3"/>
      <c r="M1811" s="1"/>
      <c r="N1811" s="56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2"/>
      <c r="AQ1811" s="1"/>
      <c r="AR1811" s="1"/>
      <c r="AS1811" s="1"/>
      <c r="AT1811" s="1"/>
    </row>
    <row r="1812" spans="1:46" s="6" customFormat="1" x14ac:dyDescent="0.2">
      <c r="A1812" s="9" t="s">
        <v>6</v>
      </c>
      <c r="B1812" s="17">
        <f>+Q42</f>
        <v>0</v>
      </c>
      <c r="C1812" s="9" t="s">
        <v>63</v>
      </c>
      <c r="D1812" s="9" t="str">
        <f>IF(Q42&lt;1,"E",IF(Q42&lt;1.5,"D",IF(Q42&lt;2,"C",IF(Q42&lt;2.6,"B",IF(Q42&lt;3.5,"A",IF(Q42&gt;5,"E",IF(Q42&gt;4.5,"D",IF(Q42&gt;4,"C",IF(Q42&gt;3.4,"B")))))))))</f>
        <v>E</v>
      </c>
      <c r="E1812" s="81">
        <f>+N42</f>
        <v>0</v>
      </c>
      <c r="F1812" s="93">
        <f>+O42</f>
        <v>0</v>
      </c>
      <c r="G1812" s="13">
        <f>+S42</f>
        <v>0</v>
      </c>
      <c r="H1812" s="12" t="s">
        <v>5</v>
      </c>
      <c r="I1812" s="1"/>
      <c r="J1812" s="1"/>
      <c r="K1812" s="1"/>
      <c r="L1812" s="3"/>
      <c r="M1812" s="1"/>
      <c r="N1812" s="56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2"/>
      <c r="AQ1812" s="1"/>
      <c r="AR1812" s="1"/>
      <c r="AS1812" s="1"/>
      <c r="AT1812" s="1"/>
    </row>
    <row r="1813" spans="1:46" s="6" customFormat="1" x14ac:dyDescent="0.2">
      <c r="A1813" s="9"/>
      <c r="B1813" s="9"/>
      <c r="C1813" s="9"/>
      <c r="D1813" s="9"/>
      <c r="E1813" s="81"/>
      <c r="F1813" s="13"/>
      <c r="G1813" s="13"/>
      <c r="H1813" s="12"/>
      <c r="I1813" s="1"/>
      <c r="J1813" s="1"/>
      <c r="K1813" s="1"/>
      <c r="L1813" s="3"/>
      <c r="M1813" s="1"/>
      <c r="N1813" s="56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2"/>
      <c r="AQ1813" s="1"/>
      <c r="AR1813" s="1"/>
      <c r="AS1813" s="1"/>
      <c r="AT1813" s="1"/>
    </row>
    <row r="1814" spans="1:46" s="6" customFormat="1" x14ac:dyDescent="0.2">
      <c r="A1814" s="9" t="s">
        <v>4</v>
      </c>
      <c r="B1814" s="16">
        <f>+R42</f>
        <v>0</v>
      </c>
      <c r="C1814" s="9" t="s">
        <v>3</v>
      </c>
      <c r="D1814" s="9" t="str">
        <f>IF(R42&lt;1.1,"A",IF(R42=2,"C",IF(R42=3,"E")))</f>
        <v>A</v>
      </c>
      <c r="E1814" s="81">
        <f>+N42</f>
        <v>0</v>
      </c>
      <c r="F1814" s="93">
        <f>+O42</f>
        <v>0</v>
      </c>
      <c r="G1814" s="13">
        <f>+S42</f>
        <v>0</v>
      </c>
      <c r="H1814" s="12" t="s">
        <v>2</v>
      </c>
      <c r="I1814" s="1"/>
      <c r="J1814" s="1"/>
      <c r="K1814" s="1"/>
      <c r="L1814" s="3"/>
      <c r="M1814" s="1"/>
      <c r="N1814" s="56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2"/>
      <c r="AQ1814" s="1"/>
      <c r="AR1814" s="1"/>
      <c r="AS1814" s="1"/>
      <c r="AT1814" s="1"/>
    </row>
    <row r="1815" spans="1:46" s="6" customFormat="1" x14ac:dyDescent="0.2">
      <c r="B1815" s="9"/>
      <c r="G1815" s="13"/>
      <c r="H1815" s="12"/>
      <c r="I1815" s="1"/>
      <c r="J1815" s="1"/>
      <c r="K1815" s="1"/>
      <c r="L1815" s="3"/>
      <c r="M1815" s="1"/>
      <c r="N1815" s="56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2"/>
      <c r="AQ1815" s="1"/>
      <c r="AR1815" s="1"/>
      <c r="AS1815" s="1"/>
      <c r="AT1815" s="1"/>
    </row>
    <row r="1816" spans="1:46" s="6" customFormat="1" x14ac:dyDescent="0.2">
      <c r="B1816" s="9"/>
      <c r="G1816" s="13"/>
      <c r="H1816" s="12"/>
      <c r="I1816" s="1"/>
      <c r="J1816" s="1"/>
      <c r="K1816" s="1"/>
      <c r="L1816" s="3"/>
      <c r="M1816" s="1"/>
      <c r="N1816" s="56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2"/>
      <c r="AQ1816" s="1"/>
      <c r="AR1816" s="1"/>
      <c r="AS1816" s="1"/>
      <c r="AT1816" s="1"/>
    </row>
    <row r="1817" spans="1:46" s="6" customFormat="1" ht="15.75" x14ac:dyDescent="0.25">
      <c r="A1817" s="15" t="s">
        <v>1</v>
      </c>
      <c r="B1817" s="9"/>
      <c r="G1817" s="13"/>
      <c r="H1817" s="12"/>
      <c r="I1817" s="1"/>
      <c r="J1817" s="1"/>
      <c r="K1817" s="1"/>
      <c r="L1817" s="3"/>
      <c r="M1817" s="1"/>
      <c r="N1817" s="56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2"/>
      <c r="AQ1817" s="1"/>
      <c r="AR1817" s="1"/>
      <c r="AS1817" s="1"/>
      <c r="AT1817" s="1"/>
    </row>
    <row r="1818" spans="1:46" s="6" customFormat="1" x14ac:dyDescent="0.2">
      <c r="A1818" s="139"/>
      <c r="B1818" s="139"/>
      <c r="G1818" s="13"/>
      <c r="H1818" s="12"/>
      <c r="I1818" s="1"/>
      <c r="J1818" s="1"/>
      <c r="K1818" s="1"/>
      <c r="L1818" s="3"/>
      <c r="M1818" s="1"/>
      <c r="N1818" s="56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2"/>
      <c r="AQ1818" s="1"/>
      <c r="AR1818" s="1"/>
      <c r="AS1818" s="1"/>
      <c r="AT1818" s="1"/>
    </row>
    <row r="1819" spans="1:46" s="6" customFormat="1" x14ac:dyDescent="0.2">
      <c r="A1819" s="139"/>
      <c r="B1819" s="139"/>
      <c r="G1819" s="13"/>
      <c r="H1819" s="12"/>
      <c r="I1819" s="1"/>
      <c r="J1819" s="1"/>
      <c r="K1819" s="1"/>
      <c r="L1819" s="3"/>
      <c r="M1819" s="1"/>
      <c r="N1819" s="56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2"/>
      <c r="AQ1819" s="1"/>
      <c r="AR1819" s="1"/>
      <c r="AS1819" s="1"/>
      <c r="AT1819" s="1"/>
    </row>
    <row r="1820" spans="1:46" s="6" customFormat="1" x14ac:dyDescent="0.2">
      <c r="A1820" s="139"/>
      <c r="B1820" s="139"/>
      <c r="G1820" s="13"/>
      <c r="H1820" s="12"/>
      <c r="I1820" s="1"/>
      <c r="J1820" s="1"/>
      <c r="K1820" s="1"/>
      <c r="L1820" s="3"/>
      <c r="M1820" s="1"/>
      <c r="N1820" s="56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2"/>
      <c r="AQ1820" s="1"/>
      <c r="AR1820" s="1"/>
      <c r="AS1820" s="1"/>
      <c r="AT1820" s="1"/>
    </row>
    <row r="1821" spans="1:46" s="6" customFormat="1" x14ac:dyDescent="0.2">
      <c r="B1821" s="9"/>
      <c r="G1821" s="13"/>
      <c r="H1821" s="12"/>
      <c r="I1821" s="1"/>
      <c r="J1821" s="1"/>
      <c r="K1821" s="1"/>
      <c r="L1821" s="3"/>
      <c r="M1821" s="1"/>
      <c r="N1821" s="56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2"/>
      <c r="AQ1821" s="1"/>
      <c r="AR1821" s="1"/>
      <c r="AS1821" s="1"/>
      <c r="AT1821" s="1"/>
    </row>
    <row r="1822" spans="1:46" s="6" customFormat="1" x14ac:dyDescent="0.2">
      <c r="B1822" s="9"/>
      <c r="G1822" s="13"/>
      <c r="H1822" s="12"/>
      <c r="I1822" s="1"/>
      <c r="J1822" s="1"/>
      <c r="K1822" s="1"/>
      <c r="L1822" s="3"/>
      <c r="M1822" s="1"/>
      <c r="N1822" s="56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2"/>
      <c r="AQ1822" s="1"/>
      <c r="AR1822" s="1"/>
      <c r="AS1822" s="1"/>
      <c r="AT1822" s="1"/>
    </row>
    <row r="1823" spans="1:46" s="6" customFormat="1" x14ac:dyDescent="0.2">
      <c r="B1823" s="9"/>
      <c r="E1823" s="137" t="s">
        <v>61</v>
      </c>
      <c r="F1823" s="137"/>
      <c r="G1823" s="137"/>
      <c r="H1823" s="12"/>
      <c r="I1823" s="1"/>
      <c r="J1823" s="1"/>
      <c r="K1823" s="1"/>
      <c r="L1823" s="3"/>
      <c r="M1823" s="1"/>
      <c r="N1823" s="56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2"/>
      <c r="AQ1823" s="1"/>
      <c r="AR1823" s="1"/>
      <c r="AS1823" s="1"/>
      <c r="AT1823" s="1"/>
    </row>
    <row r="1824" spans="1:46" s="6" customFormat="1" x14ac:dyDescent="0.2">
      <c r="A1824" s="1"/>
      <c r="B1824" s="3"/>
      <c r="G1824" s="13"/>
      <c r="H1824" s="12"/>
      <c r="I1824" s="1"/>
      <c r="J1824" s="1"/>
      <c r="K1824" s="1"/>
      <c r="L1824" s="3"/>
      <c r="M1824" s="1"/>
      <c r="N1824" s="56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2"/>
      <c r="AQ1824" s="1"/>
      <c r="AR1824" s="1"/>
      <c r="AS1824" s="1"/>
      <c r="AT1824" s="1"/>
    </row>
    <row r="1825" spans="1:46" s="6" customFormat="1" x14ac:dyDescent="0.2">
      <c r="A1825" s="1"/>
      <c r="B1825" s="3"/>
      <c r="G1825" s="13"/>
      <c r="H1825" s="12"/>
      <c r="I1825" s="1"/>
      <c r="J1825" s="1"/>
      <c r="K1825" s="1"/>
      <c r="L1825" s="3"/>
      <c r="M1825" s="1"/>
      <c r="N1825" s="56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2"/>
      <c r="AQ1825" s="1"/>
      <c r="AR1825" s="1"/>
      <c r="AS1825" s="1"/>
      <c r="AT1825" s="1"/>
    </row>
    <row r="1826" spans="1:46" x14ac:dyDescent="0.2">
      <c r="C1826" s="6"/>
      <c r="D1826" s="6"/>
      <c r="E1826" s="6"/>
      <c r="F1826" s="6"/>
      <c r="G1826" s="13"/>
      <c r="H1826" s="12"/>
    </row>
    <row r="1827" spans="1:46" x14ac:dyDescent="0.2">
      <c r="C1827" s="6"/>
      <c r="D1827" s="6"/>
      <c r="E1827" s="6"/>
      <c r="F1827" s="6"/>
      <c r="G1827" s="13"/>
      <c r="H1827" s="12"/>
    </row>
    <row r="1828" spans="1:46" x14ac:dyDescent="0.2">
      <c r="A1828" s="14" t="s">
        <v>0</v>
      </c>
      <c r="C1828" s="6"/>
      <c r="D1828" s="6"/>
      <c r="E1828" s="6"/>
      <c r="F1828" s="6"/>
      <c r="G1828" s="13"/>
      <c r="H1828" s="12"/>
    </row>
    <row r="1834" spans="1:46" x14ac:dyDescent="0.2">
      <c r="A1834" s="133"/>
    </row>
    <row r="1835" spans="1:46" x14ac:dyDescent="0.2">
      <c r="A1835" s="133"/>
    </row>
    <row r="1836" spans="1:46" ht="20.25" x14ac:dyDescent="0.3">
      <c r="A1836" s="133"/>
      <c r="C1836" s="37" t="s">
        <v>34</v>
      </c>
      <c r="D1836" s="37"/>
      <c r="E1836" s="37"/>
      <c r="F1836" s="37"/>
      <c r="H1836" s="22" t="str">
        <f>+I9</f>
        <v>P.P.S.</v>
      </c>
    </row>
    <row r="1837" spans="1:46" x14ac:dyDescent="0.2">
      <c r="A1837" s="133"/>
    </row>
    <row r="1838" spans="1:46" ht="18.75" x14ac:dyDescent="0.3">
      <c r="A1838" s="133"/>
      <c r="E1838" s="134" t="s">
        <v>33</v>
      </c>
      <c r="F1838" s="134"/>
      <c r="G1838" s="134"/>
      <c r="H1838" s="91" t="str">
        <f>+I43</f>
        <v>337</v>
      </c>
    </row>
    <row r="1839" spans="1:46" x14ac:dyDescent="0.2">
      <c r="A1839" s="133"/>
      <c r="E1839" s="78"/>
      <c r="F1839" s="78"/>
      <c r="G1839" s="78"/>
      <c r="H1839" s="77"/>
    </row>
    <row r="1840" spans="1:46" x14ac:dyDescent="0.2">
      <c r="A1840" s="133"/>
    </row>
    <row r="1841" spans="1:8" x14ac:dyDescent="0.2">
      <c r="A1841" s="5"/>
    </row>
    <row r="1842" spans="1:8" x14ac:dyDescent="0.2">
      <c r="A1842" s="34"/>
      <c r="B1842" s="36"/>
      <c r="C1842" s="35"/>
      <c r="D1842" s="35"/>
      <c r="E1842" s="35"/>
      <c r="F1842" s="35"/>
      <c r="G1842" s="34"/>
      <c r="H1842" s="33"/>
    </row>
    <row r="1843" spans="1:8" x14ac:dyDescent="0.2">
      <c r="A1843" s="31" t="s">
        <v>32</v>
      </c>
      <c r="F1843" s="31" t="s">
        <v>31</v>
      </c>
      <c r="G1843" s="31"/>
    </row>
    <row r="1844" spans="1:8" x14ac:dyDescent="0.2">
      <c r="A1844" s="1" t="s">
        <v>30</v>
      </c>
      <c r="B1844" s="3" t="str">
        <f>+J43</f>
        <v xml:space="preserve">Westinghouse H.S </v>
      </c>
      <c r="F1844" s="1" t="s">
        <v>25</v>
      </c>
      <c r="G1844" s="89">
        <f>+N43</f>
        <v>0</v>
      </c>
    </row>
    <row r="1845" spans="1:8" x14ac:dyDescent="0.2">
      <c r="F1845" s="1" t="s">
        <v>24</v>
      </c>
      <c r="G1845" s="30">
        <f>+O43</f>
        <v>0</v>
      </c>
    </row>
    <row r="1846" spans="1:8" x14ac:dyDescent="0.2">
      <c r="A1846" s="1" t="s">
        <v>29</v>
      </c>
      <c r="B1846" s="1" t="str">
        <f>+K43</f>
        <v xml:space="preserve">1101 Murtland Ave </v>
      </c>
      <c r="F1846" s="1" t="s">
        <v>28</v>
      </c>
      <c r="G1846" s="3" t="s">
        <v>27</v>
      </c>
    </row>
    <row r="1847" spans="1:8" x14ac:dyDescent="0.2">
      <c r="B1847" s="1" t="str">
        <f>+L43</f>
        <v>Pittsburgh, PA 15208</v>
      </c>
      <c r="C1847" s="29"/>
      <c r="D1847" s="29"/>
      <c r="F1847" s="29"/>
      <c r="G1847" s="1"/>
    </row>
    <row r="1848" spans="1:8" x14ac:dyDescent="0.2">
      <c r="B1848" s="32"/>
      <c r="C1848" s="31"/>
      <c r="D1848" s="31"/>
      <c r="F1848" s="31" t="s">
        <v>59</v>
      </c>
      <c r="G1848" s="31"/>
    </row>
    <row r="1849" spans="1:8" x14ac:dyDescent="0.2">
      <c r="A1849" s="1" t="s">
        <v>26</v>
      </c>
      <c r="B1849" s="3" t="str">
        <f>+J7</f>
        <v>Recreational Water</v>
      </c>
      <c r="F1849" s="1" t="s">
        <v>25</v>
      </c>
      <c r="G1849" s="87">
        <f>+AN43</f>
        <v>0</v>
      </c>
    </row>
    <row r="1850" spans="1:8" x14ac:dyDescent="0.2">
      <c r="F1850" s="1" t="s">
        <v>24</v>
      </c>
      <c r="G1850" s="92">
        <f>+AO43</f>
        <v>0</v>
      </c>
      <c r="H1850" s="5"/>
    </row>
    <row r="1851" spans="1:8" x14ac:dyDescent="0.2">
      <c r="A1851" s="1" t="s">
        <v>23</v>
      </c>
      <c r="B1851" s="3" t="str">
        <f>+M43</f>
        <v>Pool Shallow</v>
      </c>
      <c r="C1851" s="3"/>
      <c r="D1851" s="3"/>
      <c r="F1851" s="1" t="s">
        <v>60</v>
      </c>
      <c r="G1851" s="90">
        <f>+AT43</f>
        <v>0</v>
      </c>
      <c r="H1851" s="5"/>
    </row>
    <row r="1852" spans="1:8" ht="16.5" customHeight="1" x14ac:dyDescent="0.2">
      <c r="A1852" s="29"/>
      <c r="H1852" s="5"/>
    </row>
    <row r="1853" spans="1:8" ht="16.5" thickBot="1" x14ac:dyDescent="0.3">
      <c r="A1853" s="72" t="s">
        <v>22</v>
      </c>
      <c r="B1853" s="73" t="s">
        <v>11</v>
      </c>
      <c r="C1853" s="72" t="s">
        <v>10</v>
      </c>
      <c r="D1853" s="72" t="s">
        <v>67</v>
      </c>
      <c r="E1853" s="130" t="s">
        <v>64</v>
      </c>
      <c r="F1853" s="130"/>
      <c r="G1853" s="74" t="s">
        <v>9</v>
      </c>
      <c r="H1853" s="75" t="s">
        <v>8</v>
      </c>
    </row>
    <row r="1854" spans="1:8" ht="15.75" x14ac:dyDescent="0.25">
      <c r="A1854" s="28"/>
      <c r="B1854" s="19"/>
      <c r="C1854" s="28"/>
      <c r="D1854" s="28"/>
      <c r="E1854" s="28"/>
      <c r="F1854" s="28"/>
      <c r="G1854" s="27"/>
      <c r="H1854" s="26"/>
    </row>
    <row r="1855" spans="1:8" x14ac:dyDescent="0.2">
      <c r="A1855" s="9" t="s">
        <v>21</v>
      </c>
      <c r="B1855" s="25">
        <f>+AP43</f>
        <v>0</v>
      </c>
      <c r="C1855" s="9" t="s">
        <v>20</v>
      </c>
      <c r="D1855" s="9" t="str">
        <f>IF(AP43&lt;1,("A"),(IF(AP43&gt;0,"E")))</f>
        <v>A</v>
      </c>
      <c r="E1855" s="81">
        <f>+W43</f>
        <v>0</v>
      </c>
      <c r="F1855" s="93">
        <f>+X43</f>
        <v>0</v>
      </c>
      <c r="G1855" s="13">
        <f>+Y43</f>
        <v>0</v>
      </c>
      <c r="H1855" s="12" t="s">
        <v>19</v>
      </c>
    </row>
    <row r="1856" spans="1:8" ht="20.25" x14ac:dyDescent="0.3">
      <c r="A1856" s="9"/>
      <c r="B1856" s="24"/>
      <c r="C1856" s="24"/>
      <c r="D1856" s="9"/>
      <c r="E1856" s="82"/>
      <c r="F1856" s="23"/>
      <c r="G1856" s="23"/>
      <c r="H1856" s="22"/>
    </row>
    <row r="1857" spans="1:8" x14ac:dyDescent="0.2">
      <c r="A1857" s="9" t="s">
        <v>18</v>
      </c>
      <c r="B1857" s="21">
        <f>+AQ43</f>
        <v>0</v>
      </c>
      <c r="C1857" s="9" t="s">
        <v>17</v>
      </c>
      <c r="D1857" s="9" t="str">
        <f>IF(AQ43=0,"A",IF(AQ43=1,"B",IF(AQ43=2,"C",IF(AQ43&gt;2,"E"))))</f>
        <v>A</v>
      </c>
      <c r="E1857" s="81">
        <f>+Z43</f>
        <v>0</v>
      </c>
      <c r="F1857" s="93">
        <f>+AA43</f>
        <v>0</v>
      </c>
      <c r="G1857" s="13">
        <f>+AB43</f>
        <v>0</v>
      </c>
      <c r="H1857" s="12" t="s">
        <v>16</v>
      </c>
    </row>
    <row r="1858" spans="1:8" x14ac:dyDescent="0.2">
      <c r="A1858" s="9"/>
      <c r="B1858" s="9"/>
      <c r="C1858" s="9"/>
      <c r="D1858" s="9"/>
      <c r="E1858" s="81"/>
      <c r="F1858" s="13"/>
      <c r="G1858" s="13"/>
      <c r="H1858" s="12"/>
    </row>
    <row r="1859" spans="1:8" x14ac:dyDescent="0.2">
      <c r="A1859" s="9" t="s">
        <v>15</v>
      </c>
      <c r="B1859" s="20">
        <f>+AR43</f>
        <v>0</v>
      </c>
      <c r="C1859" s="9" t="s">
        <v>14</v>
      </c>
      <c r="D1859" s="9" t="str">
        <f>IF(AR43=0,"A",IF(AR43&lt;30,"B",IF(AR43&lt;101,"C",IF(AR43&lt;200,"D",IF(AR43&gt;199,"E")))))</f>
        <v>A</v>
      </c>
      <c r="E1859" s="81">
        <f>+AC43</f>
        <v>0</v>
      </c>
      <c r="F1859" s="93">
        <f>+AD43</f>
        <v>0</v>
      </c>
      <c r="G1859" s="13">
        <f>+AE43</f>
        <v>0</v>
      </c>
      <c r="H1859" s="12" t="s">
        <v>13</v>
      </c>
    </row>
    <row r="1860" spans="1:8" x14ac:dyDescent="0.2">
      <c r="A1860" s="9"/>
      <c r="B1860" s="20"/>
      <c r="C1860" s="9"/>
      <c r="D1860" s="9"/>
      <c r="E1860" s="81"/>
      <c r="F1860" s="30"/>
      <c r="G1860" s="13"/>
      <c r="H1860" s="12"/>
    </row>
    <row r="1861" spans="1:8" x14ac:dyDescent="0.2">
      <c r="A1861" s="9"/>
      <c r="B1861" s="20"/>
      <c r="C1861" s="9"/>
      <c r="D1861" s="9"/>
      <c r="E1861" s="81"/>
      <c r="F1861" s="30"/>
      <c r="G1861" s="13"/>
      <c r="H1861" s="12"/>
    </row>
    <row r="1862" spans="1:8" x14ac:dyDescent="0.2">
      <c r="A1862" s="9"/>
      <c r="B1862" s="9"/>
      <c r="C1862" s="9"/>
      <c r="D1862" s="9"/>
      <c r="E1862" s="9"/>
      <c r="F1862" s="9"/>
      <c r="G1862" s="13"/>
      <c r="H1862" s="12"/>
    </row>
    <row r="1863" spans="1:8" ht="16.5" thickBot="1" x14ac:dyDescent="0.3">
      <c r="A1863" s="83" t="s">
        <v>12</v>
      </c>
      <c r="B1863" s="84" t="s">
        <v>11</v>
      </c>
      <c r="C1863" s="83" t="s">
        <v>10</v>
      </c>
      <c r="D1863" s="83" t="s">
        <v>67</v>
      </c>
      <c r="E1863" s="138" t="s">
        <v>65</v>
      </c>
      <c r="F1863" s="138"/>
      <c r="G1863" s="85" t="s">
        <v>9</v>
      </c>
      <c r="H1863" s="86" t="s">
        <v>8</v>
      </c>
    </row>
    <row r="1864" spans="1:8" ht="15.75" x14ac:dyDescent="0.25">
      <c r="A1864" s="19"/>
      <c r="B1864" s="9"/>
      <c r="C1864" s="9"/>
      <c r="D1864" s="9"/>
      <c r="E1864" s="9"/>
      <c r="F1864" s="9"/>
      <c r="G1864" s="9"/>
      <c r="H1864" s="12"/>
    </row>
    <row r="1865" spans="1:8" x14ac:dyDescent="0.2">
      <c r="A1865" s="9" t="s">
        <v>7</v>
      </c>
      <c r="B1865" s="18">
        <f>+P43</f>
        <v>0</v>
      </c>
      <c r="C1865" s="9" t="s">
        <v>62</v>
      </c>
      <c r="D1865" s="9" t="str">
        <f>IF(P43&lt;7.1,"E",IF(P43=7.1,"D",IF(P43=7.2,"C",IF(P43=7.3,"B",IF(P43=7.4,"A",IF(P43=7.5,"A",IF(P43=7.6,"A",IF(P43=7.7,"B",IF(P43=7.8,"C",IF(P43=7.9,"D",IF(P43&gt;7.9,"E")))))))))))</f>
        <v>E</v>
      </c>
      <c r="E1865" s="81">
        <f>+N43</f>
        <v>0</v>
      </c>
      <c r="F1865" s="93">
        <f>+O43</f>
        <v>0</v>
      </c>
      <c r="G1865" s="13">
        <f>+S43</f>
        <v>0</v>
      </c>
      <c r="H1865" s="12" t="s">
        <v>5</v>
      </c>
    </row>
    <row r="1866" spans="1:8" x14ac:dyDescent="0.2">
      <c r="A1866" s="9"/>
      <c r="B1866" s="9"/>
      <c r="C1866" s="9"/>
      <c r="D1866" s="9"/>
      <c r="E1866" s="81"/>
      <c r="F1866" s="13"/>
      <c r="G1866" s="13"/>
      <c r="H1866" s="12"/>
    </row>
    <row r="1867" spans="1:8" x14ac:dyDescent="0.2">
      <c r="A1867" s="9" t="s">
        <v>6</v>
      </c>
      <c r="B1867" s="17">
        <f>+Q43</f>
        <v>0</v>
      </c>
      <c r="C1867" s="9" t="s">
        <v>63</v>
      </c>
      <c r="D1867" s="9" t="str">
        <f>IF(Q43&lt;1,"E",IF(Q43&lt;1.5,"D",IF(Q43&lt;2,"C",IF(Q43&lt;2.6,"B",IF(Q43&lt;3.5,"A",IF(Q43&gt;5,"E",IF(Q43&gt;4.5,"D",IF(Q43&gt;4,"C",IF(Q43&gt;3.4,"B")))))))))</f>
        <v>E</v>
      </c>
      <c r="E1867" s="81">
        <f>+N43</f>
        <v>0</v>
      </c>
      <c r="F1867" s="93">
        <f>+O43</f>
        <v>0</v>
      </c>
      <c r="G1867" s="13">
        <f>+S43</f>
        <v>0</v>
      </c>
      <c r="H1867" s="12" t="s">
        <v>5</v>
      </c>
    </row>
    <row r="1868" spans="1:8" x14ac:dyDescent="0.2">
      <c r="A1868" s="9"/>
      <c r="B1868" s="9"/>
      <c r="C1868" s="9"/>
      <c r="D1868" s="9"/>
      <c r="E1868" s="81"/>
      <c r="F1868" s="13"/>
      <c r="G1868" s="13"/>
      <c r="H1868" s="12"/>
    </row>
    <row r="1869" spans="1:8" x14ac:dyDescent="0.2">
      <c r="A1869" s="9" t="s">
        <v>4</v>
      </c>
      <c r="B1869" s="16">
        <f>+R43</f>
        <v>0</v>
      </c>
      <c r="C1869" s="9" t="s">
        <v>3</v>
      </c>
      <c r="D1869" s="9" t="str">
        <f>IF(R43&lt;1.1,"A",IF(R43=2,"C",IF(R43=3,"E")))</f>
        <v>A</v>
      </c>
      <c r="E1869" s="81">
        <f>+N43</f>
        <v>0</v>
      </c>
      <c r="F1869" s="93">
        <f>+O43</f>
        <v>0</v>
      </c>
      <c r="G1869" s="13">
        <f>+S43</f>
        <v>0</v>
      </c>
      <c r="H1869" s="12" t="s">
        <v>2</v>
      </c>
    </row>
    <row r="1870" spans="1:8" x14ac:dyDescent="0.2">
      <c r="A1870" s="6"/>
      <c r="B1870" s="9"/>
      <c r="C1870" s="6"/>
      <c r="D1870" s="6"/>
      <c r="E1870" s="6"/>
      <c r="F1870" s="6"/>
      <c r="G1870" s="13"/>
      <c r="H1870" s="12"/>
    </row>
    <row r="1871" spans="1:8" x14ac:dyDescent="0.2">
      <c r="A1871" s="6"/>
      <c r="B1871" s="9"/>
      <c r="C1871" s="6"/>
      <c r="D1871" s="6"/>
      <c r="E1871" s="6"/>
      <c r="F1871" s="6"/>
      <c r="G1871" s="13"/>
      <c r="H1871" s="12"/>
    </row>
    <row r="1872" spans="1:8" ht="15.75" x14ac:dyDescent="0.25">
      <c r="A1872" s="15" t="s">
        <v>1</v>
      </c>
      <c r="B1872" s="9"/>
      <c r="C1872" s="6"/>
      <c r="D1872" s="6"/>
      <c r="E1872" s="6"/>
      <c r="F1872" s="6"/>
      <c r="G1872" s="13"/>
      <c r="H1872" s="12"/>
    </row>
    <row r="1873" spans="1:8" x14ac:dyDescent="0.2">
      <c r="A1873" s="139"/>
      <c r="B1873" s="139"/>
      <c r="C1873" s="6"/>
      <c r="D1873" s="6"/>
      <c r="E1873" s="6"/>
      <c r="F1873" s="6"/>
      <c r="G1873" s="13"/>
      <c r="H1873" s="12"/>
    </row>
    <row r="1874" spans="1:8" x14ac:dyDescent="0.2">
      <c r="A1874" s="139"/>
      <c r="B1874" s="139"/>
      <c r="C1874" s="6"/>
      <c r="D1874" s="6"/>
      <c r="E1874" s="6"/>
      <c r="F1874" s="6"/>
      <c r="G1874" s="13"/>
      <c r="H1874" s="12"/>
    </row>
    <row r="1875" spans="1:8" x14ac:dyDescent="0.2">
      <c r="A1875" s="139"/>
      <c r="B1875" s="139"/>
      <c r="C1875" s="6"/>
      <c r="D1875" s="6"/>
      <c r="E1875" s="6"/>
      <c r="F1875" s="6"/>
      <c r="G1875" s="13"/>
      <c r="H1875" s="12"/>
    </row>
    <row r="1876" spans="1:8" x14ac:dyDescent="0.2">
      <c r="A1876" s="6"/>
      <c r="B1876" s="9"/>
      <c r="C1876" s="6"/>
      <c r="D1876" s="6"/>
      <c r="E1876" s="6"/>
      <c r="F1876" s="6"/>
      <c r="G1876" s="13"/>
      <c r="H1876" s="12"/>
    </row>
    <row r="1877" spans="1:8" x14ac:dyDescent="0.2">
      <c r="A1877" s="6"/>
      <c r="B1877" s="9"/>
      <c r="C1877" s="6"/>
      <c r="D1877" s="6"/>
      <c r="E1877" s="6"/>
      <c r="F1877" s="6"/>
      <c r="G1877" s="13"/>
      <c r="H1877" s="12"/>
    </row>
    <row r="1878" spans="1:8" x14ac:dyDescent="0.2">
      <c r="A1878" s="6"/>
      <c r="B1878" s="9"/>
      <c r="C1878" s="6"/>
      <c r="D1878" s="6"/>
      <c r="E1878" s="137" t="s">
        <v>61</v>
      </c>
      <c r="F1878" s="137"/>
      <c r="G1878" s="137"/>
      <c r="H1878" s="12"/>
    </row>
    <row r="1879" spans="1:8" x14ac:dyDescent="0.2">
      <c r="C1879" s="6"/>
      <c r="D1879" s="6"/>
      <c r="E1879" s="6"/>
      <c r="F1879" s="6"/>
      <c r="G1879" s="13"/>
      <c r="H1879" s="12"/>
    </row>
    <row r="1880" spans="1:8" x14ac:dyDescent="0.2">
      <c r="C1880" s="6"/>
      <c r="D1880" s="6"/>
      <c r="E1880" s="6"/>
      <c r="F1880" s="6"/>
      <c r="G1880" s="13"/>
      <c r="H1880" s="12"/>
    </row>
    <row r="1881" spans="1:8" x14ac:dyDescent="0.2">
      <c r="C1881" s="6"/>
      <c r="D1881" s="6"/>
      <c r="E1881" s="6"/>
      <c r="F1881" s="6"/>
      <c r="G1881" s="13"/>
      <c r="H1881" s="12"/>
    </row>
    <row r="1882" spans="1:8" x14ac:dyDescent="0.2">
      <c r="C1882" s="6"/>
      <c r="D1882" s="6"/>
      <c r="E1882" s="6"/>
      <c r="F1882" s="6"/>
      <c r="G1882" s="13"/>
      <c r="H1882" s="12"/>
    </row>
    <row r="1883" spans="1:8" x14ac:dyDescent="0.2">
      <c r="A1883" s="14" t="s">
        <v>0</v>
      </c>
      <c r="C1883" s="6"/>
      <c r="D1883" s="6"/>
      <c r="E1883" s="6"/>
      <c r="F1883" s="6"/>
      <c r="G1883" s="13"/>
      <c r="H1883" s="12"/>
    </row>
    <row r="1908" ht="16.5" customHeight="1" x14ac:dyDescent="0.2"/>
    <row r="1963" ht="16.5" customHeight="1" x14ac:dyDescent="0.2"/>
    <row r="2019" ht="16.5" customHeight="1" x14ac:dyDescent="0.2"/>
    <row r="2074" ht="16.5" customHeight="1" x14ac:dyDescent="0.2"/>
    <row r="2130" ht="16.5" customHeight="1" x14ac:dyDescent="0.2"/>
    <row r="2185" ht="16.5" customHeight="1" x14ac:dyDescent="0.2"/>
    <row r="2241" ht="16.5" customHeight="1" x14ac:dyDescent="0.2"/>
    <row r="2296" ht="16.5" customHeight="1" x14ac:dyDescent="0.2"/>
    <row r="2352" ht="16.5" customHeight="1" x14ac:dyDescent="0.2"/>
    <row r="2407" ht="16.5" customHeight="1" x14ac:dyDescent="0.2"/>
    <row r="2463" ht="16.5" customHeight="1" x14ac:dyDescent="0.2"/>
  </sheetData>
  <customSheetViews>
    <customSheetView guid="{A8AF31CF-F217-4A6E-B068-4EE441344F25}" scale="120" showPageBreaks="1" printArea="1" view="pageBreakPreview">
      <selection activeCell="I7" sqref="I7"/>
      <rowBreaks count="16" manualBreakCount="16">
        <brk id="56" max="6" man="1"/>
        <brk id="222" max="6" man="1"/>
        <brk id="277" max="6" man="1"/>
        <brk id="332" max="6" man="1"/>
        <brk id="443" max="6" man="1"/>
        <brk id="554" max="6" man="1"/>
        <brk id="610" max="6" man="1"/>
        <brk id="721" max="6" man="1"/>
        <brk id="832" max="6" man="1"/>
        <brk id="999" max="6" man="1"/>
        <brk id="1054" max="6" man="1"/>
        <brk id="1165" max="6" man="1"/>
        <brk id="1276" max="6" man="1"/>
        <brk id="1387" max="6" man="1"/>
        <brk id="1498" max="6" man="1"/>
        <brk id="1609" max="6" man="1"/>
      </rowBreaks>
      <colBreaks count="3" manualBreakCount="3">
        <brk id="8" max="49" man="1"/>
        <brk id="19" max="54" man="1"/>
        <brk id="34" max="54" man="1"/>
      </colBreaks>
      <pageMargins left="0.5" right="0" top="0.25" bottom="0.75" header="0.3" footer="0.3"/>
      <pageSetup scale="85" orientation="portrait" r:id="rId1"/>
      <headerFooter alignWithMargins="0">
    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    </headerFooter>
    </customSheetView>
  </customSheetViews>
  <mergeCells count="211">
    <mergeCell ref="E1853:F1853"/>
    <mergeCell ref="E1863:F1863"/>
    <mergeCell ref="A1873:B1875"/>
    <mergeCell ref="E1878:G1878"/>
    <mergeCell ref="E1798:F1798"/>
    <mergeCell ref="E1808:F1808"/>
    <mergeCell ref="A1818:B1820"/>
    <mergeCell ref="E1823:G1823"/>
    <mergeCell ref="A1834:A1840"/>
    <mergeCell ref="E1838:G1838"/>
    <mergeCell ref="E1742:F1742"/>
    <mergeCell ref="E1752:F1752"/>
    <mergeCell ref="A1762:B1764"/>
    <mergeCell ref="E1767:G1767"/>
    <mergeCell ref="A1779:A1786"/>
    <mergeCell ref="E1782:G1782"/>
    <mergeCell ref="E1687:F1687"/>
    <mergeCell ref="E1697:F1697"/>
    <mergeCell ref="A1707:B1709"/>
    <mergeCell ref="E1712:G1712"/>
    <mergeCell ref="A1723:A1729"/>
    <mergeCell ref="E1727:G1727"/>
    <mergeCell ref="E1631:F1631"/>
    <mergeCell ref="E1641:F1641"/>
    <mergeCell ref="A1651:B1653"/>
    <mergeCell ref="E1656:G1656"/>
    <mergeCell ref="A1668:A1675"/>
    <mergeCell ref="E1671:G1671"/>
    <mergeCell ref="E1576:F1576"/>
    <mergeCell ref="E1586:F1586"/>
    <mergeCell ref="A1596:B1598"/>
    <mergeCell ref="E1601:G1601"/>
    <mergeCell ref="A1612:A1618"/>
    <mergeCell ref="E1616:G1616"/>
    <mergeCell ref="E1408:F1408"/>
    <mergeCell ref="E1418:F1418"/>
    <mergeCell ref="A1428:B1430"/>
    <mergeCell ref="E1433:G1433"/>
    <mergeCell ref="A1557:A1564"/>
    <mergeCell ref="E1560:G1560"/>
    <mergeCell ref="E1353:F1353"/>
    <mergeCell ref="E1363:F1363"/>
    <mergeCell ref="A1373:B1375"/>
    <mergeCell ref="E1378:G1378"/>
    <mergeCell ref="A1389:A1395"/>
    <mergeCell ref="E1393:G1393"/>
    <mergeCell ref="A1446:A1453"/>
    <mergeCell ref="E1449:G1449"/>
    <mergeCell ref="E1465:F1465"/>
    <mergeCell ref="E1475:F1475"/>
    <mergeCell ref="A1485:B1487"/>
    <mergeCell ref="E1490:G1490"/>
    <mergeCell ref="A1501:A1507"/>
    <mergeCell ref="E1505:G1505"/>
    <mergeCell ref="E1520:F1520"/>
    <mergeCell ref="E1530:F1530"/>
    <mergeCell ref="A1540:B1542"/>
    <mergeCell ref="E1545:G1545"/>
    <mergeCell ref="E1297:F1297"/>
    <mergeCell ref="E1307:F1307"/>
    <mergeCell ref="A1317:B1319"/>
    <mergeCell ref="E1322:G1322"/>
    <mergeCell ref="A1334:A1341"/>
    <mergeCell ref="E1337:G1337"/>
    <mergeCell ref="E1242:F1242"/>
    <mergeCell ref="E1252:F1252"/>
    <mergeCell ref="A1262:B1264"/>
    <mergeCell ref="E1267:G1267"/>
    <mergeCell ref="A1278:A1284"/>
    <mergeCell ref="E1282:G1282"/>
    <mergeCell ref="E1186:F1186"/>
    <mergeCell ref="E1196:F1196"/>
    <mergeCell ref="A1206:B1208"/>
    <mergeCell ref="E1211:G1211"/>
    <mergeCell ref="A1223:A1230"/>
    <mergeCell ref="E1226:G1226"/>
    <mergeCell ref="E1131:F1131"/>
    <mergeCell ref="E1141:F1141"/>
    <mergeCell ref="A1151:B1153"/>
    <mergeCell ref="E1156:G1156"/>
    <mergeCell ref="A1167:A1173"/>
    <mergeCell ref="E1171:G1171"/>
    <mergeCell ref="E1075:F1075"/>
    <mergeCell ref="E1085:F1085"/>
    <mergeCell ref="A1095:B1097"/>
    <mergeCell ref="E1100:G1100"/>
    <mergeCell ref="A1112:A1119"/>
    <mergeCell ref="E1115:G1115"/>
    <mergeCell ref="E1020:F1020"/>
    <mergeCell ref="E1030:F1030"/>
    <mergeCell ref="A1040:B1042"/>
    <mergeCell ref="E1045:G1045"/>
    <mergeCell ref="A1056:A1062"/>
    <mergeCell ref="E1060:G1060"/>
    <mergeCell ref="E964:F964"/>
    <mergeCell ref="E974:F974"/>
    <mergeCell ref="A984:B986"/>
    <mergeCell ref="E989:G989"/>
    <mergeCell ref="A1001:A1008"/>
    <mergeCell ref="E1004:G1004"/>
    <mergeCell ref="E909:F909"/>
    <mergeCell ref="E919:F919"/>
    <mergeCell ref="A929:B931"/>
    <mergeCell ref="E934:G934"/>
    <mergeCell ref="A945:A951"/>
    <mergeCell ref="E949:G949"/>
    <mergeCell ref="E853:F853"/>
    <mergeCell ref="E863:F863"/>
    <mergeCell ref="A873:B875"/>
    <mergeCell ref="E878:G878"/>
    <mergeCell ref="A890:A897"/>
    <mergeCell ref="E893:G893"/>
    <mergeCell ref="E798:F798"/>
    <mergeCell ref="E808:F808"/>
    <mergeCell ref="A818:B820"/>
    <mergeCell ref="E823:G823"/>
    <mergeCell ref="A834:A840"/>
    <mergeCell ref="E838:G838"/>
    <mergeCell ref="E742:F742"/>
    <mergeCell ref="E752:F752"/>
    <mergeCell ref="A762:B764"/>
    <mergeCell ref="E767:G767"/>
    <mergeCell ref="A779:A786"/>
    <mergeCell ref="E782:G782"/>
    <mergeCell ref="E712:G712"/>
    <mergeCell ref="A723:A729"/>
    <mergeCell ref="E727:G727"/>
    <mergeCell ref="E687:F687"/>
    <mergeCell ref="E697:F697"/>
    <mergeCell ref="A707:B709"/>
    <mergeCell ref="E520:F520"/>
    <mergeCell ref="E530:F530"/>
    <mergeCell ref="A540:B542"/>
    <mergeCell ref="E545:G545"/>
    <mergeCell ref="A556:A562"/>
    <mergeCell ref="E560:G560"/>
    <mergeCell ref="E631:F631"/>
    <mergeCell ref="E641:F641"/>
    <mergeCell ref="A651:B653"/>
    <mergeCell ref="E656:G656"/>
    <mergeCell ref="A668:A675"/>
    <mergeCell ref="E671:G671"/>
    <mergeCell ref="A612:A618"/>
    <mergeCell ref="E616:G616"/>
    <mergeCell ref="E575:F575"/>
    <mergeCell ref="E585:F585"/>
    <mergeCell ref="A595:B597"/>
    <mergeCell ref="E600:G600"/>
    <mergeCell ref="E464:F464"/>
    <mergeCell ref="E474:F474"/>
    <mergeCell ref="A484:B486"/>
    <mergeCell ref="E489:G489"/>
    <mergeCell ref="A501:A508"/>
    <mergeCell ref="E504:G504"/>
    <mergeCell ref="E409:F409"/>
    <mergeCell ref="E419:F419"/>
    <mergeCell ref="A429:B431"/>
    <mergeCell ref="E434:G434"/>
    <mergeCell ref="A445:A451"/>
    <mergeCell ref="E449:G449"/>
    <mergeCell ref="E353:F353"/>
    <mergeCell ref="E363:F363"/>
    <mergeCell ref="A373:B375"/>
    <mergeCell ref="E378:G378"/>
    <mergeCell ref="A390:A397"/>
    <mergeCell ref="E393:G393"/>
    <mergeCell ref="E308:F308"/>
    <mergeCell ref="A318:B320"/>
    <mergeCell ref="E323:G323"/>
    <mergeCell ref="A334:A340"/>
    <mergeCell ref="E338:G338"/>
    <mergeCell ref="A262:B264"/>
    <mergeCell ref="E267:G267"/>
    <mergeCell ref="A279:A286"/>
    <mergeCell ref="E282:G282"/>
    <mergeCell ref="E298:F298"/>
    <mergeCell ref="E212:G212"/>
    <mergeCell ref="A223:A229"/>
    <mergeCell ref="E227:G227"/>
    <mergeCell ref="E242:F242"/>
    <mergeCell ref="E252:F252"/>
    <mergeCell ref="A168:A175"/>
    <mergeCell ref="E171:G171"/>
    <mergeCell ref="E187:F187"/>
    <mergeCell ref="E197:F197"/>
    <mergeCell ref="A207:B209"/>
    <mergeCell ref="E141:F141"/>
    <mergeCell ref="A151:B153"/>
    <mergeCell ref="E156:G156"/>
    <mergeCell ref="A112:A118"/>
    <mergeCell ref="E116:G116"/>
    <mergeCell ref="E101:G101"/>
    <mergeCell ref="A57:A64"/>
    <mergeCell ref="E131:F131"/>
    <mergeCell ref="E60:G60"/>
    <mergeCell ref="E76:F76"/>
    <mergeCell ref="E86:F86"/>
    <mergeCell ref="A96:B98"/>
    <mergeCell ref="E45:G45"/>
    <mergeCell ref="E30:F30"/>
    <mergeCell ref="A40:B42"/>
    <mergeCell ref="E20:F20"/>
    <mergeCell ref="AP7:AS7"/>
    <mergeCell ref="R7:S7"/>
    <mergeCell ref="A1:A7"/>
    <mergeCell ref="E5:G5"/>
    <mergeCell ref="W7:X7"/>
    <mergeCell ref="Z7:AA7"/>
    <mergeCell ref="AC7:AD7"/>
    <mergeCell ref="AF7:AG7"/>
    <mergeCell ref="N7:O7"/>
  </mergeCells>
  <pageMargins left="0.5" right="0" top="0.25" bottom="0.75" header="0.3" footer="0.3"/>
  <pageSetup scale="84" orientation="portrait" r:id="rId2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33" manualBreakCount="33">
    <brk id="56" max="6" man="1"/>
    <brk id="110" max="7" man="1"/>
    <brk id="166" max="7" man="1"/>
    <brk id="222" max="6" man="1"/>
    <brk id="277" max="6" man="1"/>
    <brk id="332" max="6" man="1"/>
    <brk id="387" max="7" man="1"/>
    <brk id="443" max="6" man="1"/>
    <brk id="498" max="7" man="1"/>
    <brk id="554" max="6" man="1"/>
    <brk id="610" max="6" man="1"/>
    <brk id="665" max="7" man="1"/>
    <brk id="721" max="6" man="1"/>
    <brk id="776" max="7" man="1"/>
    <brk id="832" max="6" man="1"/>
    <brk id="887" max="7" man="1"/>
    <brk id="943" max="7" man="1"/>
    <brk id="999" max="6" man="1"/>
    <brk id="1054" max="6" man="1"/>
    <brk id="1110" max="7" man="1"/>
    <brk id="1165" max="6" man="1"/>
    <brk id="1221" max="7" man="1"/>
    <brk id="1276" max="6" man="1"/>
    <brk id="1331" max="7" man="1"/>
    <brk id="1387" max="6" man="1"/>
    <brk id="1444" max="7" man="1"/>
    <brk id="1498" max="7" man="1"/>
    <brk id="1554" max="7" man="1"/>
    <brk id="1610" max="6" man="1"/>
    <brk id="1666" max="7" man="1"/>
    <brk id="1721" max="6" man="1"/>
    <brk id="1777" max="7" man="1"/>
    <brk id="1833" max="7" man="1"/>
  </rowBreaks>
  <colBreaks count="3" manualBreakCount="3">
    <brk id="8" max="49" man="1"/>
    <brk id="19" max="54" man="1"/>
    <brk id="34" max="54" man="1"/>
  </colBreaks>
  <drawing r:id="rId3"/>
  <legacyDrawing r:id="rId4"/>
  <oleObjects>
    <mc:AlternateContent xmlns:mc="http://schemas.openxmlformats.org/markup-compatibility/2006">
      <mc:Choice Requires="x14">
        <oleObject progId="Imaging.Document" shapeId="1025" r:id="rId5">
          <objectPr defaultSize="0" autoPict="0" r:id="rId6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1025" r:id="rId5"/>
      </mc:Fallback>
    </mc:AlternateContent>
    <mc:AlternateContent xmlns:mc="http://schemas.openxmlformats.org/markup-compatibility/2006">
      <mc:Choice Requires="x14">
        <oleObject progId="Imaging.Document" shapeId="1032" r:id="rId7">
          <objectPr defaultSize="0" autoPict="0" r:id="rId6">
            <anchor moveWithCells="1">
              <from>
                <xdr:col>0</xdr:col>
                <xdr:colOff>95250</xdr:colOff>
                <xdr:row>56</xdr:row>
                <xdr:rowOff>114300</xdr:rowOff>
              </from>
              <to>
                <xdr:col>1</xdr:col>
                <xdr:colOff>85725</xdr:colOff>
                <xdr:row>63</xdr:row>
                <xdr:rowOff>114300</xdr:rowOff>
              </to>
            </anchor>
          </objectPr>
        </oleObject>
      </mc:Choice>
      <mc:Fallback>
        <oleObject progId="Imaging.Document" shapeId="1032" r:id="rId7"/>
      </mc:Fallback>
    </mc:AlternateContent>
    <mc:AlternateContent xmlns:mc="http://schemas.openxmlformats.org/markup-compatibility/2006">
      <mc:Choice Requires="x14">
        <oleObject progId="Imaging.Document" shapeId="1037" r:id="rId8">
          <objectPr defaultSize="0" autoPict="0" r:id="rId6">
            <anchor moveWithCells="1">
              <from>
                <xdr:col>0</xdr:col>
                <xdr:colOff>76200</xdr:colOff>
                <xdr:row>111</xdr:row>
                <xdr:rowOff>57150</xdr:rowOff>
              </from>
              <to>
                <xdr:col>1</xdr:col>
                <xdr:colOff>28575</xdr:colOff>
                <xdr:row>118</xdr:row>
                <xdr:rowOff>161925</xdr:rowOff>
              </to>
            </anchor>
          </objectPr>
        </oleObject>
      </mc:Choice>
      <mc:Fallback>
        <oleObject progId="Imaging.Document" shapeId="1037" r:id="rId8"/>
      </mc:Fallback>
    </mc:AlternateContent>
    <mc:AlternateContent xmlns:mc="http://schemas.openxmlformats.org/markup-compatibility/2006">
      <mc:Choice Requires="x14">
        <oleObject progId="Imaging.Document" shapeId="1038" r:id="rId9">
          <objectPr defaultSize="0" autoPict="0" r:id="rId6">
            <anchor moveWithCells="1">
              <from>
                <xdr:col>0</xdr:col>
                <xdr:colOff>95250</xdr:colOff>
                <xdr:row>167</xdr:row>
                <xdr:rowOff>114300</xdr:rowOff>
              </from>
              <to>
                <xdr:col>0</xdr:col>
                <xdr:colOff>1533525</xdr:colOff>
                <xdr:row>174</xdr:row>
                <xdr:rowOff>114300</xdr:rowOff>
              </to>
            </anchor>
          </objectPr>
        </oleObject>
      </mc:Choice>
      <mc:Fallback>
        <oleObject progId="Imaging.Document" shapeId="1038" r:id="rId9"/>
      </mc:Fallback>
    </mc:AlternateContent>
    <mc:AlternateContent xmlns:mc="http://schemas.openxmlformats.org/markup-compatibility/2006">
      <mc:Choice Requires="x14">
        <oleObject progId="Imaging.Document" shapeId="1039" r:id="rId10">
          <objectPr defaultSize="0" autoPict="0" r:id="rId6">
            <anchor moveWithCells="1">
              <from>
                <xdr:col>0</xdr:col>
                <xdr:colOff>104775</xdr:colOff>
                <xdr:row>222</xdr:row>
                <xdr:rowOff>114300</xdr:rowOff>
              </from>
              <to>
                <xdr:col>1</xdr:col>
                <xdr:colOff>0</xdr:colOff>
                <xdr:row>229</xdr:row>
                <xdr:rowOff>95250</xdr:rowOff>
              </to>
            </anchor>
          </objectPr>
        </oleObject>
      </mc:Choice>
      <mc:Fallback>
        <oleObject progId="Imaging.Document" shapeId="1039" r:id="rId10"/>
      </mc:Fallback>
    </mc:AlternateContent>
    <mc:AlternateContent xmlns:mc="http://schemas.openxmlformats.org/markup-compatibility/2006">
      <mc:Choice Requires="x14">
        <oleObject progId="Imaging.Document" shapeId="1040" r:id="rId11">
          <objectPr defaultSize="0" autoPict="0" r:id="rId6">
            <anchor moveWithCells="1">
              <from>
                <xdr:col>0</xdr:col>
                <xdr:colOff>114300</xdr:colOff>
                <xdr:row>277</xdr:row>
                <xdr:rowOff>133350</xdr:rowOff>
              </from>
              <to>
                <xdr:col>1</xdr:col>
                <xdr:colOff>104775</xdr:colOff>
                <xdr:row>285</xdr:row>
                <xdr:rowOff>95250</xdr:rowOff>
              </to>
            </anchor>
          </objectPr>
        </oleObject>
      </mc:Choice>
      <mc:Fallback>
        <oleObject progId="Imaging.Document" shapeId="1040" r:id="rId11"/>
      </mc:Fallback>
    </mc:AlternateContent>
    <mc:AlternateContent xmlns:mc="http://schemas.openxmlformats.org/markup-compatibility/2006">
      <mc:Choice Requires="x14">
        <oleObject progId="Imaging.Document" shapeId="1041" r:id="rId12">
          <objectPr defaultSize="0" autoPict="0" r:id="rId6">
            <anchor moveWithCells="1">
              <from>
                <xdr:col>0</xdr:col>
                <xdr:colOff>95250</xdr:colOff>
                <xdr:row>332</xdr:row>
                <xdr:rowOff>133350</xdr:rowOff>
              </from>
              <to>
                <xdr:col>1</xdr:col>
                <xdr:colOff>85725</xdr:colOff>
                <xdr:row>340</xdr:row>
                <xdr:rowOff>85725</xdr:rowOff>
              </to>
            </anchor>
          </objectPr>
        </oleObject>
      </mc:Choice>
      <mc:Fallback>
        <oleObject progId="Imaging.Document" shapeId="1041" r:id="rId12"/>
      </mc:Fallback>
    </mc:AlternateContent>
    <mc:AlternateContent xmlns:mc="http://schemas.openxmlformats.org/markup-compatibility/2006">
      <mc:Choice Requires="x14">
        <oleObject progId="Imaging.Document" shapeId="1042" r:id="rId13">
          <objectPr defaultSize="0" autoPict="0" r:id="rId6">
            <anchor moveWithCells="1">
              <from>
                <xdr:col>0</xdr:col>
                <xdr:colOff>133350</xdr:colOff>
                <xdr:row>388</xdr:row>
                <xdr:rowOff>95250</xdr:rowOff>
              </from>
              <to>
                <xdr:col>1</xdr:col>
                <xdr:colOff>123825</xdr:colOff>
                <xdr:row>396</xdr:row>
                <xdr:rowOff>66675</xdr:rowOff>
              </to>
            </anchor>
          </objectPr>
        </oleObject>
      </mc:Choice>
      <mc:Fallback>
        <oleObject progId="Imaging.Document" shapeId="1042" r:id="rId13"/>
      </mc:Fallback>
    </mc:AlternateContent>
    <mc:AlternateContent xmlns:mc="http://schemas.openxmlformats.org/markup-compatibility/2006">
      <mc:Choice Requires="x14">
        <oleObject progId="Imaging.Document" shapeId="1043" r:id="rId14">
          <objectPr defaultSize="0" autoPict="0" r:id="rId6">
            <anchor moveWithCells="1">
              <from>
                <xdr:col>0</xdr:col>
                <xdr:colOff>114300</xdr:colOff>
                <xdr:row>443</xdr:row>
                <xdr:rowOff>123825</xdr:rowOff>
              </from>
              <to>
                <xdr:col>1</xdr:col>
                <xdr:colOff>104775</xdr:colOff>
                <xdr:row>451</xdr:row>
                <xdr:rowOff>95250</xdr:rowOff>
              </to>
            </anchor>
          </objectPr>
        </oleObject>
      </mc:Choice>
      <mc:Fallback>
        <oleObject progId="Imaging.Document" shapeId="1043" r:id="rId14"/>
      </mc:Fallback>
    </mc:AlternateContent>
    <mc:AlternateContent xmlns:mc="http://schemas.openxmlformats.org/markup-compatibility/2006">
      <mc:Choice Requires="x14">
        <oleObject progId="Imaging.Document" shapeId="1044" r:id="rId15">
          <objectPr defaultSize="0" autoPict="0" r:id="rId6">
            <anchor moveWithCells="1">
              <from>
                <xdr:col>0</xdr:col>
                <xdr:colOff>104775</xdr:colOff>
                <xdr:row>499</xdr:row>
                <xdr:rowOff>142875</xdr:rowOff>
              </from>
              <to>
                <xdr:col>1</xdr:col>
                <xdr:colOff>95250</xdr:colOff>
                <xdr:row>507</xdr:row>
                <xdr:rowOff>114300</xdr:rowOff>
              </to>
            </anchor>
          </objectPr>
        </oleObject>
      </mc:Choice>
      <mc:Fallback>
        <oleObject progId="Imaging.Document" shapeId="1044" r:id="rId15"/>
      </mc:Fallback>
    </mc:AlternateContent>
    <mc:AlternateContent xmlns:mc="http://schemas.openxmlformats.org/markup-compatibility/2006">
      <mc:Choice Requires="x14">
        <oleObject progId="Imaging.Document" shapeId="1045" r:id="rId16">
          <objectPr defaultSize="0" autoPict="0" r:id="rId6">
            <anchor moveWithCells="1">
              <from>
                <xdr:col>0</xdr:col>
                <xdr:colOff>104775</xdr:colOff>
                <xdr:row>554</xdr:row>
                <xdr:rowOff>133350</xdr:rowOff>
              </from>
              <to>
                <xdr:col>1</xdr:col>
                <xdr:colOff>95250</xdr:colOff>
                <xdr:row>562</xdr:row>
                <xdr:rowOff>95250</xdr:rowOff>
              </to>
            </anchor>
          </objectPr>
        </oleObject>
      </mc:Choice>
      <mc:Fallback>
        <oleObject progId="Imaging.Document" shapeId="1045" r:id="rId16"/>
      </mc:Fallback>
    </mc:AlternateContent>
    <mc:AlternateContent xmlns:mc="http://schemas.openxmlformats.org/markup-compatibility/2006">
      <mc:Choice Requires="x14">
        <oleObject progId="Imaging.Document" shapeId="1046" r:id="rId17">
          <objectPr defaultSize="0" autoPict="0" r:id="rId6">
            <anchor moveWithCells="1">
              <from>
                <xdr:col>0</xdr:col>
                <xdr:colOff>95250</xdr:colOff>
                <xdr:row>610</xdr:row>
                <xdr:rowOff>133350</xdr:rowOff>
              </from>
              <to>
                <xdr:col>1</xdr:col>
                <xdr:colOff>85725</xdr:colOff>
                <xdr:row>618</xdr:row>
                <xdr:rowOff>95250</xdr:rowOff>
              </to>
            </anchor>
          </objectPr>
        </oleObject>
      </mc:Choice>
      <mc:Fallback>
        <oleObject progId="Imaging.Document" shapeId="1046" r:id="rId17"/>
      </mc:Fallback>
    </mc:AlternateContent>
    <mc:AlternateContent xmlns:mc="http://schemas.openxmlformats.org/markup-compatibility/2006">
      <mc:Choice Requires="x14">
        <oleObject progId="Imaging.Document" shapeId="1048" r:id="rId18">
          <objectPr defaultSize="0" autoPict="0" r:id="rId6">
            <anchor moveWithCells="1">
              <from>
                <xdr:col>0</xdr:col>
                <xdr:colOff>95250</xdr:colOff>
                <xdr:row>666</xdr:row>
                <xdr:rowOff>123825</xdr:rowOff>
              </from>
              <to>
                <xdr:col>1</xdr:col>
                <xdr:colOff>85725</xdr:colOff>
                <xdr:row>674</xdr:row>
                <xdr:rowOff>95250</xdr:rowOff>
              </to>
            </anchor>
          </objectPr>
        </oleObject>
      </mc:Choice>
      <mc:Fallback>
        <oleObject progId="Imaging.Document" shapeId="1048" r:id="rId18"/>
      </mc:Fallback>
    </mc:AlternateContent>
    <mc:AlternateContent xmlns:mc="http://schemas.openxmlformats.org/markup-compatibility/2006">
      <mc:Choice Requires="x14">
        <oleObject progId="Imaging.Document" shapeId="1049" r:id="rId19">
          <objectPr defaultSize="0" autoPict="0" r:id="rId6">
            <anchor moveWithCells="1">
              <from>
                <xdr:col>0</xdr:col>
                <xdr:colOff>142875</xdr:colOff>
                <xdr:row>721</xdr:row>
                <xdr:rowOff>114300</xdr:rowOff>
              </from>
              <to>
                <xdr:col>1</xdr:col>
                <xdr:colOff>133350</xdr:colOff>
                <xdr:row>729</xdr:row>
                <xdr:rowOff>85725</xdr:rowOff>
              </to>
            </anchor>
          </objectPr>
        </oleObject>
      </mc:Choice>
      <mc:Fallback>
        <oleObject progId="Imaging.Document" shapeId="1049" r:id="rId19"/>
      </mc:Fallback>
    </mc:AlternateContent>
    <mc:AlternateContent xmlns:mc="http://schemas.openxmlformats.org/markup-compatibility/2006">
      <mc:Choice Requires="x14">
        <oleObject progId="Imaging.Document" shapeId="1050" r:id="rId20">
          <objectPr defaultSize="0" autoPict="0" r:id="rId6">
            <anchor moveWithCells="1">
              <from>
                <xdr:col>0</xdr:col>
                <xdr:colOff>152400</xdr:colOff>
                <xdr:row>777</xdr:row>
                <xdr:rowOff>123825</xdr:rowOff>
              </from>
              <to>
                <xdr:col>1</xdr:col>
                <xdr:colOff>142875</xdr:colOff>
                <xdr:row>785</xdr:row>
                <xdr:rowOff>76200</xdr:rowOff>
              </to>
            </anchor>
          </objectPr>
        </oleObject>
      </mc:Choice>
      <mc:Fallback>
        <oleObject progId="Imaging.Document" shapeId="1050" r:id="rId20"/>
      </mc:Fallback>
    </mc:AlternateContent>
    <mc:AlternateContent xmlns:mc="http://schemas.openxmlformats.org/markup-compatibility/2006">
      <mc:Choice Requires="x14">
        <oleObject progId="Imaging.Document" shapeId="1051" r:id="rId21">
          <objectPr defaultSize="0" autoPict="0" r:id="rId6">
            <anchor moveWithCells="1">
              <from>
                <xdr:col>0</xdr:col>
                <xdr:colOff>114300</xdr:colOff>
                <xdr:row>832</xdr:row>
                <xdr:rowOff>161925</xdr:rowOff>
              </from>
              <to>
                <xdr:col>1</xdr:col>
                <xdr:colOff>66675</xdr:colOff>
                <xdr:row>840</xdr:row>
                <xdr:rowOff>76200</xdr:rowOff>
              </to>
            </anchor>
          </objectPr>
        </oleObject>
      </mc:Choice>
      <mc:Fallback>
        <oleObject progId="Imaging.Document" shapeId="1051" r:id="rId21"/>
      </mc:Fallback>
    </mc:AlternateContent>
    <mc:AlternateContent xmlns:mc="http://schemas.openxmlformats.org/markup-compatibility/2006">
      <mc:Choice Requires="x14">
        <oleObject progId="Imaging.Document" shapeId="1052" r:id="rId22">
          <objectPr defaultSize="0" autoPict="0" r:id="rId6">
            <anchor moveWithCells="1">
              <from>
                <xdr:col>0</xdr:col>
                <xdr:colOff>114300</xdr:colOff>
                <xdr:row>889</xdr:row>
                <xdr:rowOff>19050</xdr:rowOff>
              </from>
              <to>
                <xdr:col>0</xdr:col>
                <xdr:colOff>1552575</xdr:colOff>
                <xdr:row>896</xdr:row>
                <xdr:rowOff>19050</xdr:rowOff>
              </to>
            </anchor>
          </objectPr>
        </oleObject>
      </mc:Choice>
      <mc:Fallback>
        <oleObject progId="Imaging.Document" shapeId="1052" r:id="rId22"/>
      </mc:Fallback>
    </mc:AlternateContent>
    <mc:AlternateContent xmlns:mc="http://schemas.openxmlformats.org/markup-compatibility/2006">
      <mc:Choice Requires="x14">
        <oleObject progId="Imaging.Document" shapeId="1053" r:id="rId23">
          <objectPr defaultSize="0" autoPict="0" r:id="rId6">
            <anchor moveWithCells="1">
              <from>
                <xdr:col>0</xdr:col>
                <xdr:colOff>142875</xdr:colOff>
                <xdr:row>944</xdr:row>
                <xdr:rowOff>76200</xdr:rowOff>
              </from>
              <to>
                <xdr:col>1</xdr:col>
                <xdr:colOff>38100</xdr:colOff>
                <xdr:row>951</xdr:row>
                <xdr:rowOff>142875</xdr:rowOff>
              </to>
            </anchor>
          </objectPr>
        </oleObject>
      </mc:Choice>
      <mc:Fallback>
        <oleObject progId="Imaging.Document" shapeId="1053" r:id="rId23"/>
      </mc:Fallback>
    </mc:AlternateContent>
    <mc:AlternateContent xmlns:mc="http://schemas.openxmlformats.org/markup-compatibility/2006">
      <mc:Choice Requires="x14">
        <oleObject progId="Imaging.Document" shapeId="1054" r:id="rId24">
          <objectPr defaultSize="0" autoPict="0" r:id="rId6">
            <anchor moveWithCells="1">
              <from>
                <xdr:col>0</xdr:col>
                <xdr:colOff>114300</xdr:colOff>
                <xdr:row>999</xdr:row>
                <xdr:rowOff>133350</xdr:rowOff>
              </from>
              <to>
                <xdr:col>1</xdr:col>
                <xdr:colOff>104775</xdr:colOff>
                <xdr:row>1007</xdr:row>
                <xdr:rowOff>85725</xdr:rowOff>
              </to>
            </anchor>
          </objectPr>
        </oleObject>
      </mc:Choice>
      <mc:Fallback>
        <oleObject progId="Imaging.Document" shapeId="1054" r:id="rId24"/>
      </mc:Fallback>
    </mc:AlternateContent>
    <mc:AlternateContent xmlns:mc="http://schemas.openxmlformats.org/markup-compatibility/2006">
      <mc:Choice Requires="x14">
        <oleObject progId="Imaging.Document" shapeId="1055" r:id="rId25">
          <objectPr defaultSize="0" autoPict="0" r:id="rId6">
            <anchor moveWithCells="1">
              <from>
                <xdr:col>0</xdr:col>
                <xdr:colOff>95250</xdr:colOff>
                <xdr:row>1054</xdr:row>
                <xdr:rowOff>133350</xdr:rowOff>
              </from>
              <to>
                <xdr:col>1</xdr:col>
                <xdr:colOff>85725</xdr:colOff>
                <xdr:row>1062</xdr:row>
                <xdr:rowOff>133350</xdr:rowOff>
              </to>
            </anchor>
          </objectPr>
        </oleObject>
      </mc:Choice>
      <mc:Fallback>
        <oleObject progId="Imaging.Document" shapeId="1055" r:id="rId25"/>
      </mc:Fallback>
    </mc:AlternateContent>
    <mc:AlternateContent xmlns:mc="http://schemas.openxmlformats.org/markup-compatibility/2006">
      <mc:Choice Requires="x14">
        <oleObject progId="Imaging.Document" shapeId="1056" r:id="rId26">
          <objectPr defaultSize="0" autoPict="0" r:id="rId6">
            <anchor moveWithCells="1">
              <from>
                <xdr:col>0</xdr:col>
                <xdr:colOff>133350</xdr:colOff>
                <xdr:row>1110</xdr:row>
                <xdr:rowOff>95250</xdr:rowOff>
              </from>
              <to>
                <xdr:col>1</xdr:col>
                <xdr:colOff>123825</xdr:colOff>
                <xdr:row>1118</xdr:row>
                <xdr:rowOff>66675</xdr:rowOff>
              </to>
            </anchor>
          </objectPr>
        </oleObject>
      </mc:Choice>
      <mc:Fallback>
        <oleObject progId="Imaging.Document" shapeId="1056" r:id="rId26"/>
      </mc:Fallback>
    </mc:AlternateContent>
    <mc:AlternateContent xmlns:mc="http://schemas.openxmlformats.org/markup-compatibility/2006">
      <mc:Choice Requires="x14">
        <oleObject progId="Imaging.Document" shapeId="1057" r:id="rId27">
          <objectPr defaultSize="0" autoPict="0" r:id="rId6">
            <anchor moveWithCells="1">
              <from>
                <xdr:col>0</xdr:col>
                <xdr:colOff>114300</xdr:colOff>
                <xdr:row>1165</xdr:row>
                <xdr:rowOff>123825</xdr:rowOff>
              </from>
              <to>
                <xdr:col>1</xdr:col>
                <xdr:colOff>104775</xdr:colOff>
                <xdr:row>1173</xdr:row>
                <xdr:rowOff>95250</xdr:rowOff>
              </to>
            </anchor>
          </objectPr>
        </oleObject>
      </mc:Choice>
      <mc:Fallback>
        <oleObject progId="Imaging.Document" shapeId="1057" r:id="rId27"/>
      </mc:Fallback>
    </mc:AlternateContent>
    <mc:AlternateContent xmlns:mc="http://schemas.openxmlformats.org/markup-compatibility/2006">
      <mc:Choice Requires="x14">
        <oleObject progId="Imaging.Document" shapeId="1058" r:id="rId28">
          <objectPr defaultSize="0" autoPict="0" r:id="rId6">
            <anchor moveWithCells="1">
              <from>
                <xdr:col>0</xdr:col>
                <xdr:colOff>104775</xdr:colOff>
                <xdr:row>1221</xdr:row>
                <xdr:rowOff>142875</xdr:rowOff>
              </from>
              <to>
                <xdr:col>1</xdr:col>
                <xdr:colOff>95250</xdr:colOff>
                <xdr:row>1229</xdr:row>
                <xdr:rowOff>114300</xdr:rowOff>
              </to>
            </anchor>
          </objectPr>
        </oleObject>
      </mc:Choice>
      <mc:Fallback>
        <oleObject progId="Imaging.Document" shapeId="1058" r:id="rId28"/>
      </mc:Fallback>
    </mc:AlternateContent>
    <mc:AlternateContent xmlns:mc="http://schemas.openxmlformats.org/markup-compatibility/2006">
      <mc:Choice Requires="x14">
        <oleObject progId="Imaging.Document" shapeId="1059" r:id="rId29">
          <objectPr defaultSize="0" autoPict="0" r:id="rId6">
            <anchor moveWithCells="1">
              <from>
                <xdr:col>0</xdr:col>
                <xdr:colOff>104775</xdr:colOff>
                <xdr:row>1276</xdr:row>
                <xdr:rowOff>133350</xdr:rowOff>
              </from>
              <to>
                <xdr:col>1</xdr:col>
                <xdr:colOff>95250</xdr:colOff>
                <xdr:row>1284</xdr:row>
                <xdr:rowOff>104775</xdr:rowOff>
              </to>
            </anchor>
          </objectPr>
        </oleObject>
      </mc:Choice>
      <mc:Fallback>
        <oleObject progId="Imaging.Document" shapeId="1059" r:id="rId29"/>
      </mc:Fallback>
    </mc:AlternateContent>
    <mc:AlternateContent xmlns:mc="http://schemas.openxmlformats.org/markup-compatibility/2006">
      <mc:Choice Requires="x14">
        <oleObject progId="Imaging.Document" shapeId="1060" r:id="rId30">
          <objectPr defaultSize="0" autoPict="0" r:id="rId6">
            <anchor moveWithCells="1">
              <from>
                <xdr:col>0</xdr:col>
                <xdr:colOff>133350</xdr:colOff>
                <xdr:row>1332</xdr:row>
                <xdr:rowOff>161925</xdr:rowOff>
              </from>
              <to>
                <xdr:col>1</xdr:col>
                <xdr:colOff>123825</xdr:colOff>
                <xdr:row>1340</xdr:row>
                <xdr:rowOff>114300</xdr:rowOff>
              </to>
            </anchor>
          </objectPr>
        </oleObject>
      </mc:Choice>
      <mc:Fallback>
        <oleObject progId="Imaging.Document" shapeId="1060" r:id="rId30"/>
      </mc:Fallback>
    </mc:AlternateContent>
    <mc:AlternateContent xmlns:mc="http://schemas.openxmlformats.org/markup-compatibility/2006">
      <mc:Choice Requires="x14">
        <oleObject progId="Imaging.Document" shapeId="1061" r:id="rId31">
          <objectPr defaultSize="0" autoPict="0" r:id="rId6">
            <anchor moveWithCells="1">
              <from>
                <xdr:col>0</xdr:col>
                <xdr:colOff>123825</xdr:colOff>
                <xdr:row>1387</xdr:row>
                <xdr:rowOff>114300</xdr:rowOff>
              </from>
              <to>
                <xdr:col>1</xdr:col>
                <xdr:colOff>114300</xdr:colOff>
                <xdr:row>1395</xdr:row>
                <xdr:rowOff>66675</xdr:rowOff>
              </to>
            </anchor>
          </objectPr>
        </oleObject>
      </mc:Choice>
      <mc:Fallback>
        <oleObject progId="Imaging.Document" shapeId="1061" r:id="rId31"/>
      </mc:Fallback>
    </mc:AlternateContent>
    <mc:AlternateContent xmlns:mc="http://schemas.openxmlformats.org/markup-compatibility/2006">
      <mc:Choice Requires="x14">
        <oleObject progId="Imaging.Document" shapeId="1062" r:id="rId32">
          <objectPr defaultSize="0" autoPict="0" r:id="rId6">
            <anchor moveWithCells="1">
              <from>
                <xdr:col>0</xdr:col>
                <xdr:colOff>95250</xdr:colOff>
                <xdr:row>1555</xdr:row>
                <xdr:rowOff>123825</xdr:rowOff>
              </from>
              <to>
                <xdr:col>1</xdr:col>
                <xdr:colOff>85725</xdr:colOff>
                <xdr:row>1563</xdr:row>
                <xdr:rowOff>76200</xdr:rowOff>
              </to>
            </anchor>
          </objectPr>
        </oleObject>
      </mc:Choice>
      <mc:Fallback>
        <oleObject progId="Imaging.Document" shapeId="1062" r:id="rId32"/>
      </mc:Fallback>
    </mc:AlternateContent>
    <mc:AlternateContent xmlns:mc="http://schemas.openxmlformats.org/markup-compatibility/2006">
      <mc:Choice Requires="x14">
        <oleObject progId="Imaging.Document" shapeId="1063" r:id="rId33">
          <objectPr defaultSize="0" autoPict="0" r:id="rId6">
            <anchor moveWithCells="1">
              <from>
                <xdr:col>0</xdr:col>
                <xdr:colOff>114300</xdr:colOff>
                <xdr:row>1610</xdr:row>
                <xdr:rowOff>95250</xdr:rowOff>
              </from>
              <to>
                <xdr:col>1</xdr:col>
                <xdr:colOff>104775</xdr:colOff>
                <xdr:row>1618</xdr:row>
                <xdr:rowOff>47625</xdr:rowOff>
              </to>
            </anchor>
          </objectPr>
        </oleObject>
      </mc:Choice>
      <mc:Fallback>
        <oleObject progId="Imaging.Document" shapeId="1063" r:id="rId33"/>
      </mc:Fallback>
    </mc:AlternateContent>
    <mc:AlternateContent xmlns:mc="http://schemas.openxmlformats.org/markup-compatibility/2006">
      <mc:Choice Requires="x14">
        <oleObject progId="Imaging.Document" shapeId="1064" r:id="rId34">
          <objectPr defaultSize="0" autoPict="0" r:id="rId6">
            <anchor moveWithCells="1">
              <from>
                <xdr:col>0</xdr:col>
                <xdr:colOff>161925</xdr:colOff>
                <xdr:row>1666</xdr:row>
                <xdr:rowOff>133350</xdr:rowOff>
              </from>
              <to>
                <xdr:col>1</xdr:col>
                <xdr:colOff>152400</xdr:colOff>
                <xdr:row>1674</xdr:row>
                <xdr:rowOff>104775</xdr:rowOff>
              </to>
            </anchor>
          </objectPr>
        </oleObject>
      </mc:Choice>
      <mc:Fallback>
        <oleObject progId="Imaging.Document" shapeId="1064" r:id="rId34"/>
      </mc:Fallback>
    </mc:AlternateContent>
    <mc:AlternateContent xmlns:mc="http://schemas.openxmlformats.org/markup-compatibility/2006">
      <mc:Choice Requires="x14">
        <oleObject progId="Imaging.Document" shapeId="1065" r:id="rId35">
          <objectPr defaultSize="0" autoPict="0" r:id="rId6">
            <anchor moveWithCells="1">
              <from>
                <xdr:col>0</xdr:col>
                <xdr:colOff>152400</xdr:colOff>
                <xdr:row>1721</xdr:row>
                <xdr:rowOff>142875</xdr:rowOff>
              </from>
              <to>
                <xdr:col>1</xdr:col>
                <xdr:colOff>104775</xdr:colOff>
                <xdr:row>1729</xdr:row>
                <xdr:rowOff>76200</xdr:rowOff>
              </to>
            </anchor>
          </objectPr>
        </oleObject>
      </mc:Choice>
      <mc:Fallback>
        <oleObject progId="Imaging.Document" shapeId="1065" r:id="rId35"/>
      </mc:Fallback>
    </mc:AlternateContent>
    <mc:AlternateContent xmlns:mc="http://schemas.openxmlformats.org/markup-compatibility/2006">
      <mc:Choice Requires="x14">
        <oleObject progId="Imaging.Document" shapeId="1066" r:id="rId36">
          <objectPr defaultSize="0" autoPict="0" r:id="rId6">
            <anchor moveWithCells="1">
              <from>
                <xdr:col>0</xdr:col>
                <xdr:colOff>123825</xdr:colOff>
                <xdr:row>1777</xdr:row>
                <xdr:rowOff>104775</xdr:rowOff>
              </from>
              <to>
                <xdr:col>1</xdr:col>
                <xdr:colOff>95250</xdr:colOff>
                <xdr:row>1785</xdr:row>
                <xdr:rowOff>57150</xdr:rowOff>
              </to>
            </anchor>
          </objectPr>
        </oleObject>
      </mc:Choice>
      <mc:Fallback>
        <oleObject progId="Imaging.Document" shapeId="1066" r:id="rId36"/>
      </mc:Fallback>
    </mc:AlternateContent>
    <mc:AlternateContent xmlns:mc="http://schemas.openxmlformats.org/markup-compatibility/2006">
      <mc:Choice Requires="x14">
        <oleObject progId="Imaging.Document" shapeId="1067" r:id="rId37">
          <objectPr defaultSize="0" autoPict="0" r:id="rId6">
            <anchor moveWithCells="1">
              <from>
                <xdr:col>0</xdr:col>
                <xdr:colOff>152400</xdr:colOff>
                <xdr:row>1833</xdr:row>
                <xdr:rowOff>76200</xdr:rowOff>
              </from>
              <to>
                <xdr:col>1</xdr:col>
                <xdr:colOff>47625</xdr:colOff>
                <xdr:row>1840</xdr:row>
                <xdr:rowOff>142875</xdr:rowOff>
              </to>
            </anchor>
          </objectPr>
        </oleObject>
      </mc:Choice>
      <mc:Fallback>
        <oleObject progId="Imaging.Document" shapeId="1067" r:id="rId37"/>
      </mc:Fallback>
    </mc:AlternateContent>
    <mc:AlternateContent xmlns:mc="http://schemas.openxmlformats.org/markup-compatibility/2006">
      <mc:Choice Requires="x14">
        <oleObject progId="Imaging.Document" shapeId="1068" r:id="rId38">
          <objectPr defaultSize="0" autoPict="0" r:id="rId6">
            <anchor moveWithCells="1">
              <from>
                <xdr:col>0</xdr:col>
                <xdr:colOff>133350</xdr:colOff>
                <xdr:row>1444</xdr:row>
                <xdr:rowOff>161925</xdr:rowOff>
              </from>
              <to>
                <xdr:col>1</xdr:col>
                <xdr:colOff>123825</xdr:colOff>
                <xdr:row>1452</xdr:row>
                <xdr:rowOff>123825</xdr:rowOff>
              </to>
            </anchor>
          </objectPr>
        </oleObject>
      </mc:Choice>
      <mc:Fallback>
        <oleObject progId="Imaging.Document" shapeId="1068" r:id="rId38"/>
      </mc:Fallback>
    </mc:AlternateContent>
    <mc:AlternateContent xmlns:mc="http://schemas.openxmlformats.org/markup-compatibility/2006">
      <mc:Choice Requires="x14">
        <oleObject progId="Imaging.Document" shapeId="1069" r:id="rId39">
          <objectPr defaultSize="0" autoPict="0" r:id="rId6">
            <anchor moveWithCells="1">
              <from>
                <xdr:col>0</xdr:col>
                <xdr:colOff>123825</xdr:colOff>
                <xdr:row>1499</xdr:row>
                <xdr:rowOff>114300</xdr:rowOff>
              </from>
              <to>
                <xdr:col>1</xdr:col>
                <xdr:colOff>114300</xdr:colOff>
                <xdr:row>1507</xdr:row>
                <xdr:rowOff>76200</xdr:rowOff>
              </to>
            </anchor>
          </objectPr>
        </oleObject>
      </mc:Choice>
      <mc:Fallback>
        <oleObject progId="Imaging.Document" shapeId="1069" r:id="rId3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PPS</vt:lpstr>
      <vt:lpstr>PPS!Print_Area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2021-10-14T14:52:49Z</cp:lastPrinted>
  <dcterms:created xsi:type="dcterms:W3CDTF">2014-02-28T16:55:24Z</dcterms:created>
  <dcterms:modified xsi:type="dcterms:W3CDTF">2024-10-18T14:41:11Z</dcterms:modified>
</cp:coreProperties>
</file>