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H5" i="1"/>
  <c r="H4" i="1"/>
  <c r="I6" i="1"/>
  <c r="I3" i="1"/>
  <c r="I2" i="1"/>
  <c r="F3" i="1"/>
  <c r="H3" i="1" s="1"/>
  <c r="F4" i="1"/>
  <c r="F5" i="1"/>
  <c r="F2" i="1"/>
  <c r="H2" i="1" s="1"/>
</calcChain>
</file>

<file path=xl/sharedStrings.xml><?xml version="1.0" encoding="utf-8"?>
<sst xmlns="http://schemas.openxmlformats.org/spreadsheetml/2006/main" count="13" uniqueCount="11">
  <si>
    <t>Substanz</t>
  </si>
  <si>
    <t>Einwage [g]</t>
  </si>
  <si>
    <t>Benzoesäure</t>
  </si>
  <si>
    <t>M</t>
  </si>
  <si>
    <t>M [g/mol]</t>
  </si>
  <si>
    <t>n [mol]</t>
  </si>
  <si>
    <t>C_sys [J]</t>
  </si>
  <si>
    <t>U_m [J/mol]</t>
  </si>
  <si>
    <t>Mittelwert</t>
  </si>
  <si>
    <t>U [J]</t>
  </si>
  <si>
    <t>Delta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</si>
</sst>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1.85546875" customWidth="1"/>
    <col min="2" max="2" width="13.42578125" customWidth="1"/>
    <col min="3" max="4" width="12.5703125" customWidth="1"/>
    <col min="5" max="5" width="14" customWidth="1"/>
    <col min="6" max="6" width="13.140625" customWidth="1"/>
    <col min="7" max="7" width="13" customWidth="1"/>
    <col min="8" max="8" width="14.42578125" customWidth="1"/>
  </cols>
  <sheetData>
    <row r="1" spans="1:9" ht="15.75" thickBot="1" x14ac:dyDescent="0.3">
      <c r="B1" s="2" t="s">
        <v>0</v>
      </c>
      <c r="C1" s="2" t="s">
        <v>4</v>
      </c>
      <c r="D1" s="2" t="s">
        <v>1</v>
      </c>
      <c r="E1" s="2" t="s">
        <v>10</v>
      </c>
      <c r="F1" s="2" t="s">
        <v>5</v>
      </c>
      <c r="G1" s="2" t="s">
        <v>7</v>
      </c>
      <c r="H1" s="2" t="s">
        <v>9</v>
      </c>
      <c r="I1" s="2" t="s">
        <v>6</v>
      </c>
    </row>
    <row r="2" spans="1:9" x14ac:dyDescent="0.25">
      <c r="B2" s="3" t="s">
        <v>2</v>
      </c>
      <c r="C2" s="3">
        <v>122.12</v>
      </c>
      <c r="D2" s="3">
        <v>0.51200000000000001</v>
      </c>
      <c r="E2" s="3">
        <v>0.90400000000000003</v>
      </c>
      <c r="F2" s="3">
        <f>D2/C2</f>
        <v>4.1925974451359318E-3</v>
      </c>
      <c r="G2" s="3">
        <v>-3226000</v>
      </c>
      <c r="H2" s="3">
        <f>G2*F2</f>
        <v>-13525.319358008515</v>
      </c>
      <c r="I2" s="3">
        <f>(H2+80)/E2</f>
        <v>-14873.140882752781</v>
      </c>
    </row>
    <row r="3" spans="1:9" x14ac:dyDescent="0.25">
      <c r="B3" s="3" t="s">
        <v>2</v>
      </c>
      <c r="C3" s="3">
        <v>122.12</v>
      </c>
      <c r="D3" s="3">
        <v>0.54500000000000004</v>
      </c>
      <c r="E3" s="3">
        <v>1.17</v>
      </c>
      <c r="F3" s="3">
        <f>D3/C3</f>
        <v>4.4628234523419585E-3</v>
      </c>
      <c r="G3" s="3">
        <v>-3226000</v>
      </c>
      <c r="H3" s="3">
        <f>G3*F3</f>
        <v>-14397.068457255158</v>
      </c>
      <c r="I3" s="3">
        <f>(H3+80)/E3</f>
        <v>-12236.810647226632</v>
      </c>
    </row>
    <row r="4" spans="1:9" x14ac:dyDescent="0.25">
      <c r="B4" s="4" t="s">
        <v>3</v>
      </c>
      <c r="C4" s="4">
        <v>152</v>
      </c>
      <c r="D4" s="4">
        <v>0.55500000000000005</v>
      </c>
      <c r="E4" s="4">
        <v>1.05</v>
      </c>
      <c r="F4" s="4">
        <f>D4/C4</f>
        <v>3.6513157894736844E-3</v>
      </c>
      <c r="G4" s="4">
        <f>H4/F4</f>
        <v>-3897971.4091754188</v>
      </c>
      <c r="H4" s="4">
        <f>I6*E4</f>
        <v>-14232.724553239193</v>
      </c>
      <c r="I4" s="4"/>
    </row>
    <row r="5" spans="1:9" ht="15.75" thickBot="1" x14ac:dyDescent="0.3">
      <c r="B5" s="5" t="s">
        <v>3</v>
      </c>
      <c r="C5" s="5">
        <v>152</v>
      </c>
      <c r="D5" s="5">
        <v>0.57599999999999996</v>
      </c>
      <c r="E5" s="5">
        <v>1.161</v>
      </c>
      <c r="F5" s="5">
        <f>D5/C5</f>
        <v>3.7894736842105261E-3</v>
      </c>
      <c r="G5" s="5">
        <f>H5/F5</f>
        <v>-4152905.6999987219</v>
      </c>
      <c r="H5" s="5">
        <f>I6*E5</f>
        <v>-15737.32686315305</v>
      </c>
      <c r="I5" s="5"/>
    </row>
    <row r="6" spans="1:9" x14ac:dyDescent="0.25">
      <c r="A6" s="1" t="s">
        <v>8</v>
      </c>
      <c r="B6" s="6"/>
      <c r="C6" s="6"/>
      <c r="D6" s="6"/>
      <c r="E6" s="6"/>
      <c r="F6" s="6"/>
      <c r="G6" s="6">
        <f>AVERAGE(G2:G3)</f>
        <v>-3226000</v>
      </c>
      <c r="H6" s="6"/>
      <c r="I6" s="6">
        <f>AVERAGE(I2:I3)</f>
        <v>-13554.975764989707</v>
      </c>
    </row>
    <row r="7" spans="1:9" x14ac:dyDescent="0.25">
      <c r="B7" s="7"/>
      <c r="C7" s="7"/>
      <c r="D7" s="7"/>
      <c r="E7" s="7"/>
      <c r="F7" s="7"/>
      <c r="G7" s="7">
        <f>AVERAGE(G4:G5)</f>
        <v>-4025438.5545870704</v>
      </c>
      <c r="H7" s="7"/>
      <c r="I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2017-12-12T19:11:15Z</dcterms:modified>
</cp:coreProperties>
</file>