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library/Desktop/"/>
    </mc:Choice>
  </mc:AlternateContent>
  <xr:revisionPtr revIDLastSave="0" documentId="13_ncr:1_{645C4886-94B5-C342-B5CC-01D1068C9D38}" xr6:coauthVersionLast="47" xr6:coauthVersionMax="47" xr10:uidLastSave="{00000000-0000-0000-0000-000000000000}"/>
  <bookViews>
    <workbookView xWindow="0" yWindow="500" windowWidth="18940" windowHeight="14080" xr2:uid="{00000000-000D-0000-FFFF-FFFF00000000}"/>
  </bookViews>
  <sheets>
    <sheet name="file" sheetId="1" r:id="rId1"/>
  </sheets>
  <definedNames>
    <definedName name="_xlnm._FilterDatabase" localSheetId="0" hidden="1">file!$A$1:$D$93</definedName>
  </definedNames>
  <calcPr calcId="191029"/>
  <extLst>
    <ext uri="GoogleSheetsCustomDataVersion1">
      <go:sheetsCustomData xmlns:go="http://customooxmlschemas.google.com/" r:id="rId5" roundtripDataSignature="AMtx7mikVLNX9OEft6vdkwwt7uU7RmAqUQ=="/>
    </ext>
  </extLst>
</workbook>
</file>

<file path=xl/calcChain.xml><?xml version="1.0" encoding="utf-8"?>
<calcChain xmlns="http://schemas.openxmlformats.org/spreadsheetml/2006/main">
  <c r="B93" i="1" l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<sst xmlns="http://schemas.openxmlformats.org/spreadsheetml/2006/main" count="283" uniqueCount="197">
  <si>
    <t>College or Division</t>
  </si>
  <si>
    <t>college or division code</t>
  </si>
  <si>
    <t>Department</t>
  </si>
  <si>
    <t>Department Code</t>
  </si>
  <si>
    <t>Academic and Student Affairs</t>
  </si>
  <si>
    <t>Academic Advising</t>
  </si>
  <si>
    <t>academic-advising</t>
  </si>
  <si>
    <t>Academic Affairs Office</t>
  </si>
  <si>
    <t>academic-affairs-office</t>
  </si>
  <si>
    <t>Libraries and Learning Commons</t>
  </si>
  <si>
    <t>Academic Success Center</t>
  </si>
  <si>
    <t>academic-success-center</t>
  </si>
  <si>
    <t>Academic Support and Retention Services</t>
  </si>
  <si>
    <t>academic-support-retention-services</t>
  </si>
  <si>
    <t>College of Business and Public Management</t>
  </si>
  <si>
    <t>Accounting</t>
  </si>
  <si>
    <t>accounting</t>
  </si>
  <si>
    <t>LaFetra College of Education</t>
  </si>
  <si>
    <t>Education and Human Development</t>
  </si>
  <si>
    <t>advanced-studies-in-education-and-human-development-department-lafetra-college-of-education</t>
  </si>
  <si>
    <t>Applied Business Sciences and Economics</t>
  </si>
  <si>
    <t>applied-business-sciences-economics</t>
  </si>
  <si>
    <t>Applied Business Sciences and Economics Department</t>
  </si>
  <si>
    <t>applied-business-sciences-economics-department</t>
  </si>
  <si>
    <t>College of Arts and Sciences</t>
  </si>
  <si>
    <t>Art and Art History</t>
  </si>
  <si>
    <t>art-art-history</t>
  </si>
  <si>
    <t>Athletics Department</t>
  </si>
  <si>
    <t>athletics-department</t>
  </si>
  <si>
    <t>Biology</t>
  </si>
  <si>
    <t>biology</t>
  </si>
  <si>
    <t>Business Management</t>
  </si>
  <si>
    <t>business-management</t>
  </si>
  <si>
    <t>Center for Educational Equity and Intercultural Research</t>
  </si>
  <si>
    <t>ceeir</t>
  </si>
  <si>
    <t>Center for Advancement of Faculty Excellence</t>
  </si>
  <si>
    <t>center-for-advancement-of-faculty-excellence</t>
  </si>
  <si>
    <t>Center for Neurodiversity, Learning, and Wellness</t>
  </si>
  <si>
    <t>center-for-neurodiversity</t>
  </si>
  <si>
    <t>Center for Multicultural Services</t>
  </si>
  <si>
    <t>center-multicultural-services</t>
  </si>
  <si>
    <t>Chemistry</t>
  </si>
  <si>
    <t>chemistry</t>
  </si>
  <si>
    <t>Civic and Community Engagement</t>
  </si>
  <si>
    <t>civic-and-community-engagement</t>
  </si>
  <si>
    <t>Communications</t>
  </si>
  <si>
    <t>communications</t>
  </si>
  <si>
    <t>Computer Science</t>
  </si>
  <si>
    <t>computer-science</t>
  </si>
  <si>
    <t>Counseling and Psychological Services</t>
  </si>
  <si>
    <t>counseling-and-psychological-services</t>
  </si>
  <si>
    <t>Creative Writing</t>
  </si>
  <si>
    <t>creative-writing</t>
  </si>
  <si>
    <t>Data Analytics</t>
  </si>
  <si>
    <t>data-analytics</t>
  </si>
  <si>
    <t>Economics</t>
  </si>
  <si>
    <t>economics</t>
  </si>
  <si>
    <t>Education Department</t>
  </si>
  <si>
    <t>education-department</t>
  </si>
  <si>
    <t>Education and Teacher Development</t>
  </si>
  <si>
    <t>education-teacher-development</t>
  </si>
  <si>
    <t>Educational Counseling</t>
  </si>
  <si>
    <t>educational-counseling</t>
  </si>
  <si>
    <t>English</t>
  </si>
  <si>
    <t>english</t>
  </si>
  <si>
    <t>Finance</t>
  </si>
  <si>
    <t>finance</t>
  </si>
  <si>
    <t>Finance Department</t>
  </si>
  <si>
    <t>finance-department</t>
  </si>
  <si>
    <t>First Generation and Peer Mentoring</t>
  </si>
  <si>
    <t>first-generation-peer-mentoring</t>
  </si>
  <si>
    <t>Graduate Academic Services</t>
  </si>
  <si>
    <t>graduate-academic-services</t>
  </si>
  <si>
    <t>Gender and Sexuality Studies</t>
  </si>
  <si>
    <t>gss</t>
  </si>
  <si>
    <t>History and Political Science</t>
  </si>
  <si>
    <t>history-political-science</t>
  </si>
  <si>
    <t>Housing and Residential Life</t>
  </si>
  <si>
    <t>housing-and-residential-life-department</t>
  </si>
  <si>
    <t>International Services and Engagement</t>
  </si>
  <si>
    <t>international-student-services</t>
  </si>
  <si>
    <t>International Studies Institute</t>
  </si>
  <si>
    <t>isi</t>
  </si>
  <si>
    <t>Kinesiology</t>
  </si>
  <si>
    <t>kinesiology</t>
  </si>
  <si>
    <t>La Verne Online</t>
  </si>
  <si>
    <t>la-verne-online</t>
  </si>
  <si>
    <t>College of Law</t>
  </si>
  <si>
    <t>College-of-Law</t>
  </si>
  <si>
    <t>law</t>
  </si>
  <si>
    <t>Law Faculty</t>
  </si>
  <si>
    <t>law-faculty</t>
  </si>
  <si>
    <t>Law Library</t>
  </si>
  <si>
    <t>law-library</t>
  </si>
  <si>
    <t>Legal Studies</t>
  </si>
  <si>
    <t>legal-studies</t>
  </si>
  <si>
    <t>The Randall Lewis Center for Well-Being and Research</t>
  </si>
  <si>
    <t>lewis-center</t>
  </si>
  <si>
    <t>Management and Leadership</t>
  </si>
  <si>
    <t>management-and-leadership</t>
  </si>
  <si>
    <t>Management and Leadership Department</t>
  </si>
  <si>
    <t>management-and-leadership-department</t>
  </si>
  <si>
    <t>Marketing and Law</t>
  </si>
  <si>
    <t>marketing-law</t>
  </si>
  <si>
    <t>Mathematics</t>
  </si>
  <si>
    <t>mathematics</t>
  </si>
  <si>
    <t>Mathematics, Physics and Computer Science</t>
  </si>
  <si>
    <t>mathematics-physics-computer-science</t>
  </si>
  <si>
    <t>Modern Languages</t>
  </si>
  <si>
    <t>modern-languages</t>
  </si>
  <si>
    <t>Music</t>
  </si>
  <si>
    <t>music</t>
  </si>
  <si>
    <t>Natural Science Division</t>
  </si>
  <si>
    <t>natural-science-division</t>
  </si>
  <si>
    <t>President's Office</t>
  </si>
  <si>
    <t>Office of Diversity and Inclusivity</t>
  </si>
  <si>
    <t>office-of-diversity-and-inclusivity</t>
  </si>
  <si>
    <t>Office of General Counsel</t>
  </si>
  <si>
    <t>office-of-general-counsel</t>
  </si>
  <si>
    <t>Office of Human Resources</t>
  </si>
  <si>
    <t>office-of-human-resources</t>
  </si>
  <si>
    <t>Office of Institutional Research</t>
  </si>
  <si>
    <t>office-of-institutional-research</t>
  </si>
  <si>
    <t>University Advancement</t>
  </si>
  <si>
    <t>UA</t>
  </si>
  <si>
    <t>Office of Research and Sponsored Programs</t>
  </si>
  <si>
    <t>office-of-research-and-sponsored-programs</t>
  </si>
  <si>
    <t>Office of Student Engagement and Leadership</t>
  </si>
  <si>
    <t>office-of-student-life</t>
  </si>
  <si>
    <t>Office of the President</t>
  </si>
  <si>
    <t>office-of-the-president</t>
  </si>
  <si>
    <t>Organizational Leadership</t>
  </si>
  <si>
    <t>organizational-leadership</t>
  </si>
  <si>
    <t>Organizational Leadership Department</t>
  </si>
  <si>
    <t>organizational-leadership-department</t>
  </si>
  <si>
    <t>Photography</t>
  </si>
  <si>
    <t>photography</t>
  </si>
  <si>
    <t>Physician Assistant Program</t>
  </si>
  <si>
    <t>physician-assistant-program</t>
  </si>
  <si>
    <t>Physics</t>
  </si>
  <si>
    <t>physics</t>
  </si>
  <si>
    <t>Office of the Provost</t>
  </si>
  <si>
    <t>provost</t>
  </si>
  <si>
    <t>Psychology</t>
  </si>
  <si>
    <t>psychology</t>
  </si>
  <si>
    <t>PsyD</t>
  </si>
  <si>
    <t>psyd</t>
  </si>
  <si>
    <t>Public Administration</t>
  </si>
  <si>
    <t>public-administration</t>
  </si>
  <si>
    <t>Public and Health Administration</t>
  </si>
  <si>
    <t>public-health-administration</t>
  </si>
  <si>
    <t>Regional and Online Campuses</t>
  </si>
  <si>
    <t>regional-and-online-programs</t>
  </si>
  <si>
    <t>Registrar's Office</t>
  </si>
  <si>
    <t>registrars-office</t>
  </si>
  <si>
    <t>Religion and Philosophy</t>
  </si>
  <si>
    <t>religion-philosophy</t>
  </si>
  <si>
    <t>Office of Religious and Spiritual Life</t>
  </si>
  <si>
    <t>religious-spiritual-life</t>
  </si>
  <si>
    <t>Regional Campus - Bakersfield</t>
  </si>
  <si>
    <t>roc-bakersfield</t>
  </si>
  <si>
    <t>Regional Campus - Burbank</t>
  </si>
  <si>
    <t>roc-burbank</t>
  </si>
  <si>
    <t>Campus Accelerated Program for Adults</t>
  </si>
  <si>
    <t>roc-capa</t>
  </si>
  <si>
    <t>Regional Campus - Irvine</t>
  </si>
  <si>
    <t>roc-irvine</t>
  </si>
  <si>
    <t>Regional Campus ‚Äì Naval Base Ventura County</t>
  </si>
  <si>
    <t>roc-naval-base-ventura-county</t>
  </si>
  <si>
    <t>Regional Campus - Ontario</t>
  </si>
  <si>
    <t>roc-ontario</t>
  </si>
  <si>
    <t>Regional Campus - Santa Clarita</t>
  </si>
  <si>
    <t>roc-santa-clarita</t>
  </si>
  <si>
    <t>Regional Campus - Vandenberg Space Force Base</t>
  </si>
  <si>
    <t>roc-vandenberg-afb</t>
  </si>
  <si>
    <t>Small Business Development Center</t>
  </si>
  <si>
    <t>small-business-development-center</t>
  </si>
  <si>
    <t>Sociology and Anthropology</t>
  </si>
  <si>
    <t>sociology-anthropology</t>
  </si>
  <si>
    <t>Spanish</t>
  </si>
  <si>
    <t>spanish</t>
  </si>
  <si>
    <t>Speech Communication</t>
  </si>
  <si>
    <t>speech-communication</t>
  </si>
  <si>
    <t>Student Affairs</t>
  </si>
  <si>
    <t>student-affairs</t>
  </si>
  <si>
    <t>Student Outreach and Support</t>
  </si>
  <si>
    <t>student-outreach-support</t>
  </si>
  <si>
    <t>Terrence Deal Leadership Institute</t>
  </si>
  <si>
    <t>tdli</t>
  </si>
  <si>
    <t>Theatre Arts</t>
  </si>
  <si>
    <t>theatre-arts</t>
  </si>
  <si>
    <t>Center for Veteran Students Success</t>
  </si>
  <si>
    <t>veterans</t>
  </si>
  <si>
    <t>Wilson Library</t>
  </si>
  <si>
    <t>wilson-library</t>
  </si>
  <si>
    <t>Writing Program</t>
  </si>
  <si>
    <t>writing-program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</si>
</sst>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65"/>
  <sheetViews>
    <sheetView tabSelected="1" workbookViewId="0">
      <selection activeCell="A20" sqref="A20:XFD20"/>
    </sheetView>
  </sheetViews>
  <sheetFormatPr baseColWidth="10" defaultColWidth="14.33203125" defaultRowHeight="15" customHeight="1" x14ac:dyDescent="0.2"/>
  <cols>
    <col min="1" max="1" width="36" customWidth="1"/>
    <col min="2" max="2" width="24.33203125" customWidth="1"/>
    <col min="3" max="3" width="28.5" customWidth="1"/>
    <col min="4" max="4" width="52.1640625" customWidth="1"/>
    <col min="5" max="26" width="8" customWidth="1"/>
  </cols>
  <sheetData>
    <row r="1" spans="1:26" ht="14.25" customHeight="1" x14ac:dyDescent="0.2">
      <c r="A1" s="1" t="s">
        <v>0</v>
      </c>
      <c r="B1" s="2" t="s">
        <v>1</v>
      </c>
      <c r="C1" s="1" t="s">
        <v>2</v>
      </c>
      <c r="D1" s="2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">
      <c r="A2" s="3" t="s">
        <v>4</v>
      </c>
      <c r="B2" s="3" t="str">
        <f t="shared" ref="B2:B3" si="0">IF(A2="Academic and Student Affairs","Academic-and-Student-Affairs","nono")</f>
        <v>Academic-and-Student-Affairs</v>
      </c>
      <c r="C2" s="3" t="s">
        <v>5</v>
      </c>
      <c r="D2" s="3" t="s">
        <v>6</v>
      </c>
    </row>
    <row r="3" spans="1:26" ht="14.25" customHeight="1" x14ac:dyDescent="0.2">
      <c r="A3" s="3" t="s">
        <v>4</v>
      </c>
      <c r="B3" s="3" t="str">
        <f t="shared" si="0"/>
        <v>Academic-and-Student-Affairs</v>
      </c>
      <c r="C3" s="3" t="s">
        <v>7</v>
      </c>
      <c r="D3" s="3" t="s">
        <v>8</v>
      </c>
    </row>
    <row r="4" spans="1:26" ht="14.25" customHeight="1" x14ac:dyDescent="0.2">
      <c r="A4" s="3" t="s">
        <v>9</v>
      </c>
      <c r="B4" s="3" t="str">
        <f>IF(A4="Libraries and Learning Commons","Libraries-and-Learning-Commons","nono")</f>
        <v>Libraries-and-Learning-Commons</v>
      </c>
      <c r="C4" s="3" t="s">
        <v>10</v>
      </c>
      <c r="D4" s="3" t="s">
        <v>11</v>
      </c>
    </row>
    <row r="5" spans="1:26" ht="14.25" customHeight="1" x14ac:dyDescent="0.2">
      <c r="A5" s="3" t="s">
        <v>4</v>
      </c>
      <c r="B5" s="3" t="str">
        <f>IF(A5="Academic and Student Affairs","Academic-and-Student-Affairs","nono")</f>
        <v>Academic-and-Student-Affairs</v>
      </c>
      <c r="C5" s="3" t="s">
        <v>12</v>
      </c>
      <c r="D5" s="3" t="s">
        <v>13</v>
      </c>
    </row>
    <row r="6" spans="1:26" ht="14.25" customHeight="1" x14ac:dyDescent="0.2">
      <c r="A6" s="3" t="s">
        <v>14</v>
      </c>
      <c r="B6" s="3" t="str">
        <f>IF(A6="College of Business and Public Management","College-of-Business-and-Public-Management","nono")</f>
        <v>College-of-Business-and-Public-Management</v>
      </c>
      <c r="C6" s="3" t="s">
        <v>15</v>
      </c>
      <c r="D6" s="3" t="s">
        <v>16</v>
      </c>
    </row>
    <row r="7" spans="1:26" ht="14.25" customHeight="1" x14ac:dyDescent="0.2">
      <c r="A7" s="3" t="s">
        <v>17</v>
      </c>
      <c r="B7" s="3" t="str">
        <f>IF(A7="LaFetra College of Education","LaFetra-College-of-Education","nono")</f>
        <v>LaFetra-College-of-Education</v>
      </c>
      <c r="C7" s="3" t="s">
        <v>18</v>
      </c>
      <c r="D7" s="3" t="s">
        <v>19</v>
      </c>
    </row>
    <row r="8" spans="1:26" ht="14.25" customHeight="1" x14ac:dyDescent="0.2">
      <c r="A8" s="3" t="s">
        <v>14</v>
      </c>
      <c r="B8" s="3" t="str">
        <f t="shared" ref="B8:B9" si="1">IF(A8="College of Business and Public Management","College-of-Business-and-Public-Management","nono")</f>
        <v>College-of-Business-and-Public-Management</v>
      </c>
      <c r="C8" s="3" t="s">
        <v>20</v>
      </c>
      <c r="D8" s="3" t="s">
        <v>21</v>
      </c>
    </row>
    <row r="9" spans="1:26" ht="14.25" customHeight="1" x14ac:dyDescent="0.2">
      <c r="A9" s="3" t="s">
        <v>14</v>
      </c>
      <c r="B9" s="3" t="str">
        <f t="shared" si="1"/>
        <v>College-of-Business-and-Public-Management</v>
      </c>
      <c r="C9" s="3" t="s">
        <v>22</v>
      </c>
      <c r="D9" s="3" t="s">
        <v>23</v>
      </c>
    </row>
    <row r="10" spans="1:26" ht="14.25" customHeight="1" x14ac:dyDescent="0.2">
      <c r="A10" s="3" t="s">
        <v>24</v>
      </c>
      <c r="B10" s="3" t="str">
        <f>IF(A10="College of Arts and Sciences","College-of-Arts-and-Sciences","nono")</f>
        <v>College-of-Arts-and-Sciences</v>
      </c>
      <c r="C10" s="3" t="s">
        <v>25</v>
      </c>
      <c r="D10" s="3" t="s">
        <v>26</v>
      </c>
    </row>
    <row r="11" spans="1:26" ht="14.25" customHeight="1" x14ac:dyDescent="0.2">
      <c r="A11" s="3" t="s">
        <v>4</v>
      </c>
      <c r="B11" s="3" t="str">
        <f>IF(A11="Academic and Student Affairs","Academic-and-Student-Affairs","nono")</f>
        <v>Academic-and-Student-Affairs</v>
      </c>
      <c r="C11" s="3" t="s">
        <v>27</v>
      </c>
      <c r="D11" s="3" t="s">
        <v>28</v>
      </c>
    </row>
    <row r="12" spans="1:26" ht="14.25" customHeight="1" x14ac:dyDescent="0.2">
      <c r="A12" s="3" t="s">
        <v>24</v>
      </c>
      <c r="B12" s="3" t="str">
        <f>IF(A12="College of Arts and Sciences","College-of-Arts-and-Sciences","nono")</f>
        <v>College-of-Arts-and-Sciences</v>
      </c>
      <c r="C12" s="3" t="s">
        <v>29</v>
      </c>
      <c r="D12" s="3" t="s">
        <v>30</v>
      </c>
    </row>
    <row r="13" spans="1:26" ht="14.25" customHeight="1" x14ac:dyDescent="0.2">
      <c r="A13" s="3" t="s">
        <v>14</v>
      </c>
      <c r="B13" s="3" t="str">
        <f>IF(A13="College of Business and Public Management","College-of-Business-and-Public-Management","nono")</f>
        <v>College-of-Business-and-Public-Management</v>
      </c>
      <c r="C13" s="3" t="s">
        <v>31</v>
      </c>
      <c r="D13" s="3" t="s">
        <v>32</v>
      </c>
    </row>
    <row r="14" spans="1:26" ht="14.25" customHeight="1" x14ac:dyDescent="0.2">
      <c r="A14" s="3" t="s">
        <v>17</v>
      </c>
      <c r="B14" s="3" t="str">
        <f>IF(A14="LaFetra College of Education","LaFetra-College-of-Education","nono")</f>
        <v>LaFetra-College-of-Education</v>
      </c>
      <c r="C14" s="3" t="s">
        <v>33</v>
      </c>
      <c r="D14" s="3" t="s">
        <v>34</v>
      </c>
    </row>
    <row r="15" spans="1:26" ht="14.25" customHeight="1" x14ac:dyDescent="0.2">
      <c r="A15" s="3" t="s">
        <v>9</v>
      </c>
      <c r="B15" s="3" t="str">
        <f>IF(A15="Libraries and Learning Commons","Libraries-and-Learning-Commons","nono")</f>
        <v>Libraries-and-Learning-Commons</v>
      </c>
      <c r="C15" s="3" t="s">
        <v>35</v>
      </c>
      <c r="D15" s="3" t="s">
        <v>36</v>
      </c>
    </row>
    <row r="16" spans="1:26" ht="14.25" customHeight="1" x14ac:dyDescent="0.2">
      <c r="A16" s="3" t="s">
        <v>17</v>
      </c>
      <c r="B16" s="3" t="str">
        <f>IF(A16="LaFetra College of Education","LaFetra-College-of-Education","nono")</f>
        <v>LaFetra-College-of-Education</v>
      </c>
      <c r="C16" s="3" t="s">
        <v>37</v>
      </c>
      <c r="D16" s="3" t="s">
        <v>38</v>
      </c>
    </row>
    <row r="17" spans="1:4" ht="14.25" customHeight="1" x14ac:dyDescent="0.2">
      <c r="A17" s="3" t="s">
        <v>4</v>
      </c>
      <c r="B17" s="3" t="str">
        <f>IF(A17="Academic and Student Affairs","Academic-and-Student-Affairs","nono")</f>
        <v>Academic-and-Student-Affairs</v>
      </c>
      <c r="C17" s="3" t="s">
        <v>39</v>
      </c>
      <c r="D17" s="3" t="s">
        <v>40</v>
      </c>
    </row>
    <row r="18" spans="1:4" ht="14.25" customHeight="1" x14ac:dyDescent="0.2">
      <c r="A18" s="3" t="s">
        <v>24</v>
      </c>
      <c r="B18" s="3" t="str">
        <f>IF(A18="College of Arts and Sciences","College-of-Arts-and-Sciences","nono")</f>
        <v>College-of-Arts-and-Sciences</v>
      </c>
      <c r="C18" s="3" t="s">
        <v>41</v>
      </c>
      <c r="D18" s="3" t="s">
        <v>42</v>
      </c>
    </row>
    <row r="19" spans="1:4" ht="14.25" customHeight="1" x14ac:dyDescent="0.2">
      <c r="A19" s="3" t="s">
        <v>4</v>
      </c>
      <c r="B19" s="3" t="str">
        <f t="shared" ref="B19" si="2">IF(A19="Academic and Student Affairs","Academic-and-Student-Affairs","nono")</f>
        <v>Academic-and-Student-Affairs</v>
      </c>
      <c r="C19" s="3" t="s">
        <v>43</v>
      </c>
      <c r="D19" s="3" t="s">
        <v>44</v>
      </c>
    </row>
    <row r="20" spans="1:4" ht="14.25" customHeight="1" x14ac:dyDescent="0.2">
      <c r="A20" s="3" t="s">
        <v>24</v>
      </c>
      <c r="B20" s="3" t="str">
        <f t="shared" ref="B20:B21" si="3">IF(A20="College of Arts and Sciences","College-of-Arts-and-Sciences","nono")</f>
        <v>College-of-Arts-and-Sciences</v>
      </c>
      <c r="C20" s="3" t="s">
        <v>45</v>
      </c>
      <c r="D20" s="3" t="s">
        <v>46</v>
      </c>
    </row>
    <row r="21" spans="1:4" ht="14.25" customHeight="1" x14ac:dyDescent="0.2">
      <c r="A21" s="3" t="s">
        <v>24</v>
      </c>
      <c r="B21" s="3" t="str">
        <f t="shared" si="3"/>
        <v>College-of-Arts-and-Sciences</v>
      </c>
      <c r="C21" s="3" t="s">
        <v>47</v>
      </c>
      <c r="D21" s="3" t="s">
        <v>48</v>
      </c>
    </row>
    <row r="22" spans="1:4" ht="14.25" customHeight="1" x14ac:dyDescent="0.2">
      <c r="A22" s="3" t="s">
        <v>4</v>
      </c>
      <c r="B22" s="3" t="str">
        <f>IF(A22="Academic and Student Affairs","Academic-and-Student-Affairs","nono")</f>
        <v>Academic-and-Student-Affairs</v>
      </c>
      <c r="C22" s="3" t="s">
        <v>49</v>
      </c>
      <c r="D22" s="3" t="s">
        <v>50</v>
      </c>
    </row>
    <row r="23" spans="1:4" ht="14.25" customHeight="1" x14ac:dyDescent="0.2">
      <c r="A23" s="3" t="s">
        <v>24</v>
      </c>
      <c r="B23" s="3" t="str">
        <f>IF(A23="College of Arts and Sciences","College-of-Arts-and-Sciences","nono")</f>
        <v>College-of-Arts-and-Sciences</v>
      </c>
      <c r="C23" s="3" t="s">
        <v>51</v>
      </c>
      <c r="D23" s="3" t="s">
        <v>52</v>
      </c>
    </row>
    <row r="24" spans="1:4" ht="14.25" customHeight="1" x14ac:dyDescent="0.2">
      <c r="A24" s="3" t="s">
        <v>14</v>
      </c>
      <c r="B24" s="3" t="str">
        <f t="shared" ref="B24:B25" si="4">IF(A24="College of Business and Public Management","College-of-Business-and-Public-Management","nono")</f>
        <v>College-of-Business-and-Public-Management</v>
      </c>
      <c r="C24" s="3" t="s">
        <v>53</v>
      </c>
      <c r="D24" s="3" t="s">
        <v>54</v>
      </c>
    </row>
    <row r="25" spans="1:4" ht="14.25" customHeight="1" x14ac:dyDescent="0.2">
      <c r="A25" s="3" t="s">
        <v>14</v>
      </c>
      <c r="B25" s="3" t="str">
        <f t="shared" si="4"/>
        <v>College-of-Business-and-Public-Management</v>
      </c>
      <c r="C25" s="3" t="s">
        <v>55</v>
      </c>
      <c r="D25" s="3" t="s">
        <v>56</v>
      </c>
    </row>
    <row r="26" spans="1:4" ht="14.25" customHeight="1" x14ac:dyDescent="0.2">
      <c r="A26" s="3" t="s">
        <v>17</v>
      </c>
      <c r="B26" s="3" t="str">
        <f t="shared" ref="B26:B28" si="5">IF(A26="LaFetra College of Education","LaFetra-College-of-Education","nono")</f>
        <v>LaFetra-College-of-Education</v>
      </c>
      <c r="C26" s="3" t="s">
        <v>57</v>
      </c>
      <c r="D26" s="3" t="s">
        <v>58</v>
      </c>
    </row>
    <row r="27" spans="1:4" ht="14.25" customHeight="1" x14ac:dyDescent="0.2">
      <c r="A27" s="3" t="s">
        <v>17</v>
      </c>
      <c r="B27" s="3" t="str">
        <f t="shared" si="5"/>
        <v>LaFetra-College-of-Education</v>
      </c>
      <c r="C27" s="3" t="s">
        <v>59</v>
      </c>
      <c r="D27" s="3" t="s">
        <v>60</v>
      </c>
    </row>
    <row r="28" spans="1:4" ht="14.25" customHeight="1" x14ac:dyDescent="0.2">
      <c r="A28" s="3" t="s">
        <v>17</v>
      </c>
      <c r="B28" s="3" t="str">
        <f t="shared" si="5"/>
        <v>LaFetra-College-of-Education</v>
      </c>
      <c r="C28" s="3" t="s">
        <v>61</v>
      </c>
      <c r="D28" s="3" t="s">
        <v>62</v>
      </c>
    </row>
    <row r="29" spans="1:4" ht="14.25" customHeight="1" x14ac:dyDescent="0.2">
      <c r="A29" s="3" t="s">
        <v>24</v>
      </c>
      <c r="B29" s="3" t="str">
        <f>IF(A29="College of Arts and Sciences","College-of-Arts-and-Sciences","nono")</f>
        <v>College-of-Arts-and-Sciences</v>
      </c>
      <c r="C29" s="3" t="s">
        <v>63</v>
      </c>
      <c r="D29" s="3" t="s">
        <v>64</v>
      </c>
    </row>
    <row r="30" spans="1:4" ht="14.25" customHeight="1" x14ac:dyDescent="0.2">
      <c r="A30" s="3" t="s">
        <v>14</v>
      </c>
      <c r="B30" s="3" t="str">
        <f t="shared" ref="B30:B31" si="6">IF(A30="College of Business and Public Management","College-of-Business-and-Public-Management","nono")</f>
        <v>College-of-Business-and-Public-Management</v>
      </c>
      <c r="C30" s="3" t="s">
        <v>65</v>
      </c>
      <c r="D30" s="3" t="s">
        <v>66</v>
      </c>
    </row>
    <row r="31" spans="1:4" ht="14.25" customHeight="1" x14ac:dyDescent="0.2">
      <c r="A31" s="3" t="s">
        <v>14</v>
      </c>
      <c r="B31" s="3" t="str">
        <f t="shared" si="6"/>
        <v>College-of-Business-and-Public-Management</v>
      </c>
      <c r="C31" s="3" t="s">
        <v>67</v>
      </c>
      <c r="D31" s="3" t="s">
        <v>68</v>
      </c>
    </row>
    <row r="32" spans="1:4" ht="14.25" customHeight="1" x14ac:dyDescent="0.2">
      <c r="A32" s="3" t="s">
        <v>4</v>
      </c>
      <c r="B32" s="3" t="str">
        <f t="shared" ref="B32:B33" si="7">IF(A32="Academic and Student Affairs","Academic-and-Student-Affairs","nono")</f>
        <v>Academic-and-Student-Affairs</v>
      </c>
      <c r="C32" s="3" t="s">
        <v>69</v>
      </c>
      <c r="D32" s="3" t="s">
        <v>70</v>
      </c>
    </row>
    <row r="33" spans="1:4" ht="14.25" customHeight="1" x14ac:dyDescent="0.2">
      <c r="A33" s="3" t="s">
        <v>4</v>
      </c>
      <c r="B33" s="3" t="str">
        <f t="shared" si="7"/>
        <v>Academic-and-Student-Affairs</v>
      </c>
      <c r="C33" s="3" t="s">
        <v>71</v>
      </c>
      <c r="D33" s="3" t="s">
        <v>72</v>
      </c>
    </row>
    <row r="34" spans="1:4" ht="14.25" customHeight="1" x14ac:dyDescent="0.2">
      <c r="A34" s="3" t="s">
        <v>24</v>
      </c>
      <c r="B34" s="3" t="str">
        <f t="shared" ref="B34:B35" si="8">IF(A34="College of Arts and Sciences","College-of-Arts-and-Sciences","nono")</f>
        <v>College-of-Arts-and-Sciences</v>
      </c>
      <c r="C34" s="3" t="s">
        <v>73</v>
      </c>
      <c r="D34" s="3" t="s">
        <v>74</v>
      </c>
    </row>
    <row r="35" spans="1:4" ht="14.25" customHeight="1" x14ac:dyDescent="0.2">
      <c r="A35" s="3" t="s">
        <v>24</v>
      </c>
      <c r="B35" s="3" t="str">
        <f t="shared" si="8"/>
        <v>College-of-Arts-and-Sciences</v>
      </c>
      <c r="C35" s="3" t="s">
        <v>75</v>
      </c>
      <c r="D35" s="3" t="s">
        <v>76</v>
      </c>
    </row>
    <row r="36" spans="1:4" ht="14.25" customHeight="1" x14ac:dyDescent="0.2">
      <c r="A36" s="3" t="s">
        <v>4</v>
      </c>
      <c r="B36" s="3" t="str">
        <f t="shared" ref="B36:B37" si="9">IF(A36="Academic and Student Affairs","Academic-and-Student-Affairs","nono")</f>
        <v>Academic-and-Student-Affairs</v>
      </c>
      <c r="C36" s="3" t="s">
        <v>77</v>
      </c>
      <c r="D36" s="3" t="s">
        <v>78</v>
      </c>
    </row>
    <row r="37" spans="1:4" ht="14.25" customHeight="1" x14ac:dyDescent="0.2">
      <c r="A37" s="3" t="s">
        <v>4</v>
      </c>
      <c r="B37" s="3" t="str">
        <f t="shared" si="9"/>
        <v>Academic-and-Student-Affairs</v>
      </c>
      <c r="C37" s="3" t="s">
        <v>79</v>
      </c>
      <c r="D37" s="3" t="s">
        <v>80</v>
      </c>
    </row>
    <row r="38" spans="1:4" ht="14.25" customHeight="1" x14ac:dyDescent="0.2">
      <c r="A38" s="3" t="s">
        <v>24</v>
      </c>
      <c r="B38" s="3" t="str">
        <f t="shared" ref="B38:B39" si="10">IF(A38="College of Arts and Sciences","College-of-Arts-and-Sciences","nono")</f>
        <v>College-of-Arts-and-Sciences</v>
      </c>
      <c r="C38" s="3" t="s">
        <v>81</v>
      </c>
      <c r="D38" s="3" t="s">
        <v>82</v>
      </c>
    </row>
    <row r="39" spans="1:4" ht="14.25" customHeight="1" x14ac:dyDescent="0.2">
      <c r="A39" s="3" t="s">
        <v>24</v>
      </c>
      <c r="B39" s="3" t="str">
        <f t="shared" si="10"/>
        <v>College-of-Arts-and-Sciences</v>
      </c>
      <c r="C39" s="3" t="s">
        <v>83</v>
      </c>
      <c r="D39" s="3" t="s">
        <v>84</v>
      </c>
    </row>
    <row r="40" spans="1:4" ht="14.25" customHeight="1" x14ac:dyDescent="0.2">
      <c r="A40" s="3" t="s">
        <v>4</v>
      </c>
      <c r="B40" s="3" t="str">
        <f>IF(A40="Academic and Student Affairs","Academic-and-Student-Affairs","nono")</f>
        <v>Academic-and-Student-Affairs</v>
      </c>
      <c r="C40" s="3" t="s">
        <v>85</v>
      </c>
      <c r="D40" s="3" t="s">
        <v>86</v>
      </c>
    </row>
    <row r="41" spans="1:4" ht="14.25" customHeight="1" x14ac:dyDescent="0.2">
      <c r="A41" s="3" t="s">
        <v>87</v>
      </c>
      <c r="B41" s="4" t="s">
        <v>88</v>
      </c>
      <c r="C41" s="3" t="s">
        <v>87</v>
      </c>
      <c r="D41" s="3" t="s">
        <v>89</v>
      </c>
    </row>
    <row r="42" spans="1:4" ht="14.25" customHeight="1" x14ac:dyDescent="0.2">
      <c r="A42" s="3" t="s">
        <v>87</v>
      </c>
      <c r="B42" s="4" t="s">
        <v>88</v>
      </c>
      <c r="C42" s="3" t="s">
        <v>90</v>
      </c>
      <c r="D42" s="3" t="s">
        <v>91</v>
      </c>
    </row>
    <row r="43" spans="1:4" ht="14.25" customHeight="1" x14ac:dyDescent="0.2">
      <c r="A43" s="3" t="s">
        <v>9</v>
      </c>
      <c r="B43" s="3" t="str">
        <f>IF(A43="Libraries and Learning Commons","Libraries-and-Learning-Commons","nono")</f>
        <v>Libraries-and-Learning-Commons</v>
      </c>
      <c r="C43" s="3" t="s">
        <v>92</v>
      </c>
      <c r="D43" s="3" t="s">
        <v>93</v>
      </c>
    </row>
    <row r="44" spans="1:4" ht="14.25" customHeight="1" x14ac:dyDescent="0.2">
      <c r="A44" s="3" t="s">
        <v>24</v>
      </c>
      <c r="B44" s="3" t="str">
        <f>IF(A44="College of Arts and Sciences","College-of-Arts-and-Sciences","nono")</f>
        <v>College-of-Arts-and-Sciences</v>
      </c>
      <c r="C44" s="3" t="s">
        <v>94</v>
      </c>
      <c r="D44" s="3" t="s">
        <v>95</v>
      </c>
    </row>
    <row r="45" spans="1:4" ht="14.25" customHeight="1" x14ac:dyDescent="0.2">
      <c r="A45" s="3" t="s">
        <v>4</v>
      </c>
      <c r="B45" s="3" t="str">
        <f>IF(A45="Academic and Student Affairs","Academic-and-Student-Affairs","nono")</f>
        <v>Academic-and-Student-Affairs</v>
      </c>
      <c r="C45" s="3" t="s">
        <v>96</v>
      </c>
      <c r="D45" s="3" t="s">
        <v>97</v>
      </c>
    </row>
    <row r="46" spans="1:4" ht="14.25" customHeight="1" x14ac:dyDescent="0.2">
      <c r="A46" s="3" t="s">
        <v>14</v>
      </c>
      <c r="B46" s="3" t="str">
        <f t="shared" ref="B46:B48" si="11">IF(A46="College of Business and Public Management","College-of-Business-and-Public-Management","nono")</f>
        <v>College-of-Business-and-Public-Management</v>
      </c>
      <c r="C46" s="3" t="s">
        <v>98</v>
      </c>
      <c r="D46" s="3" t="s">
        <v>99</v>
      </c>
    </row>
    <row r="47" spans="1:4" ht="14.25" customHeight="1" x14ac:dyDescent="0.2">
      <c r="A47" s="3" t="s">
        <v>14</v>
      </c>
      <c r="B47" s="3" t="str">
        <f t="shared" si="11"/>
        <v>College-of-Business-and-Public-Management</v>
      </c>
      <c r="C47" s="3" t="s">
        <v>100</v>
      </c>
      <c r="D47" s="3" t="s">
        <v>101</v>
      </c>
    </row>
    <row r="48" spans="1:4" ht="14.25" customHeight="1" x14ac:dyDescent="0.2">
      <c r="A48" s="3" t="s">
        <v>14</v>
      </c>
      <c r="B48" s="3" t="str">
        <f t="shared" si="11"/>
        <v>College-of-Business-and-Public-Management</v>
      </c>
      <c r="C48" s="3" t="s">
        <v>102</v>
      </c>
      <c r="D48" s="3" t="s">
        <v>103</v>
      </c>
    </row>
    <row r="49" spans="1:4" ht="14.25" customHeight="1" x14ac:dyDescent="0.2">
      <c r="A49" s="3" t="s">
        <v>24</v>
      </c>
      <c r="B49" s="3" t="str">
        <f t="shared" ref="B49:B53" si="12">IF(A49="College of Arts and Sciences","College-of-Arts-and-Sciences","nono")</f>
        <v>College-of-Arts-and-Sciences</v>
      </c>
      <c r="C49" s="3" t="s">
        <v>104</v>
      </c>
      <c r="D49" s="3" t="s">
        <v>105</v>
      </c>
    </row>
    <row r="50" spans="1:4" ht="14.25" customHeight="1" x14ac:dyDescent="0.2">
      <c r="A50" s="3" t="s">
        <v>24</v>
      </c>
      <c r="B50" s="3" t="str">
        <f t="shared" si="12"/>
        <v>College-of-Arts-and-Sciences</v>
      </c>
      <c r="C50" s="3" t="s">
        <v>106</v>
      </c>
      <c r="D50" s="3" t="s">
        <v>107</v>
      </c>
    </row>
    <row r="51" spans="1:4" ht="14.25" customHeight="1" x14ac:dyDescent="0.2">
      <c r="A51" s="3" t="s">
        <v>24</v>
      </c>
      <c r="B51" s="3" t="str">
        <f t="shared" si="12"/>
        <v>College-of-Arts-and-Sciences</v>
      </c>
      <c r="C51" s="3" t="s">
        <v>108</v>
      </c>
      <c r="D51" s="3" t="s">
        <v>109</v>
      </c>
    </row>
    <row r="52" spans="1:4" ht="14.25" customHeight="1" x14ac:dyDescent="0.2">
      <c r="A52" s="3" t="s">
        <v>24</v>
      </c>
      <c r="B52" s="3" t="str">
        <f t="shared" si="12"/>
        <v>College-of-Arts-and-Sciences</v>
      </c>
      <c r="C52" s="3" t="s">
        <v>110</v>
      </c>
      <c r="D52" s="3" t="s">
        <v>111</v>
      </c>
    </row>
    <row r="53" spans="1:4" ht="14.25" customHeight="1" x14ac:dyDescent="0.2">
      <c r="A53" s="3" t="s">
        <v>24</v>
      </c>
      <c r="B53" s="3" t="str">
        <f t="shared" si="12"/>
        <v>College-of-Arts-and-Sciences</v>
      </c>
      <c r="C53" s="3" t="s">
        <v>112</v>
      </c>
      <c r="D53" s="3" t="s">
        <v>113</v>
      </c>
    </row>
    <row r="54" spans="1:4" ht="14.25" customHeight="1" x14ac:dyDescent="0.2">
      <c r="A54" s="3" t="s">
        <v>114</v>
      </c>
      <c r="B54" s="3" t="str">
        <f t="shared" ref="B54:B56" si="13">IF(A54="President's Office","President-Office","nono")</f>
        <v>President-Office</v>
      </c>
      <c r="C54" s="3" t="s">
        <v>115</v>
      </c>
      <c r="D54" s="3" t="s">
        <v>116</v>
      </c>
    </row>
    <row r="55" spans="1:4" ht="14.25" customHeight="1" x14ac:dyDescent="0.2">
      <c r="A55" s="3" t="s">
        <v>114</v>
      </c>
      <c r="B55" s="3" t="str">
        <f t="shared" si="13"/>
        <v>President-Office</v>
      </c>
      <c r="C55" s="3" t="s">
        <v>117</v>
      </c>
      <c r="D55" s="3" t="s">
        <v>118</v>
      </c>
    </row>
    <row r="56" spans="1:4" ht="14.25" customHeight="1" x14ac:dyDescent="0.2">
      <c r="A56" s="3" t="s">
        <v>114</v>
      </c>
      <c r="B56" s="3" t="str">
        <f t="shared" si="13"/>
        <v>President-Office</v>
      </c>
      <c r="C56" s="3" t="s">
        <v>119</v>
      </c>
      <c r="D56" s="3" t="s">
        <v>120</v>
      </c>
    </row>
    <row r="57" spans="1:4" ht="14.25" customHeight="1" x14ac:dyDescent="0.2">
      <c r="A57" s="3" t="s">
        <v>4</v>
      </c>
      <c r="B57" s="3" t="str">
        <f>IF(A57="Academic and Student Affairs","Academic-and-Student-Affairs","nono")</f>
        <v>Academic-and-Student-Affairs</v>
      </c>
      <c r="C57" s="3" t="s">
        <v>121</v>
      </c>
      <c r="D57" s="3" t="s">
        <v>122</v>
      </c>
    </row>
    <row r="58" spans="1:4" ht="14.25" customHeight="1" x14ac:dyDescent="0.2">
      <c r="A58" s="3" t="s">
        <v>123</v>
      </c>
      <c r="B58" s="4" t="s">
        <v>124</v>
      </c>
      <c r="C58" s="3" t="s">
        <v>125</v>
      </c>
      <c r="D58" s="3" t="s">
        <v>126</v>
      </c>
    </row>
    <row r="59" spans="1:4" ht="14.25" customHeight="1" x14ac:dyDescent="0.2">
      <c r="A59" s="3" t="s">
        <v>4</v>
      </c>
      <c r="B59" s="3" t="str">
        <f>IF(A59="Academic and Student Affairs","Academic-and-Student-Affairs","nono")</f>
        <v>Academic-and-Student-Affairs</v>
      </c>
      <c r="C59" s="3" t="s">
        <v>127</v>
      </c>
      <c r="D59" s="3" t="s">
        <v>128</v>
      </c>
    </row>
    <row r="60" spans="1:4" ht="14.25" customHeight="1" x14ac:dyDescent="0.2">
      <c r="A60" s="3" t="s">
        <v>114</v>
      </c>
      <c r="B60" s="3" t="str">
        <f>IF(A60="President's Office","President-Office","nono")</f>
        <v>President-Office</v>
      </c>
      <c r="C60" s="3" t="s">
        <v>129</v>
      </c>
      <c r="D60" s="3" t="s">
        <v>130</v>
      </c>
    </row>
    <row r="61" spans="1:4" ht="14.25" customHeight="1" x14ac:dyDescent="0.2">
      <c r="A61" s="3" t="s">
        <v>17</v>
      </c>
      <c r="B61" s="3" t="str">
        <f t="shared" ref="B61:B62" si="14">IF(A61="LaFetra College of Education","LaFetra-College-of-Education","nono")</f>
        <v>LaFetra-College-of-Education</v>
      </c>
      <c r="C61" s="3" t="s">
        <v>131</v>
      </c>
      <c r="D61" s="3" t="s">
        <v>132</v>
      </c>
    </row>
    <row r="62" spans="1:4" ht="14.25" customHeight="1" x14ac:dyDescent="0.2">
      <c r="A62" s="3" t="s">
        <v>17</v>
      </c>
      <c r="B62" s="3" t="str">
        <f t="shared" si="14"/>
        <v>LaFetra-College-of-Education</v>
      </c>
      <c r="C62" s="3" t="s">
        <v>133</v>
      </c>
      <c r="D62" s="3" t="s">
        <v>134</v>
      </c>
    </row>
    <row r="63" spans="1:4" ht="14.25" customHeight="1" x14ac:dyDescent="0.2">
      <c r="A63" s="3" t="s">
        <v>24</v>
      </c>
      <c r="B63" s="3" t="str">
        <f t="shared" ref="B63:B65" si="15">IF(A63="College of Arts and Sciences","College-of-Arts-and-Sciences","nono")</f>
        <v>College-of-Arts-and-Sciences</v>
      </c>
      <c r="C63" s="3" t="s">
        <v>135</v>
      </c>
      <c r="D63" s="3" t="s">
        <v>136</v>
      </c>
    </row>
    <row r="64" spans="1:4" ht="14.25" customHeight="1" x14ac:dyDescent="0.2">
      <c r="A64" s="3" t="s">
        <v>24</v>
      </c>
      <c r="B64" s="3" t="str">
        <f t="shared" si="15"/>
        <v>College-of-Arts-and-Sciences</v>
      </c>
      <c r="C64" s="3" t="s">
        <v>137</v>
      </c>
      <c r="D64" s="3" t="s">
        <v>138</v>
      </c>
    </row>
    <row r="65" spans="1:4" ht="14.25" customHeight="1" x14ac:dyDescent="0.2">
      <c r="A65" s="3" t="s">
        <v>24</v>
      </c>
      <c r="B65" s="3" t="str">
        <f t="shared" si="15"/>
        <v>College-of-Arts-and-Sciences</v>
      </c>
      <c r="C65" s="3" t="s">
        <v>139</v>
      </c>
      <c r="D65" s="3" t="s">
        <v>140</v>
      </c>
    </row>
    <row r="66" spans="1:4" ht="14.25" customHeight="1" x14ac:dyDescent="0.2">
      <c r="A66" s="3" t="s">
        <v>4</v>
      </c>
      <c r="B66" s="3" t="str">
        <f>IF(A66="Academic and Student Affairs","Academic-and-Student-Affairs","nono")</f>
        <v>Academic-and-Student-Affairs</v>
      </c>
      <c r="C66" s="3" t="s">
        <v>141</v>
      </c>
      <c r="D66" s="3" t="s">
        <v>142</v>
      </c>
    </row>
    <row r="67" spans="1:4" ht="14.25" customHeight="1" x14ac:dyDescent="0.2">
      <c r="A67" s="3" t="s">
        <v>24</v>
      </c>
      <c r="B67" s="3" t="str">
        <f t="shared" ref="B67:B68" si="16">IF(A67="College of Arts and Sciences","College-of-Arts-and-Sciences","nono")</f>
        <v>College-of-Arts-and-Sciences</v>
      </c>
      <c r="C67" s="3" t="s">
        <v>143</v>
      </c>
      <c r="D67" s="3" t="s">
        <v>144</v>
      </c>
    </row>
    <row r="68" spans="1:4" ht="14.25" customHeight="1" x14ac:dyDescent="0.2">
      <c r="A68" s="3" t="s">
        <v>24</v>
      </c>
      <c r="B68" s="3" t="str">
        <f t="shared" si="16"/>
        <v>College-of-Arts-and-Sciences</v>
      </c>
      <c r="C68" s="3" t="s">
        <v>145</v>
      </c>
      <c r="D68" s="3" t="s">
        <v>146</v>
      </c>
    </row>
    <row r="69" spans="1:4" ht="14.25" customHeight="1" x14ac:dyDescent="0.2">
      <c r="A69" s="3" t="s">
        <v>14</v>
      </c>
      <c r="B69" s="3" t="str">
        <f t="shared" ref="B69:B70" si="17">IF(A69="College of Business and Public Management","College-of-Business-and-Public-Management","nono")</f>
        <v>College-of-Business-and-Public-Management</v>
      </c>
      <c r="C69" s="3" t="s">
        <v>147</v>
      </c>
      <c r="D69" s="3" t="s">
        <v>148</v>
      </c>
    </row>
    <row r="70" spans="1:4" ht="14.25" customHeight="1" x14ac:dyDescent="0.2">
      <c r="A70" s="3" t="s">
        <v>14</v>
      </c>
      <c r="B70" s="3" t="str">
        <f t="shared" si="17"/>
        <v>College-of-Business-and-Public-Management</v>
      </c>
      <c r="C70" s="3" t="s">
        <v>149</v>
      </c>
      <c r="D70" s="3" t="s">
        <v>150</v>
      </c>
    </row>
    <row r="71" spans="1:4" ht="14.25" customHeight="1" x14ac:dyDescent="0.2">
      <c r="A71" s="3" t="s">
        <v>4</v>
      </c>
      <c r="B71" s="3" t="str">
        <f t="shared" ref="B71:B72" si="18">IF(A71="Academic and Student Affairs","Academic-and-Student-Affairs","nono")</f>
        <v>Academic-and-Student-Affairs</v>
      </c>
      <c r="C71" s="3" t="s">
        <v>151</v>
      </c>
      <c r="D71" s="3" t="s">
        <v>152</v>
      </c>
    </row>
    <row r="72" spans="1:4" ht="14.25" customHeight="1" x14ac:dyDescent="0.2">
      <c r="A72" s="3" t="s">
        <v>4</v>
      </c>
      <c r="B72" s="3" t="str">
        <f t="shared" si="18"/>
        <v>Academic-and-Student-Affairs</v>
      </c>
      <c r="C72" s="3" t="s">
        <v>153</v>
      </c>
      <c r="D72" s="3" t="s">
        <v>154</v>
      </c>
    </row>
    <row r="73" spans="1:4" ht="14.25" customHeight="1" x14ac:dyDescent="0.2">
      <c r="A73" s="3" t="s">
        <v>24</v>
      </c>
      <c r="B73" s="3" t="str">
        <f>IF(A73="College of Arts and Sciences","College-of-Arts-and-Sciences","nono")</f>
        <v>College-of-Arts-and-Sciences</v>
      </c>
      <c r="C73" s="3" t="s">
        <v>155</v>
      </c>
      <c r="D73" s="3" t="s">
        <v>156</v>
      </c>
    </row>
    <row r="74" spans="1:4" ht="14.25" customHeight="1" x14ac:dyDescent="0.2">
      <c r="A74" s="3" t="s">
        <v>4</v>
      </c>
      <c r="B74" s="3" t="str">
        <f t="shared" ref="B74:B82" si="19">IF(A74="Academic and Student Affairs","Academic-and-Student-Affairs","nono")</f>
        <v>Academic-and-Student-Affairs</v>
      </c>
      <c r="C74" s="3" t="s">
        <v>157</v>
      </c>
      <c r="D74" s="3" t="s">
        <v>158</v>
      </c>
    </row>
    <row r="75" spans="1:4" ht="14.25" customHeight="1" x14ac:dyDescent="0.2">
      <c r="A75" s="3" t="s">
        <v>4</v>
      </c>
      <c r="B75" s="3" t="str">
        <f t="shared" si="19"/>
        <v>Academic-and-Student-Affairs</v>
      </c>
      <c r="C75" s="3" t="s">
        <v>159</v>
      </c>
      <c r="D75" s="3" t="s">
        <v>160</v>
      </c>
    </row>
    <row r="76" spans="1:4" ht="14.25" customHeight="1" x14ac:dyDescent="0.2">
      <c r="A76" s="3" t="s">
        <v>4</v>
      </c>
      <c r="B76" s="3" t="str">
        <f t="shared" si="19"/>
        <v>Academic-and-Student-Affairs</v>
      </c>
      <c r="C76" s="3" t="s">
        <v>161</v>
      </c>
      <c r="D76" s="3" t="s">
        <v>162</v>
      </c>
    </row>
    <row r="77" spans="1:4" ht="14.25" customHeight="1" x14ac:dyDescent="0.2">
      <c r="A77" s="3" t="s">
        <v>4</v>
      </c>
      <c r="B77" s="3" t="str">
        <f t="shared" si="19"/>
        <v>Academic-and-Student-Affairs</v>
      </c>
      <c r="C77" s="3" t="s">
        <v>163</v>
      </c>
      <c r="D77" s="3" t="s">
        <v>164</v>
      </c>
    </row>
    <row r="78" spans="1:4" ht="14.25" customHeight="1" x14ac:dyDescent="0.2">
      <c r="A78" s="3" t="s">
        <v>4</v>
      </c>
      <c r="B78" s="3" t="str">
        <f t="shared" si="19"/>
        <v>Academic-and-Student-Affairs</v>
      </c>
      <c r="C78" s="3" t="s">
        <v>165</v>
      </c>
      <c r="D78" s="3" t="s">
        <v>166</v>
      </c>
    </row>
    <row r="79" spans="1:4" ht="14.25" customHeight="1" x14ac:dyDescent="0.2">
      <c r="A79" s="3" t="s">
        <v>4</v>
      </c>
      <c r="B79" s="3" t="str">
        <f t="shared" si="19"/>
        <v>Academic-and-Student-Affairs</v>
      </c>
      <c r="C79" s="3" t="s">
        <v>167</v>
      </c>
      <c r="D79" s="3" t="s">
        <v>168</v>
      </c>
    </row>
    <row r="80" spans="1:4" ht="14.25" customHeight="1" x14ac:dyDescent="0.2">
      <c r="A80" s="3" t="s">
        <v>4</v>
      </c>
      <c r="B80" s="3" t="str">
        <f t="shared" si="19"/>
        <v>Academic-and-Student-Affairs</v>
      </c>
      <c r="C80" s="3" t="s">
        <v>169</v>
      </c>
      <c r="D80" s="3" t="s">
        <v>170</v>
      </c>
    </row>
    <row r="81" spans="1:4" ht="14.25" customHeight="1" x14ac:dyDescent="0.2">
      <c r="A81" s="3" t="s">
        <v>4</v>
      </c>
      <c r="B81" s="3" t="str">
        <f t="shared" si="19"/>
        <v>Academic-and-Student-Affairs</v>
      </c>
      <c r="C81" s="3" t="s">
        <v>171</v>
      </c>
      <c r="D81" s="3" t="s">
        <v>172</v>
      </c>
    </row>
    <row r="82" spans="1:4" ht="14.25" customHeight="1" x14ac:dyDescent="0.2">
      <c r="A82" s="3" t="s">
        <v>4</v>
      </c>
      <c r="B82" s="3" t="str">
        <f t="shared" si="19"/>
        <v>Academic-and-Student-Affairs</v>
      </c>
      <c r="C82" s="3" t="s">
        <v>173</v>
      </c>
      <c r="D82" s="3" t="s">
        <v>174</v>
      </c>
    </row>
    <row r="83" spans="1:4" ht="14.25" customHeight="1" x14ac:dyDescent="0.2">
      <c r="A83" s="3" t="s">
        <v>14</v>
      </c>
      <c r="B83" s="3" t="str">
        <f>IF(A83="College of Business and Public Management","College-of-Business-and-Public-Management","nono")</f>
        <v>College-of-Business-and-Public-Management</v>
      </c>
      <c r="C83" s="3" t="s">
        <v>175</v>
      </c>
      <c r="D83" s="3" t="s">
        <v>176</v>
      </c>
    </row>
    <row r="84" spans="1:4" ht="14.25" customHeight="1" x14ac:dyDescent="0.2">
      <c r="A84" s="3" t="s">
        <v>24</v>
      </c>
      <c r="B84" s="3" t="str">
        <f t="shared" ref="B84:B86" si="20">IF(A84="College of Arts and Sciences","College-of-Arts-and-Sciences","nono")</f>
        <v>College-of-Arts-and-Sciences</v>
      </c>
      <c r="C84" s="3" t="s">
        <v>177</v>
      </c>
      <c r="D84" s="3" t="s">
        <v>178</v>
      </c>
    </row>
    <row r="85" spans="1:4" ht="14.25" customHeight="1" x14ac:dyDescent="0.2">
      <c r="A85" s="3" t="s">
        <v>24</v>
      </c>
      <c r="B85" s="3" t="str">
        <f t="shared" si="20"/>
        <v>College-of-Arts-and-Sciences</v>
      </c>
      <c r="C85" s="3" t="s">
        <v>179</v>
      </c>
      <c r="D85" s="3" t="s">
        <v>180</v>
      </c>
    </row>
    <row r="86" spans="1:4" ht="14.25" customHeight="1" x14ac:dyDescent="0.2">
      <c r="A86" s="3" t="s">
        <v>24</v>
      </c>
      <c r="B86" s="3" t="str">
        <f t="shared" si="20"/>
        <v>College-of-Arts-and-Sciences</v>
      </c>
      <c r="C86" s="3" t="s">
        <v>181</v>
      </c>
      <c r="D86" s="3" t="s">
        <v>182</v>
      </c>
    </row>
    <row r="87" spans="1:4" ht="14.25" customHeight="1" x14ac:dyDescent="0.2">
      <c r="A87" s="3" t="s">
        <v>4</v>
      </c>
      <c r="B87" s="3" t="str">
        <f t="shared" ref="B87:B88" si="21">IF(A87="Academic and Student Affairs","Academic-and-Student-Affairs","nono")</f>
        <v>Academic-and-Student-Affairs</v>
      </c>
      <c r="C87" s="3" t="s">
        <v>183</v>
      </c>
      <c r="D87" s="3" t="s">
        <v>184</v>
      </c>
    </row>
    <row r="88" spans="1:4" ht="14.25" customHeight="1" x14ac:dyDescent="0.2">
      <c r="A88" s="3" t="s">
        <v>4</v>
      </c>
      <c r="B88" s="3" t="str">
        <f t="shared" si="21"/>
        <v>Academic-and-Student-Affairs</v>
      </c>
      <c r="C88" s="3" t="s">
        <v>185</v>
      </c>
      <c r="D88" s="3" t="s">
        <v>186</v>
      </c>
    </row>
    <row r="89" spans="1:4" ht="14.25" customHeight="1" x14ac:dyDescent="0.2">
      <c r="A89" s="3" t="s">
        <v>114</v>
      </c>
      <c r="B89" s="3" t="str">
        <f>IF(A89="President's Office","President-Office","nono")</f>
        <v>President-Office</v>
      </c>
      <c r="C89" s="3" t="s">
        <v>187</v>
      </c>
      <c r="D89" s="3" t="s">
        <v>188</v>
      </c>
    </row>
    <row r="90" spans="1:4" ht="14.25" customHeight="1" x14ac:dyDescent="0.2">
      <c r="A90" s="3" t="s">
        <v>24</v>
      </c>
      <c r="B90" s="3" t="str">
        <f>IF(A90="College of Arts and Sciences","College-of-Arts-and-Sciences","nono")</f>
        <v>College-of-Arts-and-Sciences</v>
      </c>
      <c r="C90" s="3" t="s">
        <v>189</v>
      </c>
      <c r="D90" s="3" t="s">
        <v>190</v>
      </c>
    </row>
    <row r="91" spans="1:4" ht="14.25" customHeight="1" x14ac:dyDescent="0.2">
      <c r="A91" s="3" t="s">
        <v>4</v>
      </c>
      <c r="B91" s="3" t="str">
        <f>IF(A91="Academic and Student Affairs","Academic-and-Student-Affairs","nono")</f>
        <v>Academic-and-Student-Affairs</v>
      </c>
      <c r="C91" s="3" t="s">
        <v>191</v>
      </c>
      <c r="D91" s="3" t="s">
        <v>192</v>
      </c>
    </row>
    <row r="92" spans="1:4" ht="14.25" customHeight="1" x14ac:dyDescent="0.2">
      <c r="A92" s="3" t="s">
        <v>9</v>
      </c>
      <c r="B92" s="3" t="str">
        <f>IF(A92="Libraries and Learning Commons","Libraries-and-Learning-Commons","nono")</f>
        <v>Libraries-and-Learning-Commons</v>
      </c>
      <c r="C92" s="3" t="s">
        <v>193</v>
      </c>
      <c r="D92" s="3" t="s">
        <v>194</v>
      </c>
    </row>
    <row r="93" spans="1:4" ht="14.25" customHeight="1" x14ac:dyDescent="0.2">
      <c r="A93" s="3" t="s">
        <v>24</v>
      </c>
      <c r="B93" s="3" t="str">
        <f>IF(A93="College of Arts and Sciences","College-of-Arts-and-Sciences","nono")</f>
        <v>College-of-Arts-and-Sciences</v>
      </c>
      <c r="C93" s="3" t="s">
        <v>195</v>
      </c>
      <c r="D93" s="3" t="s">
        <v>196</v>
      </c>
    </row>
    <row r="94" spans="1:4" ht="14.25" customHeight="1" x14ac:dyDescent="0.2"/>
    <row r="95" spans="1:4" ht="14.25" customHeight="1" x14ac:dyDescent="0.2"/>
    <row r="96" spans="1:4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</sheetData>
  <autoFilter ref="A1:D93" xr:uid="{00000000-0009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Vinaya Tripuraneni</dc:creator>
  <cp:lastModifiedBy>Microsoft Office User</cp:lastModifiedBy>
  <dcterms:created xsi:type="dcterms:W3CDTF">2021-08-24T23:44:14Z</dcterms:created>
  <dcterms:modified xsi:type="dcterms:W3CDTF">2021-09-06T21:14:48Z</dcterms:modified>
</cp:coreProperties>
</file>