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DieseArbeitsmappe"/>
  <xr:revisionPtr revIDLastSave="0" documentId="13_ncr:1_{8713BDEA-2653-4AC7-BBA6-BE3AB801DDB4}" xr6:coauthVersionLast="47" xr6:coauthVersionMax="47" xr10:uidLastSave="{00000000-0000-0000-0000-000000000000}"/>
  <bookViews>
    <workbookView xWindow="-108" yWindow="-108" windowWidth="23256" windowHeight="12576"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11" l="1"/>
  <c r="D33" i="11"/>
  <c r="D30" i="11"/>
  <c r="D26" i="11"/>
  <c r="E28" i="11"/>
  <c r="E27" i="11"/>
  <c r="F27" i="11" s="1"/>
  <c r="D9" i="11"/>
  <c r="D8" i="11" s="1"/>
  <c r="H16" i="11"/>
  <c r="H25" i="11"/>
  <c r="H15" i="11"/>
  <c r="H8" i="11"/>
  <c r="H7" i="11"/>
  <c r="H46" i="11" l="1"/>
  <c r="I5" i="11"/>
  <c r="I6" i="11" s="1"/>
  <c r="H68" i="11"/>
  <c r="H67" i="11"/>
  <c r="H66" i="11"/>
  <c r="H65" i="11"/>
  <c r="H64" i="11"/>
  <c r="H63" i="11"/>
  <c r="H61" i="11"/>
  <c r="H45" i="11"/>
  <c r="H44" i="11"/>
  <c r="H9" i="11"/>
  <c r="H10" i="11" l="1"/>
  <c r="H62" i="11" l="1"/>
  <c r="H50" i="11"/>
  <c r="H11" i="11"/>
  <c r="H48" i="11"/>
  <c r="H26" i="11"/>
  <c r="J5" i="11"/>
  <c r="I4" i="11"/>
  <c r="K5" i="11" l="1"/>
  <c r="J6" i="11"/>
  <c r="H49" i="11"/>
  <c r="H27" i="11"/>
  <c r="H12" i="11"/>
  <c r="H13" i="11"/>
  <c r="L5" i="11" l="1"/>
  <c r="K6" i="11"/>
  <c r="H31" i="11"/>
  <c r="H30" i="11"/>
  <c r="H29" i="11"/>
  <c r="M5" i="11" l="1"/>
  <c r="L6" i="11"/>
  <c r="N5" i="11" l="1"/>
  <c r="M6" i="11"/>
  <c r="O5" i="11" l="1"/>
  <c r="N6" i="11"/>
  <c r="P5" i="11" l="1"/>
  <c r="O6" i="11"/>
  <c r="P6" i="11" l="1"/>
  <c r="P4" i="11"/>
  <c r="Q5" i="11"/>
  <c r="R5" i="11" l="1"/>
  <c r="Q6" i="11"/>
  <c r="S5" i="11" l="1"/>
  <c r="R6" i="11"/>
  <c r="T5" i="11" l="1"/>
  <c r="S6" i="11"/>
  <c r="U5" i="11" l="1"/>
  <c r="T6" i="11"/>
  <c r="V5" i="11" l="1"/>
  <c r="U6" i="11"/>
  <c r="W5" i="11" l="1"/>
  <c r="V6" i="11"/>
  <c r="W6" i="11" l="1"/>
  <c r="W4" i="11"/>
  <c r="X5"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<sst xmlns="http://schemas.openxmlformats.org/spreadsheetml/2006/main" count="98" uniqueCount="86">
  <si>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</si>
  <si>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</si>
  <si>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</si>
  <si>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</si>
  <si>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</si>
  <si>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</si>
  <si>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</si>
  <si>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</si>
  <si>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</si>
  <si>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</si>
  <si>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</si>
  <si>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</si>
  <si>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</si>
  <si>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</si>
  <si>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</si>
  <si>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Aufgabe 1</t>
  </si>
  <si>
    <t>Aufgabe 2</t>
  </si>
  <si>
    <t>Aufgabe 3</t>
  </si>
  <si>
    <t>Aufgabe 4</t>
  </si>
  <si>
    <t>Aufgabe 5</t>
  </si>
  <si>
    <t>Neue Zeilen ÜBER dieser einfügen</t>
  </si>
  <si>
    <t>Projektanfang:</t>
  </si>
  <si>
    <t>Anzeigewoche:</t>
  </si>
  <si>
    <t>ZUGEWIESEN
AN</t>
  </si>
  <si>
    <t>FORTSCHRITT</t>
  </si>
  <si>
    <t>START</t>
  </si>
  <si>
    <t>Datum</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</si>
  <si>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</si>
  <si>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</si>
  <si>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</si>
  <si>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</si>
  <si>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</si>
  <si>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</si>
  <si>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</si>
  <si>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</si>
  <si>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</si>
  <si>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</si>
  <si>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</si>
  <si>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</si>
  <si>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</si>
  <si>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</si>
  <si>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</si>
  <si>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</si>
  <si>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</si>
  <si>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Philipps-Universität Marburg</t>
  </si>
  <si>
    <t>Fachbereich 12</t>
  </si>
  <si>
    <t>Meilenstein 1</t>
  </si>
  <si>
    <t>Meilenstein 2</t>
  </si>
  <si>
    <t>Meilenstein 3</t>
  </si>
  <si>
    <t>Gantt-Diagramm anlegen</t>
  </si>
  <si>
    <t>Klassendiagramm erstellen</t>
  </si>
  <si>
    <t>Git-Repo anlegen</t>
  </si>
  <si>
    <t>Projektstruktur definieren</t>
  </si>
  <si>
    <t>Woche 1</t>
  </si>
  <si>
    <t>Woche 2</t>
  </si>
  <si>
    <t>Datenhaltungsklassen programmieren</t>
  </si>
  <si>
    <t>Woche 3</t>
  </si>
  <si>
    <t>Datenhaltungsklassen testen</t>
  </si>
  <si>
    <t>.csv Parser implementieren</t>
  </si>
  <si>
    <t>.csv Parser testen</t>
  </si>
  <si>
    <t>Woche 4</t>
  </si>
  <si>
    <t>Zuweisungsalgorithmus schreiben</t>
  </si>
  <si>
    <t>Woche 5</t>
  </si>
  <si>
    <t>Dokumentation schreiben (Klassendiagramm erweitern, etc.)</t>
  </si>
  <si>
    <t>Woche 6</t>
  </si>
  <si>
    <t>Woche 7</t>
  </si>
  <si>
    <t>Woche 8</t>
  </si>
  <si>
    <t>Woche 9</t>
  </si>
  <si>
    <t>Woche 10</t>
  </si>
  <si>
    <t>Woche 11</t>
  </si>
  <si>
    <t>Woche 12</t>
  </si>
  <si>
    <t>Woche 13</t>
  </si>
  <si>
    <t>Präsentation</t>
  </si>
  <si>
    <t>Meilenstein 1 refactorings</t>
  </si>
  <si>
    <t>Klassengerüst für PairMatching erstellt</t>
  </si>
  <si>
    <t>JavaDocs hinzugefügt</t>
  </si>
  <si>
    <t>Testdokumentation geupdated</t>
  </si>
  <si>
    <t>Junit Tests erstellt</t>
  </si>
  <si>
    <t>Neue Testfälle zur Testdokumentation hinzugefügt</t>
  </si>
  <si>
    <t>Funktionalität für Nachrückerliste implementiert</t>
  </si>
  <si>
    <t>Klassendiagramm aktualisiert</t>
  </si>
  <si>
    <t>Klassendiagramm erweitert</t>
  </si>
  <si>
    <t>GroupMatching Algorithmus erstellt</t>
  </si>
  <si>
    <t>PairMatching Algorithmus erstellt</t>
  </si>
  <si>
    <t>Softwarepraktikum</t>
  </si>
  <si>
    <t>Testfälle für PairMatching Algorithmus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</si>
</sst>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3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s>
  <fills count="4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0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9" fillId="3" borderId="2" xfId="10" applyNumberFormat="1" applyFill="1">
      <alignment horizontal="center" vertical="center"/>
    </xf>
    <xf numFmtId="166" fontId="9" fillId="4" borderId="2" xfId="10" applyNumberFormat="1" applyFill="1">
      <alignment horizontal="center" vertical="center"/>
    </xf>
    <xf numFmtId="166" fontId="9" fillId="11" borderId="2" xfId="10" applyNumberFormat="1" applyFill="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9" fillId="10" borderId="2" xfId="10" applyNumberFormat="1" applyFill="1">
      <alignment horizontal="center" vertical="center"/>
    </xf>
    <xf numFmtId="166" fontId="9" fillId="0" borderId="2" xfId="10" applyNumberForma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70" fontId="11" fillId="7" borderId="6" xfId="0" applyNumberFormat="1" applyFont="1" applyFill="1" applyBorder="1" applyAlignment="1">
      <alignment horizontal="center" vertical="center"/>
    </xf>
    <xf numFmtId="170" fontId="11" fillId="7" borderId="0" xfId="0" applyNumberFormat="1" applyFont="1" applyFill="1" applyAlignment="1">
      <alignment horizontal="center" vertical="center"/>
    </xf>
    <xf numFmtId="170" fontId="11" fillId="7" borderId="7" xfId="0" applyNumberFormat="1" applyFont="1" applyFill="1" applyBorder="1" applyAlignment="1">
      <alignment horizontal="center" vertical="center"/>
    </xf>
    <xf numFmtId="0" fontId="37" fillId="3" borderId="2" xfId="12" applyFont="1" applyFill="1">
      <alignment horizontal="left" vertical="center" indent="2"/>
    </xf>
    <xf numFmtId="0" fontId="6" fillId="45" borderId="2" xfId="0" applyFont="1" applyFill="1" applyBorder="1" applyAlignment="1">
      <alignment horizontal="left" vertical="center" indent="1"/>
    </xf>
    <xf numFmtId="0" fontId="9" fillId="45" borderId="2" xfId="11" applyFill="1">
      <alignment horizontal="center" vertical="center"/>
    </xf>
    <xf numFmtId="9" fontId="5" fillId="45" borderId="2" xfId="2" applyFont="1" applyFill="1" applyBorder="1" applyAlignment="1">
      <alignment horizontal="center" vertical="center"/>
    </xf>
    <xf numFmtId="166" fontId="0" fillId="45" borderId="2" xfId="0" applyNumberFormat="1" applyFill="1" applyBorder="1" applyAlignment="1">
      <alignment horizontal="center" vertical="center"/>
    </xf>
    <xf numFmtId="166" fontId="5" fillId="45" borderId="2" xfId="0" applyNumberFormat="1" applyFont="1" applyFill="1" applyBorder="1" applyAlignment="1">
      <alignment horizontal="center" vertical="center"/>
    </xf>
    <xf numFmtId="0" fontId="6" fillId="46" borderId="2" xfId="0" applyFont="1" applyFill="1" applyBorder="1" applyAlignment="1">
      <alignment horizontal="left" vertical="center" indent="1"/>
    </xf>
    <xf numFmtId="0" fontId="9" fillId="46" borderId="2" xfId="11" applyFill="1">
      <alignment horizontal="center" vertical="center"/>
    </xf>
    <xf numFmtId="9" fontId="5" fillId="46" borderId="2" xfId="2" applyFont="1" applyFill="1" applyBorder="1" applyAlignment="1">
      <alignment horizontal="center" vertical="center"/>
    </xf>
    <xf numFmtId="166" fontId="0" fillId="46" borderId="2" xfId="0" applyNumberFormat="1" applyFill="1" applyBorder="1" applyAlignment="1">
      <alignment horizontal="center" vertical="center"/>
    </xf>
    <xf numFmtId="166" fontId="5" fillId="46" borderId="2" xfId="0" applyNumberFormat="1" applyFont="1" applyFill="1" applyBorder="1" applyAlignment="1">
      <alignment horizontal="center" vertical="center"/>
    </xf>
    <xf numFmtId="0" fontId="6" fillId="9" borderId="2" xfId="12" applyFont="1" applyFill="1">
      <alignment horizontal="left" vertical="center" indent="2"/>
    </xf>
    <xf numFmtId="166" fontId="9" fillId="9" borderId="2" xfId="10" applyNumberFormat="1" applyFill="1">
      <alignment horizontal="center" vertical="center"/>
    </xf>
    <xf numFmtId="0" fontId="6" fillId="47" borderId="2" xfId="0" applyFont="1" applyFill="1" applyBorder="1" applyAlignment="1">
      <alignment horizontal="left" vertical="center" indent="1"/>
    </xf>
    <xf numFmtId="0" fontId="9" fillId="47" borderId="2" xfId="11" applyFill="1">
      <alignment horizontal="center" vertical="center"/>
    </xf>
    <xf numFmtId="9" fontId="5" fillId="47" borderId="2" xfId="2" applyFont="1" applyFill="1" applyBorder="1" applyAlignment="1">
      <alignment horizontal="center" vertical="center"/>
    </xf>
    <xf numFmtId="166" fontId="0" fillId="47" borderId="2" xfId="0" applyNumberFormat="1" applyFill="1" applyBorder="1" applyAlignment="1">
      <alignment horizontal="center" vertical="center"/>
    </xf>
    <xf numFmtId="166" fontId="5" fillId="47" borderId="2" xfId="0" applyNumberFormat="1" applyFont="1" applyFill="1" applyBorder="1" applyAlignment="1">
      <alignment horizontal="center" vertical="center"/>
    </xf>
    <xf numFmtId="166" fontId="9" fillId="6" borderId="2" xfId="10" applyNumberFormat="1" applyFill="1">
      <alignment horizontal="center" vertical="center"/>
    </xf>
    <xf numFmtId="0" fontId="6" fillId="6" borderId="2" xfId="12" applyFont="1" applyFill="1">
      <alignment horizontal="left" vertical="center" indent="2"/>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1"/>
  <sheetViews>
    <sheetView showGridLines="0" tabSelected="1" showRuler="0" zoomScaleNormal="100" zoomScalePageLayoutView="70" workbookViewId="0">
      <pane ySplit="6" topLeftCell="A13" activePane="bottomLeft" state="frozen"/>
      <selection pane="bottomLeft" activeCell="D42" sqref="D42"/>
    </sheetView>
  </sheetViews>
  <sheetFormatPr baseColWidth="10" defaultColWidth="9.109375" defaultRowHeight="30" customHeight="1" x14ac:dyDescent="0.3"/>
  <cols>
    <col min="1" max="1" width="2.6640625" style="43"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4" t="s">
        <v>0</v>
      </c>
      <c r="B1" s="47" t="s">
        <v>84</v>
      </c>
      <c r="C1" s="1"/>
      <c r="D1" s="2"/>
      <c r="E1" s="4"/>
      <c r="F1" s="32"/>
      <c r="H1" s="2"/>
      <c r="I1" s="65"/>
    </row>
    <row r="2" spans="1:64" ht="30" customHeight="1" x14ac:dyDescent="0.35">
      <c r="A2" s="43" t="s">
        <v>1</v>
      </c>
      <c r="B2" s="48" t="s">
        <v>44</v>
      </c>
      <c r="I2" s="66"/>
    </row>
    <row r="3" spans="1:64" ht="30" customHeight="1" x14ac:dyDescent="0.3">
      <c r="A3" s="43" t="s">
        <v>2</v>
      </c>
      <c r="B3" s="49" t="s">
        <v>45</v>
      </c>
      <c r="C3" s="106" t="s">
        <v>21</v>
      </c>
      <c r="D3" s="107"/>
      <c r="E3" s="105">
        <v>45029</v>
      </c>
      <c r="F3" s="105"/>
    </row>
    <row r="4" spans="1:64" ht="30" customHeight="1" x14ac:dyDescent="0.3">
      <c r="A4" s="44" t="s">
        <v>3</v>
      </c>
      <c r="C4" s="106" t="s">
        <v>22</v>
      </c>
      <c r="D4" s="107"/>
      <c r="E4" s="7">
        <v>1</v>
      </c>
      <c r="I4" s="102">
        <f>I5</f>
        <v>45026</v>
      </c>
      <c r="J4" s="103"/>
      <c r="K4" s="103"/>
      <c r="L4" s="103"/>
      <c r="M4" s="103"/>
      <c r="N4" s="103"/>
      <c r="O4" s="104"/>
      <c r="P4" s="102">
        <f>P5</f>
        <v>45033</v>
      </c>
      <c r="Q4" s="103"/>
      <c r="R4" s="103"/>
      <c r="S4" s="103"/>
      <c r="T4" s="103"/>
      <c r="U4" s="103"/>
      <c r="V4" s="104"/>
      <c r="W4" s="102">
        <f>W5</f>
        <v>45040</v>
      </c>
      <c r="X4" s="103"/>
      <c r="Y4" s="103"/>
      <c r="Z4" s="103"/>
      <c r="AA4" s="103"/>
      <c r="AB4" s="103"/>
      <c r="AC4" s="104"/>
      <c r="AD4" s="102">
        <f>AD5</f>
        <v>45047</v>
      </c>
      <c r="AE4" s="103"/>
      <c r="AF4" s="103"/>
      <c r="AG4" s="103"/>
      <c r="AH4" s="103"/>
      <c r="AI4" s="103"/>
      <c r="AJ4" s="104"/>
      <c r="AK4" s="102">
        <f>AK5</f>
        <v>45054</v>
      </c>
      <c r="AL4" s="103"/>
      <c r="AM4" s="103"/>
      <c r="AN4" s="103"/>
      <c r="AO4" s="103"/>
      <c r="AP4" s="103"/>
      <c r="AQ4" s="104"/>
      <c r="AR4" s="102">
        <f>AR5</f>
        <v>45061</v>
      </c>
      <c r="AS4" s="103"/>
      <c r="AT4" s="103"/>
      <c r="AU4" s="103"/>
      <c r="AV4" s="103"/>
      <c r="AW4" s="103"/>
      <c r="AX4" s="104"/>
      <c r="AY4" s="102">
        <f>AY5</f>
        <v>45068</v>
      </c>
      <c r="AZ4" s="103"/>
      <c r="BA4" s="103"/>
      <c r="BB4" s="103"/>
      <c r="BC4" s="103"/>
      <c r="BD4" s="103"/>
      <c r="BE4" s="104"/>
      <c r="BF4" s="102">
        <f>BF5</f>
        <v>45075</v>
      </c>
      <c r="BG4" s="103"/>
      <c r="BH4" s="103"/>
      <c r="BI4" s="103"/>
      <c r="BJ4" s="103"/>
      <c r="BK4" s="103"/>
      <c r="BL4" s="104"/>
    </row>
    <row r="5" spans="1:64" ht="15" customHeight="1" x14ac:dyDescent="0.3">
      <c r="A5" s="44" t="s">
        <v>4</v>
      </c>
      <c r="B5" s="64"/>
      <c r="C5" s="64"/>
      <c r="D5" s="64"/>
      <c r="E5" s="64"/>
      <c r="F5" s="64"/>
      <c r="G5" s="64"/>
      <c r="I5" s="79">
        <f>Projektanfang-WEEKDAY(Projektanfang,1)+2+7*(Anzeigewoche-1)</f>
        <v>45026</v>
      </c>
      <c r="J5" s="80">
        <f>I5+1</f>
        <v>45027</v>
      </c>
      <c r="K5" s="80">
        <f t="shared" ref="K5:AX5" si="0">J5+1</f>
        <v>45028</v>
      </c>
      <c r="L5" s="80">
        <f t="shared" si="0"/>
        <v>45029</v>
      </c>
      <c r="M5" s="80">
        <f t="shared" si="0"/>
        <v>45030</v>
      </c>
      <c r="N5" s="80">
        <f t="shared" si="0"/>
        <v>45031</v>
      </c>
      <c r="O5" s="81">
        <f t="shared" si="0"/>
        <v>45032</v>
      </c>
      <c r="P5" s="79">
        <f>O5+1</f>
        <v>45033</v>
      </c>
      <c r="Q5" s="80">
        <f>P5+1</f>
        <v>45034</v>
      </c>
      <c r="R5" s="80">
        <f t="shared" si="0"/>
        <v>45035</v>
      </c>
      <c r="S5" s="80">
        <f t="shared" si="0"/>
        <v>45036</v>
      </c>
      <c r="T5" s="80">
        <f t="shared" si="0"/>
        <v>45037</v>
      </c>
      <c r="U5" s="80">
        <f t="shared" si="0"/>
        <v>45038</v>
      </c>
      <c r="V5" s="81">
        <f t="shared" si="0"/>
        <v>45039</v>
      </c>
      <c r="W5" s="79">
        <f>V5+1</f>
        <v>45040</v>
      </c>
      <c r="X5" s="80">
        <f>W5+1</f>
        <v>45041</v>
      </c>
      <c r="Y5" s="80">
        <f t="shared" si="0"/>
        <v>45042</v>
      </c>
      <c r="Z5" s="80">
        <f t="shared" si="0"/>
        <v>45043</v>
      </c>
      <c r="AA5" s="80">
        <f t="shared" si="0"/>
        <v>45044</v>
      </c>
      <c r="AB5" s="80">
        <f t="shared" si="0"/>
        <v>45045</v>
      </c>
      <c r="AC5" s="81">
        <f t="shared" si="0"/>
        <v>45046</v>
      </c>
      <c r="AD5" s="79">
        <f>AC5+1</f>
        <v>45047</v>
      </c>
      <c r="AE5" s="80">
        <f>AD5+1</f>
        <v>45048</v>
      </c>
      <c r="AF5" s="80">
        <f t="shared" si="0"/>
        <v>45049</v>
      </c>
      <c r="AG5" s="80">
        <f t="shared" si="0"/>
        <v>45050</v>
      </c>
      <c r="AH5" s="80">
        <f t="shared" si="0"/>
        <v>45051</v>
      </c>
      <c r="AI5" s="80">
        <f t="shared" si="0"/>
        <v>45052</v>
      </c>
      <c r="AJ5" s="81">
        <f t="shared" si="0"/>
        <v>45053</v>
      </c>
      <c r="AK5" s="79">
        <f>AJ5+1</f>
        <v>45054</v>
      </c>
      <c r="AL5" s="80">
        <f>AK5+1</f>
        <v>45055</v>
      </c>
      <c r="AM5" s="80">
        <f t="shared" si="0"/>
        <v>45056</v>
      </c>
      <c r="AN5" s="80">
        <f t="shared" si="0"/>
        <v>45057</v>
      </c>
      <c r="AO5" s="80">
        <f t="shared" si="0"/>
        <v>45058</v>
      </c>
      <c r="AP5" s="80">
        <f t="shared" si="0"/>
        <v>45059</v>
      </c>
      <c r="AQ5" s="81">
        <f t="shared" si="0"/>
        <v>45060</v>
      </c>
      <c r="AR5" s="79">
        <f>AQ5+1</f>
        <v>45061</v>
      </c>
      <c r="AS5" s="80">
        <f>AR5+1</f>
        <v>45062</v>
      </c>
      <c r="AT5" s="80">
        <f t="shared" si="0"/>
        <v>45063</v>
      </c>
      <c r="AU5" s="80">
        <f t="shared" si="0"/>
        <v>45064</v>
      </c>
      <c r="AV5" s="80">
        <f t="shared" si="0"/>
        <v>45065</v>
      </c>
      <c r="AW5" s="80">
        <f t="shared" si="0"/>
        <v>45066</v>
      </c>
      <c r="AX5" s="81">
        <f t="shared" si="0"/>
        <v>45067</v>
      </c>
      <c r="AY5" s="79">
        <f>AX5+1</f>
        <v>45068</v>
      </c>
      <c r="AZ5" s="80">
        <f>AY5+1</f>
        <v>45069</v>
      </c>
      <c r="BA5" s="80">
        <f t="shared" ref="BA5:BE5" si="1">AZ5+1</f>
        <v>45070</v>
      </c>
      <c r="BB5" s="80">
        <f t="shared" si="1"/>
        <v>45071</v>
      </c>
      <c r="BC5" s="80">
        <f t="shared" si="1"/>
        <v>45072</v>
      </c>
      <c r="BD5" s="80">
        <f t="shared" si="1"/>
        <v>45073</v>
      </c>
      <c r="BE5" s="81">
        <f t="shared" si="1"/>
        <v>45074</v>
      </c>
      <c r="BF5" s="79">
        <f>BE5+1</f>
        <v>45075</v>
      </c>
      <c r="BG5" s="80">
        <f>BF5+1</f>
        <v>45076</v>
      </c>
      <c r="BH5" s="80">
        <f t="shared" ref="BH5:BL5" si="2">BG5+1</f>
        <v>45077</v>
      </c>
      <c r="BI5" s="80">
        <f t="shared" si="2"/>
        <v>45078</v>
      </c>
      <c r="BJ5" s="80">
        <f t="shared" si="2"/>
        <v>45079</v>
      </c>
      <c r="BK5" s="80">
        <f t="shared" si="2"/>
        <v>45080</v>
      </c>
      <c r="BL5" s="81">
        <f t="shared" si="2"/>
        <v>45081</v>
      </c>
    </row>
    <row r="6" spans="1:64" ht="30" customHeight="1" thickBot="1" x14ac:dyDescent="0.35">
      <c r="A6" s="44" t="s">
        <v>5</v>
      </c>
      <c r="B6" s="8" t="s">
        <v>14</v>
      </c>
      <c r="C6" s="9" t="s">
        <v>23</v>
      </c>
      <c r="D6" s="9" t="s">
        <v>24</v>
      </c>
      <c r="E6" s="9" t="s">
        <v>25</v>
      </c>
      <c r="F6" s="9" t="s">
        <v>27</v>
      </c>
      <c r="G6" s="9"/>
      <c r="H6" s="9" t="s">
        <v>28</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5">
      <c r="A7" s="43" t="s">
        <v>6</v>
      </c>
      <c r="C7" s="46"/>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64" s="3" customFormat="1" ht="30" customHeight="1" thickBot="1" x14ac:dyDescent="0.35">
      <c r="A8" s="44" t="s">
        <v>7</v>
      </c>
      <c r="B8" s="83" t="s">
        <v>46</v>
      </c>
      <c r="C8" s="84"/>
      <c r="D8" s="85">
        <f>AVERAGE(D9,D15,D21)</f>
        <v>1</v>
      </c>
      <c r="E8" s="86"/>
      <c r="F8" s="87"/>
      <c r="G8" s="14"/>
      <c r="H8" s="14" t="str">
        <f t="shared" ref="H8:H68" si="5">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3" customFormat="1" ht="30" customHeight="1" thickBot="1" x14ac:dyDescent="0.35">
      <c r="A9" s="44" t="s">
        <v>7</v>
      </c>
      <c r="B9" s="15" t="s">
        <v>53</v>
      </c>
      <c r="C9" s="50"/>
      <c r="D9" s="16">
        <f>AVERAGE(D10:D14)</f>
        <v>1</v>
      </c>
      <c r="E9" s="68">
        <v>45029</v>
      </c>
      <c r="F9" s="69">
        <v>45035</v>
      </c>
      <c r="G9" s="14"/>
      <c r="H9" s="14">
        <f t="shared" si="5"/>
        <v>7</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row>
    <row r="10" spans="1:64" s="3" customFormat="1" ht="32.4" customHeight="1" thickBot="1" x14ac:dyDescent="0.35">
      <c r="A10" s="44" t="s">
        <v>8</v>
      </c>
      <c r="B10" s="82" t="s">
        <v>49</v>
      </c>
      <c r="C10" s="51"/>
      <c r="D10" s="17">
        <v>1</v>
      </c>
      <c r="E10" s="70">
        <v>45029</v>
      </c>
      <c r="F10" s="70">
        <v>45035</v>
      </c>
      <c r="G10" s="14"/>
      <c r="H10" s="14">
        <f t="shared" si="5"/>
        <v>7</v>
      </c>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row>
    <row r="11" spans="1:64" s="3" customFormat="1" ht="30" customHeight="1" thickBot="1" x14ac:dyDescent="0.35">
      <c r="A11" s="44" t="s">
        <v>9</v>
      </c>
      <c r="B11" s="59" t="s">
        <v>50</v>
      </c>
      <c r="C11" s="51"/>
      <c r="D11" s="17">
        <v>1</v>
      </c>
      <c r="E11" s="70">
        <v>45029</v>
      </c>
      <c r="F11" s="70">
        <v>45035</v>
      </c>
      <c r="G11" s="14"/>
      <c r="H11" s="14">
        <f t="shared" si="5"/>
        <v>7</v>
      </c>
      <c r="I11" s="29"/>
      <c r="J11" s="29"/>
      <c r="K11" s="29"/>
      <c r="L11" s="29"/>
      <c r="M11" s="29"/>
      <c r="N11" s="29"/>
      <c r="O11" s="29"/>
      <c r="P11" s="29"/>
      <c r="Q11" s="29"/>
      <c r="R11" s="29"/>
      <c r="S11" s="29"/>
      <c r="T11" s="29"/>
      <c r="U11" s="30"/>
      <c r="V11" s="30"/>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row>
    <row r="12" spans="1:64" s="3" customFormat="1" ht="30" customHeight="1" thickBot="1" x14ac:dyDescent="0.35">
      <c r="A12" s="43"/>
      <c r="B12" s="59" t="s">
        <v>51</v>
      </c>
      <c r="C12" s="51"/>
      <c r="D12" s="17">
        <v>1</v>
      </c>
      <c r="E12" s="70">
        <v>45029</v>
      </c>
      <c r="F12" s="70">
        <v>45035</v>
      </c>
      <c r="G12" s="14"/>
      <c r="H12" s="14">
        <f t="shared" si="5"/>
        <v>7</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row>
    <row r="13" spans="1:64" s="3" customFormat="1" ht="30" customHeight="1" thickBot="1" x14ac:dyDescent="0.35">
      <c r="A13" s="43"/>
      <c r="B13" s="59" t="s">
        <v>52</v>
      </c>
      <c r="C13" s="51"/>
      <c r="D13" s="17">
        <v>1</v>
      </c>
      <c r="E13" s="70">
        <v>45029</v>
      </c>
      <c r="F13" s="70">
        <v>45035</v>
      </c>
      <c r="G13" s="14"/>
      <c r="H13" s="14">
        <f t="shared" si="5"/>
        <v>7</v>
      </c>
      <c r="I13" s="29"/>
      <c r="J13" s="29"/>
      <c r="K13" s="29"/>
      <c r="L13" s="29"/>
      <c r="M13" s="29"/>
      <c r="N13" s="29"/>
      <c r="O13" s="29"/>
      <c r="P13" s="29"/>
      <c r="Q13" s="29"/>
      <c r="R13" s="29"/>
      <c r="S13" s="29"/>
      <c r="T13" s="29"/>
      <c r="U13" s="29"/>
      <c r="V13" s="29"/>
      <c r="W13" s="29"/>
      <c r="X13" s="29"/>
      <c r="Y13" s="30"/>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row>
    <row r="14" spans="1:64" s="3" customFormat="1" ht="30" customHeight="1" thickBot="1" x14ac:dyDescent="0.35">
      <c r="A14" s="43"/>
      <c r="B14" s="59"/>
      <c r="C14" s="51"/>
      <c r="D14" s="17"/>
      <c r="E14" s="70"/>
      <c r="F14" s="70"/>
      <c r="G14" s="14"/>
      <c r="H14" s="14"/>
      <c r="I14" s="29"/>
      <c r="J14" s="29"/>
      <c r="K14" s="29"/>
      <c r="L14" s="29"/>
      <c r="M14" s="29"/>
      <c r="N14" s="29"/>
      <c r="O14" s="29"/>
      <c r="P14" s="29"/>
      <c r="Q14" s="29"/>
      <c r="R14" s="29"/>
      <c r="S14" s="29"/>
      <c r="T14" s="29"/>
      <c r="U14" s="29"/>
      <c r="V14" s="29"/>
      <c r="W14" s="29"/>
      <c r="X14" s="29"/>
      <c r="Y14" s="30"/>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row>
    <row r="15" spans="1:64" s="3" customFormat="1" ht="30" customHeight="1" thickBot="1" x14ac:dyDescent="0.35">
      <c r="A15" s="43"/>
      <c r="B15" s="15" t="s">
        <v>54</v>
      </c>
      <c r="C15" s="50"/>
      <c r="D15" s="16"/>
      <c r="E15" s="68"/>
      <c r="F15" s="69"/>
      <c r="G15" s="14"/>
      <c r="H15" s="14" t="str">
        <f t="shared" si="5"/>
        <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row>
    <row r="16" spans="1:64" s="3" customFormat="1" ht="32.4" customHeight="1" thickBot="1" x14ac:dyDescent="0.35">
      <c r="A16" s="44" t="s">
        <v>8</v>
      </c>
      <c r="B16" s="82" t="s">
        <v>55</v>
      </c>
      <c r="C16" s="51"/>
      <c r="D16" s="17">
        <v>1</v>
      </c>
      <c r="E16" s="70">
        <v>45036</v>
      </c>
      <c r="F16" s="70">
        <v>45042</v>
      </c>
      <c r="G16" s="14"/>
      <c r="H16" s="14">
        <f t="shared" si="5"/>
        <v>7</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row>
    <row r="17" spans="1:64" s="3" customFormat="1" ht="32.4" customHeight="1" thickBot="1" x14ac:dyDescent="0.35">
      <c r="A17" s="44"/>
      <c r="B17" s="82" t="s">
        <v>57</v>
      </c>
      <c r="C17" s="51"/>
      <c r="D17" s="17">
        <v>1</v>
      </c>
      <c r="E17" s="70">
        <v>45036</v>
      </c>
      <c r="F17" s="70">
        <v>45042</v>
      </c>
      <c r="G17" s="14"/>
      <c r="H17" s="14"/>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row>
    <row r="18" spans="1:64" s="3" customFormat="1" ht="32.4" customHeight="1" thickBot="1" x14ac:dyDescent="0.35">
      <c r="A18" s="44"/>
      <c r="B18" s="82" t="s">
        <v>58</v>
      </c>
      <c r="C18" s="51"/>
      <c r="D18" s="17">
        <v>1</v>
      </c>
      <c r="E18" s="70">
        <v>45036</v>
      </c>
      <c r="F18" s="70">
        <v>45042</v>
      </c>
      <c r="G18" s="14"/>
      <c r="H18" s="14"/>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row>
    <row r="19" spans="1:64" s="3" customFormat="1" ht="32.4" customHeight="1" thickBot="1" x14ac:dyDescent="0.35">
      <c r="A19" s="44"/>
      <c r="B19" s="82" t="s">
        <v>59</v>
      </c>
      <c r="C19" s="51"/>
      <c r="D19" s="17">
        <v>1</v>
      </c>
      <c r="E19" s="70">
        <v>45036</v>
      </c>
      <c r="F19" s="70">
        <v>45042</v>
      </c>
      <c r="G19" s="14"/>
      <c r="H19" s="14"/>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row>
    <row r="20" spans="1:64" s="3" customFormat="1" ht="32.4" customHeight="1" thickBot="1" x14ac:dyDescent="0.35">
      <c r="A20" s="44"/>
      <c r="B20" s="82" t="s">
        <v>63</v>
      </c>
      <c r="C20" s="51"/>
      <c r="D20" s="17">
        <v>1</v>
      </c>
      <c r="E20" s="70">
        <v>45036</v>
      </c>
      <c r="F20" s="70">
        <v>45042</v>
      </c>
      <c r="G20" s="14"/>
      <c r="H20" s="14"/>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row>
    <row r="21" spans="1:64" s="3" customFormat="1" ht="32.4" customHeight="1" thickBot="1" x14ac:dyDescent="0.35">
      <c r="A21" s="44"/>
      <c r="B21" s="15" t="s">
        <v>56</v>
      </c>
      <c r="C21" s="50"/>
      <c r="D21" s="16"/>
      <c r="E21" s="68"/>
      <c r="F21" s="69"/>
      <c r="G21" s="14"/>
      <c r="H21" s="14"/>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row>
    <row r="22" spans="1:64" s="3" customFormat="1" ht="32.4" customHeight="1" thickBot="1" x14ac:dyDescent="0.35">
      <c r="A22" s="44"/>
      <c r="B22" s="82"/>
      <c r="C22" s="51"/>
      <c r="D22" s="17">
        <v>0</v>
      </c>
      <c r="E22" s="70">
        <v>45043</v>
      </c>
      <c r="F22" s="70">
        <v>45049</v>
      </c>
      <c r="G22" s="14"/>
      <c r="H22" s="14"/>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row>
    <row r="23" spans="1:64" s="3" customFormat="1" ht="32.4" customHeight="1" thickBot="1" x14ac:dyDescent="0.35">
      <c r="A23" s="44"/>
      <c r="B23" s="82" t="s">
        <v>61</v>
      </c>
      <c r="C23" s="51"/>
      <c r="D23" s="17">
        <v>0</v>
      </c>
      <c r="E23" s="70">
        <v>45043</v>
      </c>
      <c r="F23" s="70">
        <v>45049</v>
      </c>
      <c r="G23" s="14"/>
      <c r="H23" s="14"/>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row>
    <row r="24" spans="1:64" s="3" customFormat="1" ht="32.4" customHeight="1" thickBot="1" x14ac:dyDescent="0.35">
      <c r="A24" s="44"/>
      <c r="B24" s="82"/>
      <c r="C24" s="51"/>
      <c r="D24" s="17"/>
      <c r="E24" s="70"/>
      <c r="F24" s="70"/>
      <c r="G24" s="14"/>
      <c r="H24" s="14"/>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row>
    <row r="25" spans="1:64" s="3" customFormat="1" ht="30" customHeight="1" thickBot="1" x14ac:dyDescent="0.35">
      <c r="A25" s="44" t="s">
        <v>10</v>
      </c>
      <c r="B25" s="88" t="s">
        <v>47</v>
      </c>
      <c r="C25" s="89"/>
      <c r="D25" s="90"/>
      <c r="E25" s="91"/>
      <c r="F25" s="92"/>
      <c r="G25" s="14"/>
      <c r="H25" s="14" t="str">
        <f t="shared" si="5"/>
        <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row>
    <row r="26" spans="1:64" s="3" customFormat="1" ht="30" customHeight="1" thickBot="1" x14ac:dyDescent="0.35">
      <c r="A26" s="44"/>
      <c r="B26" s="93" t="s">
        <v>60</v>
      </c>
      <c r="C26" s="52"/>
      <c r="D26" s="18">
        <f>AVERAGE(D27:D29)</f>
        <v>0</v>
      </c>
      <c r="E26" s="94">
        <v>45050</v>
      </c>
      <c r="F26" s="94">
        <v>45056</v>
      </c>
      <c r="G26" s="14"/>
      <c r="H26" s="14">
        <f t="shared" si="5"/>
        <v>7</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row>
    <row r="27" spans="1:64" s="3" customFormat="1" ht="30" customHeight="1" thickBot="1" x14ac:dyDescent="0.35">
      <c r="A27" s="43"/>
      <c r="B27" s="60" t="s">
        <v>73</v>
      </c>
      <c r="C27" s="53"/>
      <c r="D27" s="19">
        <v>0</v>
      </c>
      <c r="E27" s="71">
        <f>E26+2</f>
        <v>45052</v>
      </c>
      <c r="F27" s="71">
        <f>E27+5</f>
        <v>45057</v>
      </c>
      <c r="G27" s="14"/>
      <c r="H27" s="14">
        <f t="shared" si="5"/>
        <v>6</v>
      </c>
      <c r="I27" s="29"/>
      <c r="J27" s="29"/>
      <c r="K27" s="29"/>
      <c r="L27" s="29"/>
      <c r="M27" s="29"/>
      <c r="N27" s="29"/>
      <c r="O27" s="29"/>
      <c r="P27" s="29"/>
      <c r="Q27" s="29"/>
      <c r="R27" s="29"/>
      <c r="S27" s="29"/>
      <c r="T27" s="29"/>
      <c r="U27" s="30"/>
      <c r="V27" s="30"/>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row>
    <row r="28" spans="1:64" s="3" customFormat="1" ht="30" customHeight="1" thickBot="1" x14ac:dyDescent="0.35">
      <c r="A28" s="43"/>
      <c r="B28" s="60" t="s">
        <v>74</v>
      </c>
      <c r="C28" s="53"/>
      <c r="D28" s="19">
        <v>0</v>
      </c>
      <c r="E28" s="71">
        <f>F26</f>
        <v>45056</v>
      </c>
      <c r="F28" s="71">
        <v>45058</v>
      </c>
      <c r="G28" s="14"/>
      <c r="H28" s="14"/>
      <c r="I28" s="29"/>
      <c r="J28" s="29"/>
      <c r="K28" s="29"/>
      <c r="L28" s="29"/>
      <c r="M28" s="29"/>
      <c r="N28" s="29"/>
      <c r="O28" s="29"/>
      <c r="P28" s="29"/>
      <c r="Q28" s="29"/>
      <c r="R28" s="29"/>
      <c r="S28" s="29"/>
      <c r="T28" s="29"/>
      <c r="U28" s="30"/>
      <c r="V28" s="30"/>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row>
    <row r="29" spans="1:64" s="3" customFormat="1" ht="30" customHeight="1" thickBot="1" x14ac:dyDescent="0.35">
      <c r="A29" s="43"/>
      <c r="B29" s="60" t="s">
        <v>81</v>
      </c>
      <c r="C29" s="53"/>
      <c r="D29" s="19">
        <v>0</v>
      </c>
      <c r="E29" s="71"/>
      <c r="F29" s="71"/>
      <c r="G29" s="14"/>
      <c r="H29" s="14" t="str">
        <f t="shared" si="5"/>
        <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s="3" customFormat="1" ht="30" customHeight="1" thickBot="1" x14ac:dyDescent="0.35">
      <c r="A30" s="43"/>
      <c r="B30" s="93" t="s">
        <v>62</v>
      </c>
      <c r="C30" s="52"/>
      <c r="D30" s="18">
        <f>AVERAGE(D31:D32)</f>
        <v>0</v>
      </c>
      <c r="E30" s="94">
        <v>45057</v>
      </c>
      <c r="F30" s="94">
        <v>45063</v>
      </c>
      <c r="G30" s="14"/>
      <c r="H30" s="14">
        <f t="shared" si="5"/>
        <v>7</v>
      </c>
      <c r="I30" s="29"/>
      <c r="J30" s="29"/>
      <c r="K30" s="29"/>
      <c r="L30" s="29"/>
      <c r="M30" s="29"/>
      <c r="N30" s="29"/>
      <c r="O30" s="29"/>
      <c r="P30" s="29"/>
      <c r="Q30" s="29"/>
      <c r="R30" s="29"/>
      <c r="S30" s="29"/>
      <c r="T30" s="29"/>
      <c r="U30" s="29"/>
      <c r="V30" s="29"/>
      <c r="W30" s="29"/>
      <c r="X30" s="29"/>
      <c r="Y30" s="30"/>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row>
    <row r="31" spans="1:64" s="3" customFormat="1" ht="30" customHeight="1" thickBot="1" x14ac:dyDescent="0.35">
      <c r="A31" s="43"/>
      <c r="B31" s="60" t="s">
        <v>83</v>
      </c>
      <c r="C31" s="53"/>
      <c r="D31" s="19">
        <v>0</v>
      </c>
      <c r="E31" s="71">
        <v>45053</v>
      </c>
      <c r="F31" s="71">
        <v>45063</v>
      </c>
      <c r="G31" s="14"/>
      <c r="H31" s="14">
        <f t="shared" si="5"/>
        <v>11</v>
      </c>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row>
    <row r="32" spans="1:64" s="3" customFormat="1" ht="30" customHeight="1" thickBot="1" x14ac:dyDescent="0.35">
      <c r="A32" s="43"/>
      <c r="B32" s="60" t="s">
        <v>85</v>
      </c>
      <c r="C32" s="53"/>
      <c r="D32" s="19">
        <v>0</v>
      </c>
      <c r="E32" s="71">
        <v>45053</v>
      </c>
      <c r="F32" s="71">
        <v>45063</v>
      </c>
      <c r="G32" s="14"/>
      <c r="H32" s="14"/>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row>
    <row r="33" spans="1:64" s="3" customFormat="1" ht="30" customHeight="1" thickBot="1" x14ac:dyDescent="0.35">
      <c r="A33" s="43"/>
      <c r="B33" s="93" t="s">
        <v>64</v>
      </c>
      <c r="C33" s="52"/>
      <c r="D33" s="18">
        <f>AVERAGE(D34:D36)</f>
        <v>0</v>
      </c>
      <c r="E33" s="94">
        <v>45064</v>
      </c>
      <c r="F33" s="94">
        <v>45070</v>
      </c>
      <c r="G33" s="14"/>
      <c r="H33" s="14"/>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row>
    <row r="34" spans="1:64" s="3" customFormat="1" ht="30" customHeight="1" thickBot="1" x14ac:dyDescent="0.35">
      <c r="A34" s="43"/>
      <c r="B34" s="60" t="s">
        <v>82</v>
      </c>
      <c r="C34" s="53"/>
      <c r="D34" s="19">
        <v>0</v>
      </c>
      <c r="E34" s="71">
        <v>45064</v>
      </c>
      <c r="F34" s="71">
        <v>45070</v>
      </c>
      <c r="G34" s="14"/>
      <c r="H34" s="14"/>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row>
    <row r="35" spans="1:64" s="3" customFormat="1" ht="30" customHeight="1" thickBot="1" x14ac:dyDescent="0.35">
      <c r="A35" s="43"/>
      <c r="B35" s="60" t="s">
        <v>75</v>
      </c>
      <c r="C35" s="53"/>
      <c r="D35" s="19">
        <v>0</v>
      </c>
      <c r="E35" s="71">
        <v>45064</v>
      </c>
      <c r="F35" s="71">
        <v>45070</v>
      </c>
      <c r="G35" s="14"/>
      <c r="H35" s="14"/>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row>
    <row r="36" spans="1:64" s="3" customFormat="1" ht="30" customHeight="1" thickBot="1" x14ac:dyDescent="0.35">
      <c r="A36" s="43"/>
      <c r="B36" s="60" t="s">
        <v>78</v>
      </c>
      <c r="C36" s="53"/>
      <c r="D36" s="19">
        <v>0</v>
      </c>
      <c r="E36" s="71">
        <v>45064</v>
      </c>
      <c r="F36" s="71">
        <v>45070</v>
      </c>
      <c r="G36" s="14"/>
      <c r="H36" s="14"/>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row>
    <row r="37" spans="1:64" s="3" customFormat="1" ht="30" customHeight="1" thickBot="1" x14ac:dyDescent="0.35">
      <c r="A37" s="43"/>
      <c r="B37" s="93" t="s">
        <v>65</v>
      </c>
      <c r="C37" s="52"/>
      <c r="D37" s="18">
        <f>AVERAGE(D38:D40)</f>
        <v>0</v>
      </c>
      <c r="E37" s="94">
        <v>45071</v>
      </c>
      <c r="F37" s="94">
        <v>45077</v>
      </c>
      <c r="G37" s="14"/>
      <c r="H37" s="14"/>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row>
    <row r="38" spans="1:64" s="3" customFormat="1" ht="30" customHeight="1" thickBot="1" x14ac:dyDescent="0.35">
      <c r="A38" s="43"/>
      <c r="B38" s="60" t="s">
        <v>79</v>
      </c>
      <c r="C38" s="53"/>
      <c r="D38" s="19">
        <v>0</v>
      </c>
      <c r="E38" s="71">
        <v>45071</v>
      </c>
      <c r="F38" s="71">
        <v>45077</v>
      </c>
      <c r="G38" s="14"/>
      <c r="H38" s="14"/>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row>
    <row r="39" spans="1:64" s="3" customFormat="1" ht="30" customHeight="1" thickBot="1" x14ac:dyDescent="0.35">
      <c r="A39" s="43"/>
      <c r="B39" s="60" t="s">
        <v>77</v>
      </c>
      <c r="C39" s="53"/>
      <c r="D39" s="19">
        <v>0</v>
      </c>
      <c r="E39" s="71">
        <v>45071</v>
      </c>
      <c r="F39" s="71">
        <v>45077</v>
      </c>
      <c r="G39" s="14"/>
      <c r="H39" s="14"/>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row>
    <row r="40" spans="1:64" s="3" customFormat="1" ht="30" customHeight="1" thickBot="1" x14ac:dyDescent="0.35">
      <c r="A40" s="43"/>
      <c r="B40" s="60" t="s">
        <v>76</v>
      </c>
      <c r="C40" s="53"/>
      <c r="D40" s="19">
        <v>0</v>
      </c>
      <c r="E40" s="71">
        <v>45071</v>
      </c>
      <c r="F40" s="71">
        <v>45077</v>
      </c>
      <c r="G40" s="14"/>
      <c r="H40" s="14"/>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row>
    <row r="41" spans="1:64" s="3" customFormat="1" ht="30" customHeight="1" thickBot="1" x14ac:dyDescent="0.35">
      <c r="A41" s="43"/>
      <c r="B41" s="60" t="s">
        <v>80</v>
      </c>
      <c r="C41" s="53"/>
      <c r="D41" s="19">
        <v>0</v>
      </c>
      <c r="E41" s="71">
        <v>45071</v>
      </c>
      <c r="F41" s="71">
        <v>45077</v>
      </c>
      <c r="G41" s="14"/>
      <c r="H41" s="14"/>
      <c r="I41" s="29"/>
      <c r="J41" s="29"/>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row>
    <row r="42" spans="1:64" s="3" customFormat="1" ht="30" customHeight="1" thickBot="1" x14ac:dyDescent="0.35">
      <c r="A42" s="43"/>
      <c r="B42" s="93" t="s">
        <v>66</v>
      </c>
      <c r="C42" s="52"/>
      <c r="D42" s="18"/>
      <c r="E42" s="94">
        <v>45078</v>
      </c>
      <c r="F42" s="94">
        <v>45084</v>
      </c>
      <c r="G42" s="14"/>
      <c r="H42" s="14"/>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row>
    <row r="43" spans="1:64" s="3" customFormat="1" ht="30" customHeight="1" thickBot="1" x14ac:dyDescent="0.35">
      <c r="A43" s="43"/>
      <c r="B43" s="60"/>
      <c r="C43" s="53"/>
      <c r="D43" s="19"/>
      <c r="E43" s="71"/>
      <c r="F43" s="71"/>
      <c r="G43" s="14"/>
      <c r="H43" s="14"/>
      <c r="I43" s="29"/>
      <c r="J43" s="29"/>
      <c r="K43" s="29"/>
      <c r="L43" s="29"/>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row>
    <row r="44" spans="1:64" s="3" customFormat="1" ht="30" customHeight="1" thickBot="1" x14ac:dyDescent="0.35">
      <c r="A44" s="43" t="s">
        <v>11</v>
      </c>
      <c r="B44" s="95" t="s">
        <v>48</v>
      </c>
      <c r="C44" s="96"/>
      <c r="D44" s="97"/>
      <c r="E44" s="98"/>
      <c r="F44" s="99"/>
      <c r="G44" s="14"/>
      <c r="H44" s="14" t="str">
        <f t="shared" si="5"/>
        <v/>
      </c>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row>
    <row r="45" spans="1:64" s="3" customFormat="1" ht="30" customHeight="1" thickBot="1" x14ac:dyDescent="0.35">
      <c r="A45" s="43"/>
      <c r="B45" s="101" t="s">
        <v>67</v>
      </c>
      <c r="C45" s="54"/>
      <c r="D45" s="20"/>
      <c r="E45" s="100">
        <v>45085</v>
      </c>
      <c r="F45" s="100">
        <v>45091</v>
      </c>
      <c r="G45" s="14"/>
      <c r="H45" s="14">
        <f t="shared" si="5"/>
        <v>7</v>
      </c>
      <c r="I45" s="29"/>
      <c r="J45" s="29"/>
      <c r="K45" s="29"/>
      <c r="L45" s="29"/>
      <c r="M45" s="29"/>
      <c r="N45" s="29"/>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row>
    <row r="46" spans="1:64" s="3" customFormat="1" ht="30" customHeight="1" thickBot="1" x14ac:dyDescent="0.35">
      <c r="A46" s="43"/>
      <c r="B46" s="61"/>
      <c r="C46" s="55"/>
      <c r="D46" s="21"/>
      <c r="E46" s="72"/>
      <c r="F46" s="72"/>
      <c r="G46" s="14"/>
      <c r="H46" s="14" t="str">
        <f t="shared" si="5"/>
        <v/>
      </c>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row>
    <row r="47" spans="1:64" s="3" customFormat="1" ht="30" customHeight="1" thickBot="1" x14ac:dyDescent="0.35">
      <c r="A47" s="43"/>
      <c r="B47" s="61"/>
      <c r="C47" s="55"/>
      <c r="D47" s="21"/>
      <c r="E47" s="72"/>
      <c r="F47" s="72"/>
      <c r="G47" s="14"/>
      <c r="H47" s="14"/>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row>
    <row r="48" spans="1:64" s="3" customFormat="1" ht="30" customHeight="1" thickBot="1" x14ac:dyDescent="0.35">
      <c r="A48" s="43"/>
      <c r="B48" s="101" t="s">
        <v>68</v>
      </c>
      <c r="C48" s="54"/>
      <c r="D48" s="20"/>
      <c r="E48" s="100">
        <v>45092</v>
      </c>
      <c r="F48" s="100">
        <v>45098</v>
      </c>
      <c r="G48" s="14"/>
      <c r="H48" s="14">
        <f t="shared" si="5"/>
        <v>7</v>
      </c>
      <c r="I48" s="29"/>
      <c r="J48" s="29"/>
      <c r="K48" s="29"/>
      <c r="L48" s="29"/>
      <c r="M48" s="29"/>
      <c r="N48" s="29"/>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row>
    <row r="49" spans="1:64" s="3" customFormat="1" ht="30" customHeight="1" thickBot="1" x14ac:dyDescent="0.35">
      <c r="A49" s="43"/>
      <c r="B49" s="61"/>
      <c r="C49" s="55"/>
      <c r="D49" s="21"/>
      <c r="E49" s="72"/>
      <c r="F49" s="72"/>
      <c r="G49" s="14"/>
      <c r="H49" s="14" t="str">
        <f t="shared" si="5"/>
        <v/>
      </c>
      <c r="I49" s="29"/>
      <c r="J49" s="29"/>
      <c r="K49" s="29"/>
      <c r="L49" s="29"/>
      <c r="M49" s="29"/>
      <c r="N49" s="29"/>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row>
    <row r="50" spans="1:64" s="3" customFormat="1" ht="30" customHeight="1" thickBot="1" x14ac:dyDescent="0.35">
      <c r="A50" s="43"/>
      <c r="B50" s="61"/>
      <c r="C50" s="55"/>
      <c r="D50" s="21"/>
      <c r="E50" s="72"/>
      <c r="F50" s="72"/>
      <c r="G50" s="14"/>
      <c r="H50" s="14" t="str">
        <f t="shared" si="5"/>
        <v/>
      </c>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row>
    <row r="51" spans="1:64" s="3" customFormat="1" ht="30" customHeight="1" thickBot="1" x14ac:dyDescent="0.35">
      <c r="A51" s="43"/>
      <c r="B51" s="101" t="s">
        <v>69</v>
      </c>
      <c r="C51" s="54"/>
      <c r="D51" s="20"/>
      <c r="E51" s="100">
        <v>45099</v>
      </c>
      <c r="F51" s="100">
        <v>45105</v>
      </c>
      <c r="G51" s="14"/>
      <c r="H51" s="14"/>
      <c r="I51" s="29"/>
      <c r="J51" s="29"/>
      <c r="K51" s="29"/>
      <c r="L51" s="29"/>
      <c r="M51" s="29"/>
      <c r="N51" s="29"/>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row>
    <row r="52" spans="1:64" s="3" customFormat="1" ht="30" customHeight="1" thickBot="1" x14ac:dyDescent="0.35">
      <c r="A52" s="43"/>
      <c r="B52" s="61"/>
      <c r="C52" s="55"/>
      <c r="D52" s="21"/>
      <c r="E52" s="72"/>
      <c r="F52" s="72"/>
      <c r="G52" s="14"/>
      <c r="H52" s="14"/>
      <c r="I52" s="29"/>
      <c r="J52" s="29"/>
      <c r="K52" s="29"/>
      <c r="L52" s="29"/>
      <c r="M52" s="29"/>
      <c r="N52" s="29"/>
      <c r="O52" s="29"/>
      <c r="P52" s="29"/>
      <c r="Q52" s="29"/>
      <c r="R52" s="29"/>
      <c r="S52" s="29"/>
      <c r="T52" s="29"/>
      <c r="U52" s="29"/>
      <c r="V52" s="29"/>
      <c r="W52" s="29"/>
      <c r="X52" s="29"/>
      <c r="Y52" s="29"/>
      <c r="Z52" s="29"/>
      <c r="AA52" s="29"/>
      <c r="AB52" s="29"/>
      <c r="AC52" s="29"/>
      <c r="AD52" s="29"/>
      <c r="AE52" s="29"/>
      <c r="AF52" s="29"/>
      <c r="AG52" s="29"/>
      <c r="AH52" s="29"/>
      <c r="AI52" s="29"/>
      <c r="AJ52" s="29"/>
      <c r="AK52" s="29"/>
      <c r="AL52" s="29"/>
      <c r="AM52" s="29"/>
      <c r="AN52" s="29"/>
      <c r="AO52" s="29"/>
      <c r="AP52" s="29"/>
      <c r="AQ52" s="29"/>
      <c r="AR52" s="29"/>
      <c r="AS52" s="29"/>
      <c r="AT52" s="29"/>
      <c r="AU52" s="29"/>
      <c r="AV52" s="29"/>
      <c r="AW52" s="29"/>
      <c r="AX52" s="29"/>
      <c r="AY52" s="29"/>
      <c r="AZ52" s="29"/>
      <c r="BA52" s="29"/>
      <c r="BB52" s="29"/>
      <c r="BC52" s="29"/>
      <c r="BD52" s="29"/>
      <c r="BE52" s="29"/>
      <c r="BF52" s="29"/>
      <c r="BG52" s="29"/>
      <c r="BH52" s="29"/>
      <c r="BI52" s="29"/>
      <c r="BJ52" s="29"/>
      <c r="BK52" s="29"/>
      <c r="BL52" s="29"/>
    </row>
    <row r="53" spans="1:64" s="3" customFormat="1" ht="30" customHeight="1" thickBot="1" x14ac:dyDescent="0.35">
      <c r="A53" s="43"/>
      <c r="B53" s="61"/>
      <c r="C53" s="55"/>
      <c r="D53" s="21"/>
      <c r="E53" s="72"/>
      <c r="F53" s="72"/>
      <c r="G53" s="14"/>
      <c r="H53" s="14"/>
      <c r="I53" s="29"/>
      <c r="J53" s="29"/>
      <c r="K53" s="29"/>
      <c r="L53" s="29"/>
      <c r="M53" s="29"/>
      <c r="N53" s="29"/>
      <c r="O53" s="29"/>
      <c r="P53" s="29"/>
      <c r="Q53" s="29"/>
      <c r="R53" s="29"/>
      <c r="S53" s="29"/>
      <c r="T53" s="29"/>
      <c r="U53" s="29"/>
      <c r="V53" s="29"/>
      <c r="W53" s="29"/>
      <c r="X53" s="29"/>
      <c r="Y53" s="29"/>
      <c r="Z53" s="29"/>
      <c r="AA53" s="29"/>
      <c r="AB53" s="29"/>
      <c r="AC53" s="29"/>
      <c r="AD53" s="29"/>
      <c r="AE53" s="29"/>
      <c r="AF53" s="29"/>
      <c r="AG53" s="29"/>
      <c r="AH53" s="29"/>
      <c r="AI53" s="29"/>
      <c r="AJ53" s="29"/>
      <c r="AK53" s="29"/>
      <c r="AL53" s="29"/>
      <c r="AM53" s="29"/>
      <c r="AN53" s="29"/>
      <c r="AO53" s="29"/>
      <c r="AP53" s="29"/>
      <c r="AQ53" s="29"/>
      <c r="AR53" s="29"/>
      <c r="AS53" s="29"/>
      <c r="AT53" s="29"/>
      <c r="AU53" s="29"/>
      <c r="AV53" s="29"/>
      <c r="AW53" s="29"/>
      <c r="AX53" s="29"/>
      <c r="AY53" s="29"/>
      <c r="AZ53" s="29"/>
      <c r="BA53" s="29"/>
      <c r="BB53" s="29"/>
      <c r="BC53" s="29"/>
      <c r="BD53" s="29"/>
      <c r="BE53" s="29"/>
      <c r="BF53" s="29"/>
      <c r="BG53" s="29"/>
      <c r="BH53" s="29"/>
      <c r="BI53" s="29"/>
      <c r="BJ53" s="29"/>
      <c r="BK53" s="29"/>
      <c r="BL53" s="29"/>
    </row>
    <row r="54" spans="1:64" s="3" customFormat="1" ht="30" customHeight="1" thickBot="1" x14ac:dyDescent="0.35">
      <c r="A54" s="43"/>
      <c r="B54" s="101" t="s">
        <v>70</v>
      </c>
      <c r="C54" s="54"/>
      <c r="D54" s="20"/>
      <c r="E54" s="100">
        <v>45106</v>
      </c>
      <c r="F54" s="100">
        <v>45112</v>
      </c>
      <c r="G54" s="14"/>
      <c r="H54" s="14"/>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c r="AH54" s="29"/>
      <c r="AI54" s="29"/>
      <c r="AJ54" s="29"/>
      <c r="AK54" s="29"/>
      <c r="AL54" s="29"/>
      <c r="AM54" s="29"/>
      <c r="AN54" s="29"/>
      <c r="AO54" s="29"/>
      <c r="AP54" s="29"/>
      <c r="AQ54" s="29"/>
      <c r="AR54" s="29"/>
      <c r="AS54" s="29"/>
      <c r="AT54" s="29"/>
      <c r="AU54" s="29"/>
      <c r="AV54" s="29"/>
      <c r="AW54" s="29"/>
      <c r="AX54" s="29"/>
      <c r="AY54" s="29"/>
      <c r="AZ54" s="29"/>
      <c r="BA54" s="29"/>
      <c r="BB54" s="29"/>
      <c r="BC54" s="29"/>
      <c r="BD54" s="29"/>
      <c r="BE54" s="29"/>
      <c r="BF54" s="29"/>
      <c r="BG54" s="29"/>
      <c r="BH54" s="29"/>
      <c r="BI54" s="29"/>
      <c r="BJ54" s="29"/>
      <c r="BK54" s="29"/>
      <c r="BL54" s="29"/>
    </row>
    <row r="55" spans="1:64" s="3" customFormat="1" ht="30" customHeight="1" thickBot="1" x14ac:dyDescent="0.35">
      <c r="A55" s="43"/>
      <c r="B55" s="61"/>
      <c r="C55" s="55"/>
      <c r="D55" s="21"/>
      <c r="E55" s="72"/>
      <c r="F55" s="72"/>
      <c r="G55" s="14"/>
      <c r="H55" s="14"/>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c r="AH55" s="29"/>
      <c r="AI55" s="29"/>
      <c r="AJ55" s="29"/>
      <c r="AK55" s="29"/>
      <c r="AL55" s="29"/>
      <c r="AM55" s="29"/>
      <c r="AN55" s="29"/>
      <c r="AO55" s="29"/>
      <c r="AP55" s="29"/>
      <c r="AQ55" s="29"/>
      <c r="AR55" s="29"/>
      <c r="AS55" s="29"/>
      <c r="AT55" s="29"/>
      <c r="AU55" s="29"/>
      <c r="AV55" s="29"/>
      <c r="AW55" s="29"/>
      <c r="AX55" s="29"/>
      <c r="AY55" s="29"/>
      <c r="AZ55" s="29"/>
      <c r="BA55" s="29"/>
      <c r="BB55" s="29"/>
      <c r="BC55" s="29"/>
      <c r="BD55" s="29"/>
      <c r="BE55" s="29"/>
      <c r="BF55" s="29"/>
      <c r="BG55" s="29"/>
      <c r="BH55" s="29"/>
      <c r="BI55" s="29"/>
      <c r="BJ55" s="29"/>
      <c r="BK55" s="29"/>
      <c r="BL55" s="29"/>
    </row>
    <row r="56" spans="1:64" s="3" customFormat="1" ht="30" customHeight="1" thickBot="1" x14ac:dyDescent="0.35">
      <c r="A56" s="43"/>
      <c r="B56" s="61"/>
      <c r="C56" s="55"/>
      <c r="D56" s="21"/>
      <c r="E56" s="72"/>
      <c r="F56" s="72"/>
      <c r="G56" s="14"/>
      <c r="H56" s="14"/>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c r="BA56" s="29"/>
      <c r="BB56" s="29"/>
      <c r="BC56" s="29"/>
      <c r="BD56" s="29"/>
      <c r="BE56" s="29"/>
      <c r="BF56" s="29"/>
      <c r="BG56" s="29"/>
      <c r="BH56" s="29"/>
      <c r="BI56" s="29"/>
      <c r="BJ56" s="29"/>
      <c r="BK56" s="29"/>
      <c r="BL56" s="29"/>
    </row>
    <row r="57" spans="1:64" s="3" customFormat="1" ht="30" customHeight="1" thickBot="1" x14ac:dyDescent="0.35">
      <c r="A57" s="43"/>
      <c r="B57" s="101" t="s">
        <v>71</v>
      </c>
      <c r="C57" s="54"/>
      <c r="D57" s="20"/>
      <c r="E57" s="100">
        <v>45113</v>
      </c>
      <c r="F57" s="100">
        <v>45119</v>
      </c>
      <c r="G57" s="14"/>
      <c r="H57" s="14"/>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29"/>
      <c r="AH57" s="29"/>
      <c r="AI57" s="29"/>
      <c r="AJ57" s="29"/>
      <c r="AK57" s="29"/>
      <c r="AL57" s="29"/>
      <c r="AM57" s="29"/>
      <c r="AN57" s="29"/>
      <c r="AO57" s="29"/>
      <c r="AP57" s="29"/>
      <c r="AQ57" s="29"/>
      <c r="AR57" s="29"/>
      <c r="AS57" s="29"/>
      <c r="AT57" s="29"/>
      <c r="AU57" s="29"/>
      <c r="AV57" s="29"/>
      <c r="AW57" s="29"/>
      <c r="AX57" s="29"/>
      <c r="AY57" s="29"/>
      <c r="AZ57" s="29"/>
      <c r="BA57" s="29"/>
      <c r="BB57" s="29"/>
      <c r="BC57" s="29"/>
      <c r="BD57" s="29"/>
      <c r="BE57" s="29"/>
      <c r="BF57" s="29"/>
      <c r="BG57" s="29"/>
      <c r="BH57" s="29"/>
      <c r="BI57" s="29"/>
      <c r="BJ57" s="29"/>
      <c r="BK57" s="29"/>
      <c r="BL57" s="29"/>
    </row>
    <row r="58" spans="1:64" s="3" customFormat="1" ht="30" customHeight="1" thickBot="1" x14ac:dyDescent="0.35">
      <c r="A58" s="43"/>
      <c r="B58" s="61"/>
      <c r="C58" s="55"/>
      <c r="D58" s="21"/>
      <c r="E58" s="72"/>
      <c r="F58" s="72"/>
      <c r="G58" s="14"/>
      <c r="H58" s="14"/>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29"/>
      <c r="AH58" s="29"/>
      <c r="AI58" s="29"/>
      <c r="AJ58" s="29"/>
      <c r="AK58" s="29"/>
      <c r="AL58" s="29"/>
      <c r="AM58" s="29"/>
      <c r="AN58" s="29"/>
      <c r="AO58" s="29"/>
      <c r="AP58" s="29"/>
      <c r="AQ58" s="29"/>
      <c r="AR58" s="29"/>
      <c r="AS58" s="29"/>
      <c r="AT58" s="29"/>
      <c r="AU58" s="29"/>
      <c r="AV58" s="29"/>
      <c r="AW58" s="29"/>
      <c r="AX58" s="29"/>
      <c r="AY58" s="29"/>
      <c r="AZ58" s="29"/>
      <c r="BA58" s="29"/>
      <c r="BB58" s="29"/>
      <c r="BC58" s="29"/>
      <c r="BD58" s="29"/>
      <c r="BE58" s="29"/>
      <c r="BF58" s="29"/>
      <c r="BG58" s="29"/>
      <c r="BH58" s="29"/>
      <c r="BI58" s="29"/>
      <c r="BJ58" s="29"/>
      <c r="BK58" s="29"/>
      <c r="BL58" s="29"/>
    </row>
    <row r="59" spans="1:64" s="3" customFormat="1" ht="30" customHeight="1" thickBot="1" x14ac:dyDescent="0.35">
      <c r="A59" s="43"/>
      <c r="B59" s="61"/>
      <c r="C59" s="55"/>
      <c r="D59" s="21"/>
      <c r="E59" s="72"/>
      <c r="F59" s="72"/>
      <c r="G59" s="14"/>
      <c r="H59" s="14"/>
      <c r="I59" s="29"/>
      <c r="J59" s="29"/>
      <c r="K59" s="29"/>
      <c r="L59" s="29"/>
      <c r="M59" s="29"/>
      <c r="N59" s="29"/>
      <c r="O59" s="29"/>
      <c r="P59" s="29"/>
      <c r="Q59" s="29"/>
      <c r="R59" s="29"/>
      <c r="S59" s="29"/>
      <c r="T59" s="29"/>
      <c r="U59" s="29"/>
      <c r="V59" s="29"/>
      <c r="W59" s="29"/>
      <c r="X59" s="29"/>
      <c r="Y59" s="29"/>
      <c r="Z59" s="29"/>
      <c r="AA59" s="29"/>
      <c r="AB59" s="29"/>
      <c r="AC59" s="29"/>
      <c r="AD59" s="29"/>
      <c r="AE59" s="29"/>
      <c r="AF59" s="29"/>
      <c r="AG59" s="29"/>
      <c r="AH59" s="29"/>
      <c r="AI59" s="29"/>
      <c r="AJ59" s="29"/>
      <c r="AK59" s="29"/>
      <c r="AL59" s="29"/>
      <c r="AM59" s="29"/>
      <c r="AN59" s="29"/>
      <c r="AO59" s="29"/>
      <c r="AP59" s="29"/>
      <c r="AQ59" s="29"/>
      <c r="AR59" s="29"/>
      <c r="AS59" s="29"/>
      <c r="AT59" s="29"/>
      <c r="AU59" s="29"/>
      <c r="AV59" s="29"/>
      <c r="AW59" s="29"/>
      <c r="AX59" s="29"/>
      <c r="AY59" s="29"/>
      <c r="AZ59" s="29"/>
      <c r="BA59" s="29"/>
      <c r="BB59" s="29"/>
      <c r="BC59" s="29"/>
      <c r="BD59" s="29"/>
      <c r="BE59" s="29"/>
      <c r="BF59" s="29"/>
      <c r="BG59" s="29"/>
      <c r="BH59" s="29"/>
      <c r="BI59" s="29"/>
      <c r="BJ59" s="29"/>
      <c r="BK59" s="29"/>
      <c r="BL59" s="29"/>
    </row>
    <row r="60" spans="1:64" s="3" customFormat="1" ht="30" customHeight="1" thickBot="1" x14ac:dyDescent="0.35">
      <c r="A60" s="43"/>
      <c r="B60" s="61"/>
      <c r="C60" s="55"/>
      <c r="D60" s="21"/>
      <c r="E60" s="72"/>
      <c r="F60" s="72"/>
      <c r="G60" s="14"/>
      <c r="H60" s="14"/>
      <c r="I60" s="29"/>
      <c r="J60" s="29"/>
      <c r="K60" s="29"/>
      <c r="L60" s="29"/>
      <c r="M60" s="29"/>
      <c r="N60" s="29"/>
      <c r="O60" s="29"/>
      <c r="P60" s="29"/>
      <c r="Q60" s="29"/>
      <c r="R60" s="29"/>
      <c r="S60" s="29"/>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c r="BC60" s="29"/>
      <c r="BD60" s="29"/>
      <c r="BE60" s="29"/>
      <c r="BF60" s="29"/>
      <c r="BG60" s="29"/>
      <c r="BH60" s="29"/>
      <c r="BI60" s="29"/>
      <c r="BJ60" s="29"/>
      <c r="BK60" s="29"/>
      <c r="BL60" s="29"/>
    </row>
    <row r="61" spans="1:64" s="3" customFormat="1" ht="30" customHeight="1" thickBot="1" x14ac:dyDescent="0.35">
      <c r="A61" s="43" t="s">
        <v>11</v>
      </c>
      <c r="B61" s="22" t="s">
        <v>72</v>
      </c>
      <c r="C61" s="56"/>
      <c r="D61" s="23"/>
      <c r="E61" s="73"/>
      <c r="F61" s="74"/>
      <c r="G61" s="14"/>
      <c r="H61" s="14" t="str">
        <f t="shared" si="5"/>
        <v/>
      </c>
      <c r="I61" s="29"/>
      <c r="J61" s="29"/>
      <c r="K61" s="29"/>
      <c r="L61" s="29"/>
      <c r="M61" s="29"/>
      <c r="N61" s="29"/>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row>
    <row r="62" spans="1:64" s="3" customFormat="1" ht="30" customHeight="1" thickBot="1" x14ac:dyDescent="0.35">
      <c r="A62" s="43"/>
      <c r="B62" s="62" t="s">
        <v>15</v>
      </c>
      <c r="C62" s="57"/>
      <c r="D62" s="24"/>
      <c r="E62" s="75" t="s">
        <v>26</v>
      </c>
      <c r="F62" s="75" t="s">
        <v>26</v>
      </c>
      <c r="G62" s="14"/>
      <c r="H62" s="14" t="e">
        <f t="shared" si="5"/>
        <v>#VALUE!</v>
      </c>
      <c r="I62" s="29"/>
      <c r="J62" s="29"/>
      <c r="K62" s="29"/>
      <c r="L62" s="29"/>
      <c r="M62" s="29"/>
      <c r="N62" s="29"/>
      <c r="O62" s="29"/>
      <c r="P62" s="29"/>
      <c r="Q62" s="29"/>
      <c r="R62" s="29"/>
      <c r="S62" s="29"/>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c r="BC62" s="29"/>
      <c r="BD62" s="29"/>
      <c r="BE62" s="29"/>
      <c r="BF62" s="29"/>
      <c r="BG62" s="29"/>
      <c r="BH62" s="29"/>
      <c r="BI62" s="29"/>
      <c r="BJ62" s="29"/>
      <c r="BK62" s="29"/>
      <c r="BL62" s="29"/>
    </row>
    <row r="63" spans="1:64" s="3" customFormat="1" ht="30" customHeight="1" thickBot="1" x14ac:dyDescent="0.35">
      <c r="A63" s="43"/>
      <c r="B63" s="62" t="s">
        <v>16</v>
      </c>
      <c r="C63" s="57"/>
      <c r="D63" s="24"/>
      <c r="E63" s="75" t="s">
        <v>26</v>
      </c>
      <c r="F63" s="75" t="s">
        <v>26</v>
      </c>
      <c r="G63" s="14"/>
      <c r="H63" s="14" t="e">
        <f t="shared" si="5"/>
        <v>#VALUE!</v>
      </c>
      <c r="I63" s="29"/>
      <c r="J63" s="29"/>
      <c r="K63" s="29"/>
      <c r="L63" s="29"/>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row>
    <row r="64" spans="1:64" s="3" customFormat="1" ht="30" customHeight="1" thickBot="1" x14ac:dyDescent="0.35">
      <c r="A64" s="43"/>
      <c r="B64" s="62" t="s">
        <v>17</v>
      </c>
      <c r="C64" s="57"/>
      <c r="D64" s="24"/>
      <c r="E64" s="75" t="s">
        <v>26</v>
      </c>
      <c r="F64" s="75" t="s">
        <v>26</v>
      </c>
      <c r="G64" s="14"/>
      <c r="H64" s="14" t="e">
        <f t="shared" si="5"/>
        <v>#VALUE!</v>
      </c>
      <c r="I64" s="29"/>
      <c r="J64" s="29"/>
      <c r="K64" s="29"/>
      <c r="L64" s="29"/>
      <c r="M64" s="29"/>
      <c r="N64" s="29"/>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row>
    <row r="65" spans="1:64" s="3" customFormat="1" ht="30" customHeight="1" thickBot="1" x14ac:dyDescent="0.35">
      <c r="A65" s="43"/>
      <c r="B65" s="62" t="s">
        <v>18</v>
      </c>
      <c r="C65" s="57"/>
      <c r="D65" s="24"/>
      <c r="E65" s="75" t="s">
        <v>26</v>
      </c>
      <c r="F65" s="75" t="s">
        <v>26</v>
      </c>
      <c r="G65" s="14"/>
      <c r="H65" s="14" t="e">
        <f t="shared" si="5"/>
        <v>#VALUE!</v>
      </c>
      <c r="I65" s="29"/>
      <c r="J65" s="29"/>
      <c r="K65" s="29"/>
      <c r="L65" s="29"/>
      <c r="M65" s="29"/>
      <c r="N65" s="29"/>
      <c r="O65" s="29"/>
      <c r="P65" s="29"/>
      <c r="Q65" s="29"/>
      <c r="R65" s="29"/>
      <c r="S65" s="29"/>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c r="BC65" s="29"/>
      <c r="BD65" s="29"/>
      <c r="BE65" s="29"/>
      <c r="BF65" s="29"/>
      <c r="BG65" s="29"/>
      <c r="BH65" s="29"/>
      <c r="BI65" s="29"/>
      <c r="BJ65" s="29"/>
      <c r="BK65" s="29"/>
      <c r="BL65" s="29"/>
    </row>
    <row r="66" spans="1:64" s="3" customFormat="1" ht="30" customHeight="1" thickBot="1" x14ac:dyDescent="0.35">
      <c r="A66" s="43"/>
      <c r="B66" s="62" t="s">
        <v>19</v>
      </c>
      <c r="C66" s="57"/>
      <c r="D66" s="24"/>
      <c r="E66" s="75" t="s">
        <v>26</v>
      </c>
      <c r="F66" s="75" t="s">
        <v>26</v>
      </c>
      <c r="G66" s="14"/>
      <c r="H66" s="14" t="e">
        <f t="shared" si="5"/>
        <v>#VALUE!</v>
      </c>
      <c r="I66" s="29"/>
      <c r="J66" s="29"/>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row>
    <row r="67" spans="1:64" s="3" customFormat="1" ht="30" customHeight="1" thickBot="1" x14ac:dyDescent="0.35">
      <c r="A67" s="43" t="s">
        <v>12</v>
      </c>
      <c r="B67" s="63"/>
      <c r="C67" s="58"/>
      <c r="D67" s="13"/>
      <c r="E67" s="76"/>
      <c r="F67" s="76"/>
      <c r="G67" s="14"/>
      <c r="H67" s="14" t="str">
        <f t="shared" si="5"/>
        <v/>
      </c>
      <c r="I67" s="29"/>
      <c r="J67" s="29"/>
      <c r="K67" s="29"/>
      <c r="L67" s="29"/>
      <c r="M67" s="29"/>
      <c r="N67" s="29"/>
      <c r="O67" s="29"/>
      <c r="P67" s="29"/>
      <c r="Q67" s="29"/>
      <c r="R67" s="29"/>
      <c r="S67" s="29"/>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c r="BC67" s="29"/>
      <c r="BD67" s="29"/>
      <c r="BE67" s="29"/>
      <c r="BF67" s="29"/>
      <c r="BG67" s="29"/>
      <c r="BH67" s="29"/>
      <c r="BI67" s="29"/>
      <c r="BJ67" s="29"/>
      <c r="BK67" s="29"/>
      <c r="BL67" s="29"/>
    </row>
    <row r="68" spans="1:64" s="3" customFormat="1" ht="30" customHeight="1" thickBot="1" x14ac:dyDescent="0.35">
      <c r="A68" s="44" t="s">
        <v>13</v>
      </c>
      <c r="B68" s="25" t="s">
        <v>20</v>
      </c>
      <c r="C68" s="26"/>
      <c r="D68" s="27"/>
      <c r="E68" s="77"/>
      <c r="F68" s="78"/>
      <c r="G68" s="28"/>
      <c r="H68" s="28" t="str">
        <f t="shared" si="5"/>
        <v/>
      </c>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row>
    <row r="69" spans="1:64" ht="30" customHeight="1" x14ac:dyDescent="0.3">
      <c r="G69" s="6"/>
    </row>
    <row r="70" spans="1:64" ht="30" customHeight="1" x14ac:dyDescent="0.3">
      <c r="C70" s="11"/>
      <c r="F70" s="45"/>
    </row>
    <row r="71" spans="1:64" ht="30" customHeight="1" x14ac:dyDescent="0.3">
      <c r="C71" s="12"/>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7:D6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68">
    <cfRule type="expression" dxfId="2" priority="33">
      <formula>AND(TODAY()&gt;=I$5,TODAY()&lt;J$5)</formula>
    </cfRule>
  </conditionalFormatting>
  <conditionalFormatting sqref="I7:BL6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1"/>
  <dimension ref="A1:B16"/>
  <sheetViews>
    <sheetView showGridLines="0" zoomScaleNormal="100" workbookViewId="0"/>
  </sheetViews>
  <sheetFormatPr baseColWidth="10" defaultColWidth="9.109375" defaultRowHeight="13.8" x14ac:dyDescent="0.3"/>
  <cols>
    <col min="1" max="1" width="104.6640625" style="33" bestFit="1" customWidth="1"/>
    <col min="2" max="16384" width="9.109375" style="2"/>
  </cols>
  <sheetData>
    <row r="1" spans="1:2" ht="46.5" customHeight="1" x14ac:dyDescent="0.3"/>
    <row r="2" spans="1:2" s="35" customFormat="1" ht="15.6" x14ac:dyDescent="0.3">
      <c r="A2" s="34" t="s">
        <v>29</v>
      </c>
      <c r="B2" s="34"/>
    </row>
    <row r="3" spans="1:2" s="39" customFormat="1" ht="27" customHeight="1" x14ac:dyDescent="0.3">
      <c r="A3" s="67" t="s">
        <v>30</v>
      </c>
      <c r="B3" s="40"/>
    </row>
    <row r="4" spans="1:2" s="36" customFormat="1" ht="25.8" x14ac:dyDescent="0.5">
      <c r="A4" s="37" t="s">
        <v>31</v>
      </c>
    </row>
    <row r="5" spans="1:2" ht="74.099999999999994" customHeight="1" x14ac:dyDescent="0.3">
      <c r="A5" s="38" t="s">
        <v>32</v>
      </c>
    </row>
    <row r="6" spans="1:2" ht="26.25" customHeight="1" x14ac:dyDescent="0.3">
      <c r="A6" s="37" t="s">
        <v>33</v>
      </c>
    </row>
    <row r="7" spans="1:2" s="33" customFormat="1" ht="204.9" customHeight="1" x14ac:dyDescent="0.3">
      <c r="A7" s="42" t="s">
        <v>34</v>
      </c>
    </row>
    <row r="8" spans="1:2" s="36" customFormat="1" ht="25.8" x14ac:dyDescent="0.5">
      <c r="A8" s="37" t="s">
        <v>35</v>
      </c>
    </row>
    <row r="9" spans="1:2" ht="60" customHeight="1" x14ac:dyDescent="0.3">
      <c r="A9" s="38" t="s">
        <v>36</v>
      </c>
    </row>
    <row r="10" spans="1:2" s="33" customFormat="1" ht="27.9" customHeight="1" x14ac:dyDescent="0.3">
      <c r="A10" s="41" t="s">
        <v>37</v>
      </c>
    </row>
    <row r="11" spans="1:2" s="36" customFormat="1" ht="25.8" x14ac:dyDescent="0.5">
      <c r="A11" s="37" t="s">
        <v>38</v>
      </c>
    </row>
    <row r="12" spans="1:2" ht="30" customHeight="1" x14ac:dyDescent="0.3">
      <c r="A12" s="38" t="s">
        <v>39</v>
      </c>
    </row>
    <row r="13" spans="1:2" s="33" customFormat="1" ht="27.9" customHeight="1" x14ac:dyDescent="0.3">
      <c r="A13" s="41" t="s">
        <v>40</v>
      </c>
    </row>
    <row r="14" spans="1:2" s="36" customFormat="1" ht="25.8" x14ac:dyDescent="0.5">
      <c r="A14" s="37" t="s">
        <v>41</v>
      </c>
    </row>
    <row r="15" spans="1:2" ht="75" customHeight="1" x14ac:dyDescent="0.3">
      <c r="A15" s="38" t="s">
        <v>42</v>
      </c>
    </row>
    <row r="16" spans="1:2" ht="75" customHeight="1" x14ac:dyDescent="0.3">
      <c r="A16" s="38" t="s">
        <v>43</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2023-05-31T10:47:33Z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