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codeName="ThisWorkbook" defaultThemeVersion="166925"/>
  <mc:AlternateContent xmlns:mc="http://schemas.openxmlformats.org/markup-compatibility/2006">
    <mc:Choice Requires="x15">
      <x15ac:absPath xmlns:x15ac="http://schemas.microsoft.com/office/spreadsheetml/2010/11/ac" url="/Users/davidromoff/Downloads/AA/BB/"/>
    </mc:Choice>
  </mc:AlternateContent>
  <xr:revisionPtr revIDLastSave="0" documentId="13_ncr:1_{3B8341B8-118A-2740-A7C7-CCAF9AFF8D70}" xr6:coauthVersionLast="47" xr6:coauthVersionMax="47" xr10:uidLastSave="{00000000-0000-0000-0000-000000000000}"/>
  <bookViews>
    <workbookView xWindow="-37400" yWindow="720" windowWidth="28800" windowHeight="16200" xr2:uid="{C1F6CC11-1296-3549-A35C-9D74F73648F5}"/>
  </bookViews>
  <sheets>
    <sheet name="Today" sheetId="1" r:id="rId1"/>
    <sheet name="SetUp" sheetId="24" r:id="rId2"/>
    <sheet name="Macro" sheetId="2" r:id="rId3"/>
    <sheet name="Looping" sheetId="3" r:id="rId4"/>
    <sheet name="Conditioning" sheetId="4" r:id="rId5"/>
    <sheet name="Functions" sheetId="18" r:id="rId6"/>
    <sheet name="Computer" sheetId="13" r:id="rId7"/>
    <sheet name="DataTypes" sheetId="19" r:id="rId8"/>
    <sheet name="DataTypes_ASCII" sheetId="28" r:id="rId9"/>
    <sheet name="VisualBasicEditor" sheetId="8" r:id="rId10"/>
    <sheet name="XLSM" sheetId="29" r:id="rId11"/>
    <sheet name="Arrays" sheetId="11" r:id="rId12"/>
    <sheet name="qOffice1_Filter" sheetId="22" r:id="rId13"/>
    <sheet name="qOffice_Pivot" sheetId="23" r:id="rId14"/>
    <sheet name="Prework4NextClass" sheetId="25" r:id="rId15"/>
    <sheet name="InClassProjects" sheetId="21" r:id="rId16"/>
    <sheet name="qBond" sheetId="10" r:id="rId17"/>
    <sheet name="NextTime" sheetId="26" state="hidden" r:id="rId18"/>
    <sheet name="qMatrix" sheetId="14" r:id="rId19"/>
    <sheet name="qDataTypes" sheetId="15" state="hidden" r:id="rId20"/>
    <sheet name="qFizzBuzz" sheetId="16" r:id="rId21"/>
    <sheet name="SQL_Math" sheetId="31" r:id="rId22"/>
  </sheets>
  <definedNames>
    <definedName name="_xlnm._FilterDatabase" localSheetId="12" hidden="1">qOffice1_Filter!#REF!</definedName>
    <definedName name="couponRate">qBond!$C$8</definedName>
    <definedName name="face">qBond!$C$6</definedName>
    <definedName name="maturity">qBond!$C$9</definedName>
    <definedName name="ytm">qBond!$C$7</definedName>
  </definedNames>
  <calcPr calcId="191029" iterate="1" iterateCount="100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2" i="28" l="1"/>
  <c r="D2" i="28"/>
  <c r="E2" i="28"/>
  <c r="F2" i="28"/>
  <c r="C3" i="28"/>
  <c r="D3" i="28"/>
  <c r="E3" i="28" s="1"/>
  <c r="F3" i="28"/>
  <c r="H3" i="28" s="1"/>
  <c r="I3" i="28" s="1"/>
  <c r="C4" i="28"/>
  <c r="D4" i="28"/>
  <c r="C5" i="28"/>
  <c r="D5" i="28"/>
  <c r="F5" i="28" s="1"/>
  <c r="G5" i="28" s="1"/>
  <c r="E5" i="28"/>
  <c r="C6" i="28"/>
  <c r="D6" i="28"/>
  <c r="C7" i="28"/>
  <c r="D7" i="28"/>
  <c r="E7" i="28" s="1"/>
  <c r="F7" i="28"/>
  <c r="H7" i="28" s="1"/>
  <c r="I7" i="28" s="1"/>
  <c r="G7" i="28"/>
  <c r="J7" i="28"/>
  <c r="L7" i="28" s="1"/>
  <c r="M7" i="28" s="1"/>
  <c r="C8" i="28"/>
  <c r="D8" i="28"/>
  <c r="E8" i="28"/>
  <c r="F8" i="28"/>
  <c r="C9" i="28"/>
  <c r="D9" i="28"/>
  <c r="F9" i="28" s="1"/>
  <c r="G9" i="28" s="1"/>
  <c r="E9" i="28"/>
  <c r="H9" i="28"/>
  <c r="J9" i="28" s="1"/>
  <c r="K9" i="28" s="1"/>
  <c r="I9" i="28"/>
  <c r="C10" i="28"/>
  <c r="D10" i="28"/>
  <c r="C11" i="28"/>
  <c r="D11" i="28"/>
  <c r="E11" i="28" s="1"/>
  <c r="F11" i="28"/>
  <c r="H11" i="28" s="1"/>
  <c r="I11" i="28" s="1"/>
  <c r="C12" i="28"/>
  <c r="D12" i="28"/>
  <c r="E12" i="28"/>
  <c r="F12" i="28"/>
  <c r="C13" i="28"/>
  <c r="D13" i="28"/>
  <c r="F13" i="28" s="1"/>
  <c r="G13" i="28" s="1"/>
  <c r="E13" i="28"/>
  <c r="C14" i="28"/>
  <c r="D14" i="28"/>
  <c r="C15" i="28"/>
  <c r="D15" i="28"/>
  <c r="E15" i="28" s="1"/>
  <c r="F15" i="28"/>
  <c r="H15" i="28" s="1"/>
  <c r="I15" i="28" s="1"/>
  <c r="G15" i="28"/>
  <c r="J15" i="28"/>
  <c r="L15" i="28" s="1"/>
  <c r="M15" i="28" s="1"/>
  <c r="C16" i="28"/>
  <c r="D16" i="28"/>
  <c r="E16" i="28"/>
  <c r="F16" i="28"/>
  <c r="C17" i="28"/>
  <c r="D17" i="28"/>
  <c r="F17" i="28" s="1"/>
  <c r="G17" i="28" s="1"/>
  <c r="E17" i="28"/>
  <c r="H17" i="28"/>
  <c r="J17" i="28" s="1"/>
  <c r="K17" i="28" s="1"/>
  <c r="I17" i="28"/>
  <c r="C18" i="28"/>
  <c r="D18" i="28"/>
  <c r="C19" i="28"/>
  <c r="D19" i="28"/>
  <c r="E19" i="28" s="1"/>
  <c r="F19" i="28"/>
  <c r="H19" i="28" s="1"/>
  <c r="I19" i="28" s="1"/>
  <c r="C20" i="28"/>
  <c r="D20" i="28"/>
  <c r="E20" i="28"/>
  <c r="F20" i="28"/>
  <c r="C21" i="28"/>
  <c r="D21" i="28"/>
  <c r="F21" i="28" s="1"/>
  <c r="G21" i="28" s="1"/>
  <c r="E21" i="28"/>
  <c r="C22" i="28"/>
  <c r="D22" i="28"/>
  <c r="C23" i="28"/>
  <c r="D23" i="28"/>
  <c r="E23" i="28" s="1"/>
  <c r="F23" i="28"/>
  <c r="H23" i="28" s="1"/>
  <c r="I23" i="28" s="1"/>
  <c r="G23" i="28"/>
  <c r="J23" i="28"/>
  <c r="L23" i="28" s="1"/>
  <c r="M23" i="28" s="1"/>
  <c r="C24" i="28"/>
  <c r="D24" i="28"/>
  <c r="E24" i="28"/>
  <c r="F24" i="28"/>
  <c r="C25" i="28"/>
  <c r="D25" i="28"/>
  <c r="F25" i="28" s="1"/>
  <c r="G25" i="28" s="1"/>
  <c r="E25" i="28"/>
  <c r="H25" i="28"/>
  <c r="J25" i="28" s="1"/>
  <c r="K25" i="28" s="1"/>
  <c r="I25" i="28"/>
  <c r="C26" i="28"/>
  <c r="D26" i="28"/>
  <c r="C27" i="28"/>
  <c r="D27" i="28"/>
  <c r="E27" i="28"/>
  <c r="F27" i="28"/>
  <c r="H27" i="28" s="1"/>
  <c r="G27" i="28"/>
  <c r="I27" i="28"/>
  <c r="J27" i="28"/>
  <c r="L27" i="28" s="1"/>
  <c r="M27" i="28" s="1"/>
  <c r="C28" i="28"/>
  <c r="D28" i="28"/>
  <c r="E28" i="28"/>
  <c r="F28" i="28"/>
  <c r="G28" i="28" s="1"/>
  <c r="C29" i="28"/>
  <c r="D29" i="28"/>
  <c r="F29" i="28" s="1"/>
  <c r="G29" i="28" s="1"/>
  <c r="C30" i="28"/>
  <c r="D30" i="28"/>
  <c r="E30" i="28" s="1"/>
  <c r="F30" i="28"/>
  <c r="H30" i="28" s="1"/>
  <c r="G30" i="28"/>
  <c r="C31" i="28"/>
  <c r="D31" i="28"/>
  <c r="E31" i="28"/>
  <c r="F31" i="28"/>
  <c r="H31" i="28" s="1"/>
  <c r="J31" i="28" s="1"/>
  <c r="G31" i="28"/>
  <c r="I31" i="28"/>
  <c r="C32" i="28"/>
  <c r="D32" i="28"/>
  <c r="F32" i="28" s="1"/>
  <c r="E32" i="28"/>
  <c r="C33" i="28"/>
  <c r="D33" i="28"/>
  <c r="F33" i="28" s="1"/>
  <c r="E33" i="28"/>
  <c r="C34" i="28"/>
  <c r="D34" i="28"/>
  <c r="E34" i="28" s="1"/>
  <c r="C35" i="28"/>
  <c r="D35" i="28"/>
  <c r="E35" i="28"/>
  <c r="F35" i="28"/>
  <c r="H35" i="28" s="1"/>
  <c r="G35" i="28"/>
  <c r="C36" i="28"/>
  <c r="D36" i="28"/>
  <c r="E36" i="28"/>
  <c r="F36" i="28"/>
  <c r="G36" i="28" s="1"/>
  <c r="C37" i="28"/>
  <c r="D37" i="28"/>
  <c r="F37" i="28" s="1"/>
  <c r="E37" i="28"/>
  <c r="G37" i="28" l="1"/>
  <c r="H37" i="28"/>
  <c r="G32" i="28"/>
  <c r="H32" i="28"/>
  <c r="L31" i="28"/>
  <c r="K31" i="28"/>
  <c r="G33" i="28"/>
  <c r="H33" i="28"/>
  <c r="I30" i="28"/>
  <c r="J30" i="28"/>
  <c r="I35" i="28"/>
  <c r="J35" i="28"/>
  <c r="E18" i="28"/>
  <c r="F18" i="28"/>
  <c r="H29" i="28"/>
  <c r="N27" i="28"/>
  <c r="O27" i="28" s="1"/>
  <c r="G16" i="28"/>
  <c r="H16" i="28"/>
  <c r="G8" i="28"/>
  <c r="H8" i="28"/>
  <c r="E4" i="28"/>
  <c r="F4" i="28"/>
  <c r="G2" i="28"/>
  <c r="H2" i="28"/>
  <c r="G24" i="28"/>
  <c r="H24" i="28"/>
  <c r="H36" i="28"/>
  <c r="F34" i="28"/>
  <c r="N23" i="28"/>
  <c r="O23" i="28" s="1"/>
  <c r="E22" i="28"/>
  <c r="F22" i="28"/>
  <c r="J19" i="28"/>
  <c r="N15" i="28"/>
  <c r="O15" i="28" s="1"/>
  <c r="E14" i="28"/>
  <c r="F14" i="28"/>
  <c r="J11" i="28"/>
  <c r="N7" i="28"/>
  <c r="O7" i="28" s="1"/>
  <c r="E6" i="28"/>
  <c r="F6" i="28"/>
  <c r="J3" i="28"/>
  <c r="E26" i="28"/>
  <c r="F26" i="28"/>
  <c r="E10" i="28"/>
  <c r="F10" i="28"/>
  <c r="E29" i="28"/>
  <c r="H28" i="28"/>
  <c r="K27" i="28"/>
  <c r="L25" i="28"/>
  <c r="K23" i="28"/>
  <c r="H21" i="28"/>
  <c r="G20" i="28"/>
  <c r="H20" i="28"/>
  <c r="G19" i="28"/>
  <c r="L17" i="28"/>
  <c r="K15" i="28"/>
  <c r="H13" i="28"/>
  <c r="G12" i="28"/>
  <c r="H12" i="28"/>
  <c r="G11" i="28"/>
  <c r="L9" i="28"/>
  <c r="K7" i="28"/>
  <c r="H5" i="28"/>
  <c r="G3" i="28"/>
  <c r="D13" i="19"/>
  <c r="E13" i="19" s="1"/>
  <c r="F13" i="19" s="1"/>
  <c r="D12" i="19"/>
  <c r="E12" i="19" s="1"/>
  <c r="F12" i="19" s="1"/>
  <c r="E11" i="19"/>
  <c r="F11" i="19" s="1"/>
  <c r="D11" i="19"/>
  <c r="D10" i="19"/>
  <c r="E10" i="19" s="1"/>
  <c r="F10" i="19" s="1"/>
  <c r="D9" i="19"/>
  <c r="E9" i="19" s="1"/>
  <c r="F9" i="19" s="1"/>
  <c r="D8" i="19"/>
  <c r="E8" i="19" s="1"/>
  <c r="F8" i="19" s="1"/>
  <c r="E7" i="19"/>
  <c r="F7" i="19" s="1"/>
  <c r="D7" i="19"/>
  <c r="D6" i="19"/>
  <c r="E6" i="19" s="1"/>
  <c r="F6" i="19" s="1"/>
  <c r="J13" i="28" l="1"/>
  <c r="I13" i="28"/>
  <c r="I20" i="28"/>
  <c r="J20" i="28"/>
  <c r="N25" i="28"/>
  <c r="O25" i="28" s="1"/>
  <c r="M25" i="28"/>
  <c r="G10" i="28"/>
  <c r="H10" i="28"/>
  <c r="L3" i="28"/>
  <c r="K3" i="28"/>
  <c r="L11" i="28"/>
  <c r="K11" i="28"/>
  <c r="L19" i="28"/>
  <c r="K19" i="28"/>
  <c r="H34" i="28"/>
  <c r="G34" i="28"/>
  <c r="I2" i="28"/>
  <c r="J2" i="28"/>
  <c r="J8" i="28"/>
  <c r="I8" i="28"/>
  <c r="J33" i="28"/>
  <c r="I33" i="28"/>
  <c r="G6" i="28"/>
  <c r="H6" i="28"/>
  <c r="H14" i="28"/>
  <c r="G14" i="28"/>
  <c r="G22" i="28"/>
  <c r="H22" i="28"/>
  <c r="J36" i="28"/>
  <c r="I36" i="28"/>
  <c r="J29" i="28"/>
  <c r="I29" i="28"/>
  <c r="N9" i="28"/>
  <c r="O9" i="28" s="1"/>
  <c r="M9" i="28"/>
  <c r="L35" i="28"/>
  <c r="K35" i="28"/>
  <c r="I32" i="28"/>
  <c r="J32" i="28"/>
  <c r="J5" i="28"/>
  <c r="I5" i="28"/>
  <c r="I12" i="28"/>
  <c r="J12" i="28"/>
  <c r="N17" i="28"/>
  <c r="O17" i="28" s="1"/>
  <c r="M17" i="28"/>
  <c r="J21" i="28"/>
  <c r="I21" i="28"/>
  <c r="I28" i="28"/>
  <c r="J28" i="28"/>
  <c r="G26" i="28"/>
  <c r="H26" i="28"/>
  <c r="J24" i="28"/>
  <c r="I24" i="28"/>
  <c r="H4" i="28"/>
  <c r="G4" i="28"/>
  <c r="J16" i="28"/>
  <c r="I16" i="28"/>
  <c r="G18" i="28"/>
  <c r="H18" i="28"/>
  <c r="L30" i="28"/>
  <c r="K30" i="28"/>
  <c r="J37" i="28"/>
  <c r="I37" i="28"/>
  <c r="N31" i="28"/>
  <c r="O31" i="28" s="1"/>
  <c r="M31" i="28"/>
  <c r="I8" i="14"/>
  <c r="H8" i="14"/>
  <c r="G8" i="14"/>
  <c r="B22" i="18" a="1"/>
  <c r="K28" i="28" l="1"/>
  <c r="L28" i="28"/>
  <c r="I22" i="28"/>
  <c r="J22" i="28"/>
  <c r="I6" i="28"/>
  <c r="J6" i="28"/>
  <c r="I10" i="28"/>
  <c r="J10" i="28"/>
  <c r="K20" i="28"/>
  <c r="L20" i="28"/>
  <c r="M30" i="28"/>
  <c r="N30" i="28"/>
  <c r="O30" i="28" s="1"/>
  <c r="K16" i="28"/>
  <c r="L16" i="28"/>
  <c r="K24" i="28"/>
  <c r="L24" i="28"/>
  <c r="K5" i="28"/>
  <c r="L5" i="28"/>
  <c r="M35" i="28"/>
  <c r="N35" i="28"/>
  <c r="O35" i="28" s="1"/>
  <c r="K29" i="28"/>
  <c r="L29" i="28"/>
  <c r="K8" i="28"/>
  <c r="L8" i="28"/>
  <c r="I34" i="28"/>
  <c r="J34" i="28"/>
  <c r="M11" i="28"/>
  <c r="N11" i="28"/>
  <c r="O11" i="28" s="1"/>
  <c r="I18" i="28"/>
  <c r="J18" i="28"/>
  <c r="I26" i="28"/>
  <c r="J26" i="28"/>
  <c r="K2" i="28"/>
  <c r="L2" i="28"/>
  <c r="K12" i="28"/>
  <c r="L12" i="28"/>
  <c r="K32" i="28"/>
  <c r="L32" i="28"/>
  <c r="K37" i="28"/>
  <c r="L37" i="28"/>
  <c r="I4" i="28"/>
  <c r="J4" i="28"/>
  <c r="K21" i="28"/>
  <c r="L21" i="28"/>
  <c r="K36" i="28"/>
  <c r="L36" i="28"/>
  <c r="I14" i="28"/>
  <c r="J14" i="28"/>
  <c r="K33" i="28"/>
  <c r="L33" i="28"/>
  <c r="M19" i="28"/>
  <c r="N19" i="28"/>
  <c r="O19" i="28" s="1"/>
  <c r="M3" i="28"/>
  <c r="N3" i="28"/>
  <c r="K13" i="28"/>
  <c r="L13" i="28"/>
  <c r="B22" i="18"/>
  <c r="G7" i="10"/>
  <c r="G8" i="10"/>
  <c r="G9" i="10"/>
  <c r="G10" i="10"/>
  <c r="G11" i="10"/>
  <c r="G12" i="10"/>
  <c r="G13" i="10"/>
  <c r="G14" i="10"/>
  <c r="G15" i="10"/>
  <c r="G6" i="10"/>
  <c r="N13" i="28" l="1"/>
  <c r="O13" i="28" s="1"/>
  <c r="M13" i="28"/>
  <c r="M8" i="28"/>
  <c r="N8" i="28"/>
  <c r="O8" i="28" s="1"/>
  <c r="M24" i="28"/>
  <c r="N24" i="28"/>
  <c r="O24" i="28" s="1"/>
  <c r="K14" i="28"/>
  <c r="L14" i="28"/>
  <c r="N21" i="28"/>
  <c r="O21" i="28" s="1"/>
  <c r="M21" i="28"/>
  <c r="N37" i="28"/>
  <c r="O37" i="28" s="1"/>
  <c r="M37" i="28"/>
  <c r="N12" i="28"/>
  <c r="O12" i="28" s="1"/>
  <c r="M12" i="28"/>
  <c r="K26" i="28"/>
  <c r="L26" i="28"/>
  <c r="L10" i="28"/>
  <c r="K10" i="28"/>
  <c r="K22" i="28"/>
  <c r="L22" i="28"/>
  <c r="P3" i="28"/>
  <c r="Q3" i="28" s="1"/>
  <c r="O3" i="28"/>
  <c r="N33" i="28"/>
  <c r="O33" i="28" s="1"/>
  <c r="M33" i="28"/>
  <c r="M36" i="28"/>
  <c r="N36" i="28"/>
  <c r="O36" i="28" s="1"/>
  <c r="K4" i="28"/>
  <c r="L4" i="28"/>
  <c r="N32" i="28"/>
  <c r="O32" i="28" s="1"/>
  <c r="M32" i="28"/>
  <c r="M2" i="28"/>
  <c r="N2" i="28"/>
  <c r="K18" i="28"/>
  <c r="L18" i="28"/>
  <c r="K34" i="28"/>
  <c r="L34" i="28"/>
  <c r="N29" i="28"/>
  <c r="O29" i="28" s="1"/>
  <c r="M29" i="28"/>
  <c r="N5" i="28"/>
  <c r="O5" i="28" s="1"/>
  <c r="M5" i="28"/>
  <c r="M16" i="28"/>
  <c r="N16" i="28"/>
  <c r="O16" i="28" s="1"/>
  <c r="N20" i="28"/>
  <c r="O20" i="28" s="1"/>
  <c r="M20" i="28"/>
  <c r="K6" i="28"/>
  <c r="L6" i="28"/>
  <c r="M28" i="28"/>
  <c r="N28" i="28"/>
  <c r="O28" i="28" s="1"/>
  <c r="G17" i="10"/>
  <c r="M26" i="28" l="1"/>
  <c r="N26" i="28"/>
  <c r="O26" i="28" s="1"/>
  <c r="M14" i="28"/>
  <c r="N14" i="28"/>
  <c r="O14" i="28" s="1"/>
  <c r="M34" i="28"/>
  <c r="N34" i="28"/>
  <c r="O34" i="28" s="1"/>
  <c r="O2" i="28"/>
  <c r="P2" i="28"/>
  <c r="Q2" i="28" s="1"/>
  <c r="M4" i="28"/>
  <c r="N4" i="28"/>
  <c r="M22" i="28"/>
  <c r="N22" i="28"/>
  <c r="O22" i="28" s="1"/>
  <c r="M6" i="28"/>
  <c r="N6" i="28"/>
  <c r="O6" i="28" s="1"/>
  <c r="M18" i="28"/>
  <c r="N18" i="28"/>
  <c r="O18" i="28" s="1"/>
  <c r="M10" i="28"/>
  <c r="N10" i="28"/>
  <c r="O10" i="28" s="1"/>
  <c r="P4" i="28" l="1"/>
  <c r="Q4" i="28" s="1"/>
  <c r="O4" i="28"/>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<sst xmlns="http://schemas.openxmlformats.org/spreadsheetml/2006/main" count="156" uniqueCount="143">
  <si>
    <t>Record Macro</t>
  </si>
  <si>
    <t>Type "Hello World!" in cell A1</t>
  </si>
  <si>
    <t>Stop recording the macro.</t>
  </si>
  <si>
    <t>On a mac</t>
  </si>
  <si>
    <t>On the main menu, click Excel.</t>
  </si>
  <si>
    <t>Select Preferences.</t>
  </si>
  <si>
    <t>Check the box near the very bottom 'Developer Tab'</t>
  </si>
  <si>
    <t>Type in "Developer tab" (autocomplete will appear)</t>
  </si>
  <si>
    <t>Set up the developer tab</t>
  </si>
  <si>
    <t>Open the Visual Basic Editor</t>
  </si>
  <si>
    <t>Option + Function + F11</t>
  </si>
  <si>
    <t>Set up the Visual Basic Editor</t>
  </si>
  <si>
    <t>Record a Macro</t>
  </si>
  <si>
    <t>Explore the Editor</t>
  </si>
  <si>
    <t>Code</t>
  </si>
  <si>
    <t>for loop</t>
  </si>
  <si>
    <t>while loop</t>
  </si>
  <si>
    <t>looping</t>
  </si>
  <si>
    <t>for each loop</t>
  </si>
  <si>
    <t xml:space="preserve">conditioning </t>
  </si>
  <si>
    <t>if … else</t>
  </si>
  <si>
    <t>if … elseif ... else</t>
  </si>
  <si>
    <t>functions</t>
  </si>
  <si>
    <t>arrays</t>
  </si>
  <si>
    <t>View Properties window</t>
  </si>
  <si>
    <t>You can capitalize your function names to distinguish from variables.</t>
  </si>
  <si>
    <t>Notes:</t>
  </si>
  <si>
    <t>ytm</t>
  </si>
  <si>
    <t>maturity</t>
  </si>
  <si>
    <t>couponRate</t>
  </si>
  <si>
    <t>face</t>
  </si>
  <si>
    <t>Use loops to create a matrix multiplication.</t>
  </si>
  <si>
    <t>BondValue</t>
  </si>
  <si>
    <t>BondDuration</t>
  </si>
  <si>
    <t>BondOwner</t>
  </si>
  <si>
    <t>Bob</t>
  </si>
  <si>
    <t>Chuck</t>
  </si>
  <si>
    <t>Alice</t>
  </si>
  <si>
    <t>Locals Window</t>
  </si>
  <si>
    <t>Immediate Window</t>
  </si>
  <si>
    <t>Watch Window</t>
  </si>
  <si>
    <t>fizz</t>
  </si>
  <si>
    <t>fizzbuzz</t>
  </si>
  <si>
    <t>You can call functions from Excel:</t>
  </si>
  <si>
    <t>data types</t>
  </si>
  <si>
    <t>Debugging</t>
  </si>
  <si>
    <t>On a Mac laptop</t>
  </si>
  <si>
    <t>Exporting a Module</t>
  </si>
  <si>
    <t>Next time: optional semi-annual argument</t>
  </si>
  <si>
    <t>Next time: Answer the same question for a matrix and vector of any size; and include error checking to make sure the sizes match.</t>
  </si>
  <si>
    <t>Next time: Have this question work for any START and FINISH inputs.</t>
  </si>
  <si>
    <t>Next time: Use Option Explicit to automatically set indexing to 1</t>
  </si>
  <si>
    <t>Next time: Loop through the object to calculate the value weighted average duration</t>
  </si>
  <si>
    <t>Next time: Read the data from Excel to populate the matrix and vector.</t>
  </si>
  <si>
    <t>Select the sheet called 'BLANK'</t>
  </si>
  <si>
    <t>VBA1</t>
  </si>
  <si>
    <t>Video</t>
  </si>
  <si>
    <t>Split your screen</t>
  </si>
  <si>
    <t>https://docs.microsoft.com/en-us/office/vba/language/reference/user-interface-help/data-type-summary</t>
  </si>
  <si>
    <t>bytes</t>
  </si>
  <si>
    <t>bits</t>
  </si>
  <si>
    <t>size</t>
  </si>
  <si>
    <t>halfsize</t>
  </si>
  <si>
    <t>&lt;- Integer</t>
  </si>
  <si>
    <t>&lt;- Long</t>
  </si>
  <si>
    <t>&lt;- LongLong</t>
  </si>
  <si>
    <t>DATE</t>
  </si>
  <si>
    <t>USMISERY/INDEX/UNEMPLOYMENT RATE</t>
  </si>
  <si>
    <t>USMISERY/INDEX/INFLATION RATE</t>
  </si>
  <si>
    <t>USMISERY/INDEX/MISERY INDEX</t>
  </si>
  <si>
    <t>On Windows</t>
  </si>
  <si>
    <t>Go to File on the main menu.</t>
  </si>
  <si>
    <t>Select Options near the bottom of the left menu.</t>
  </si>
  <si>
    <t>Select Customize Ribbon on the left menu.</t>
  </si>
  <si>
    <t>Check the Developer Box.</t>
  </si>
  <si>
    <t>Video_BondCalculations</t>
  </si>
  <si>
    <t>PV</t>
  </si>
  <si>
    <t>buzz</t>
  </si>
  <si>
    <t>Functions</t>
  </si>
  <si>
    <t>Add</t>
  </si>
  <si>
    <t>Subtract</t>
  </si>
  <si>
    <t>Multiply</t>
  </si>
  <si>
    <t>Unit tests</t>
  </si>
  <si>
    <t>Functions with &amp; without arguments</t>
  </si>
  <si>
    <t>Subs calling functions</t>
  </si>
  <si>
    <t>Subs calling subs</t>
  </si>
  <si>
    <t>Subs calling subs with arguments</t>
  </si>
  <si>
    <t>Black Scholes Model</t>
  </si>
  <si>
    <t>Optional Arguments</t>
  </si>
  <si>
    <t>locals</t>
  </si>
  <si>
    <t>Add unit test displays</t>
  </si>
  <si>
    <t>link to .bas file with unit tests</t>
  </si>
  <si>
    <t>Questions</t>
  </si>
  <si>
    <t>Points</t>
  </si>
  <si>
    <t>Test your code:</t>
  </si>
  <si>
    <t>Test your own code to make sure that you have everything right.</t>
  </si>
  <si>
    <t>Open the UnitTest.xlsm workbook.</t>
  </si>
  <si>
    <t>Unit Tests</t>
  </si>
  <si>
    <t>Import your .bas file.</t>
  </si>
  <si>
    <t>Run the unit test code.</t>
  </si>
  <si>
    <t>If you find an error, step through the code to discover the error.</t>
  </si>
  <si>
    <t>Grading of your work will use new test values.</t>
  </si>
  <si>
    <t>Submit your code:</t>
  </si>
  <si>
    <t>Submit your code on canvas at the module for this class.</t>
  </si>
  <si>
    <t>Submit as a single .bas file.</t>
  </si>
  <si>
    <t>Only include the answers to these questions.</t>
  </si>
  <si>
    <t>Visual Basic Editor</t>
  </si>
  <si>
    <t>fn + option + F11</t>
  </si>
  <si>
    <t>command + shift + i</t>
  </si>
  <si>
    <t>Indent everything that is inside the scope of the loop</t>
  </si>
  <si>
    <t>Hint1</t>
  </si>
  <si>
    <t>Hint2</t>
  </si>
  <si>
    <t>Rubric:</t>
  </si>
  <si>
    <t>There is little to no partial credit.</t>
  </si>
  <si>
    <t>To save macros in an Excel file, the file must be of type .xlsm</t>
  </si>
  <si>
    <t>Bond</t>
  </si>
  <si>
    <t>Matrix</t>
  </si>
  <si>
    <t>FizzBuzz</t>
  </si>
  <si>
    <t>The code must run.  Non-running code gets no credit.</t>
  </si>
  <si>
    <t>Practice declaring arrays.</t>
  </si>
  <si>
    <t>Declare a 2d array and populate it.</t>
  </si>
  <si>
    <t>Declare a 3d array and populate it.</t>
  </si>
  <si>
    <t>Populate a 3d array with the contents of two appropriately sized 2d arrays.</t>
  </si>
  <si>
    <t>Practice</t>
  </si>
  <si>
    <t>Practice recording macros</t>
  </si>
  <si>
    <t>Perform different Excel tasks and observe the recorded code.</t>
  </si>
  <si>
    <t>Practice populating Excel sheets</t>
  </si>
  <si>
    <t>Use loops to select different cells and change their color.</t>
  </si>
  <si>
    <t>Unemployment Rate</t>
  </si>
  <si>
    <t>Inflation Rate</t>
  </si>
  <si>
    <t>Misery Index</t>
  </si>
  <si>
    <t>Date</t>
  </si>
  <si>
    <t>http://www.miseryindex.us/rawdata.aspx</t>
  </si>
  <si>
    <t>What is a Computer?</t>
  </si>
  <si>
    <t>Save as XLSM</t>
  </si>
  <si>
    <t>Arrays</t>
  </si>
  <si>
    <t>ForLoop</t>
  </si>
  <si>
    <t>WhileLoop</t>
  </si>
  <si>
    <t>ForEach</t>
  </si>
  <si>
    <t>SQLite Online</t>
  </si>
  <si>
    <t>SELECT round(2.5);</t>
  </si>
  <si>
    <t>SELECT ABS(-5);</t>
  </si>
  <si>
    <t>SELECT 1 + 1;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</si>
</sst>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_(&quot;$&quot;* #,##0_);_(&quot;$&quot;* \(#,##0\);_(&quot;$&quot;* &quot;-&quot;??_);_(@_)"/>
  </numFmts>
  <fonts count="11" x14ac:knownFonts="1">
    <font>
      <sz val="12"/>
      <color theme="1"/>
      <name val="Calibri"/>
      <family val="2"/>
      <scheme val="minor"/>
    </font>
    <font>
      <sz val="20"/>
      <color theme="1"/>
      <name val="Calibri"/>
      <family val="2"/>
      <scheme val="minor"/>
    </font>
    <font>
      <sz val="12"/>
      <color theme="1"/>
      <name val="Calibri"/>
      <family val="2"/>
      <scheme val="minor"/>
    </font>
    <font>
      <sz val="8"/>
      <name val="Calibri"/>
      <family val="2"/>
      <scheme val="minor"/>
    </font>
    <font>
      <u/>
      <sz val="12"/>
      <color theme="10"/>
      <name val="Calibri"/>
      <family val="2"/>
      <scheme val="minor"/>
    </font>
    <font>
      <sz val="20"/>
      <color theme="0" tint="-0.249977111117893"/>
      <name val="Calibri"/>
      <family val="2"/>
      <scheme val="minor"/>
    </font>
    <font>
      <sz val="11"/>
      <color theme="1"/>
      <name val="Calibri"/>
      <family val="2"/>
      <scheme val="minor"/>
    </font>
    <font>
      <u/>
      <sz val="20"/>
      <color theme="10"/>
      <name val="Calibri"/>
      <family val="2"/>
      <scheme val="minor"/>
    </font>
    <font>
      <sz val="12"/>
      <color theme="8" tint="-0.249977111117893"/>
      <name val="Calibri"/>
      <family val="2"/>
      <scheme val="minor"/>
    </font>
    <font>
      <sz val="14"/>
      <color theme="1"/>
      <name val="Calibri"/>
      <family val="2"/>
      <scheme val="minor"/>
    </font>
    <font>
      <b/>
      <sz val="14"/>
      <color theme="1"/>
      <name val="Calibri"/>
      <family val="2"/>
      <scheme val="minor"/>
    </font>
  </fonts>
  <fills count="7">
    <fill>
      <patternFill patternType="none"/>
    </fill>
    <fill>
      <patternFill patternType="gray125"/>
    </fill>
    <fill>
      <patternFill patternType="solid">
        <fgColor theme="0" tint="-0.14999847407452621"/>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theme="0"/>
        <bgColor indexed="64"/>
      </patternFill>
    </fill>
    <fill>
      <patternFill patternType="solid">
        <fgColor theme="0"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44" fontId="2" fillId="0" borderId="0" applyFont="0" applyFill="0" applyBorder="0" applyAlignment="0" applyProtection="0"/>
    <xf numFmtId="0" fontId="4" fillId="0" borderId="0" applyNumberFormat="0" applyFill="0" applyBorder="0" applyAlignment="0" applyProtection="0"/>
  </cellStyleXfs>
  <cellXfs count="25">
    <xf numFmtId="0" fontId="0" fillId="0" borderId="0" xfId="0"/>
    <xf numFmtId="0" fontId="1" fillId="2" borderId="0" xfId="0" applyFont="1" applyFill="1"/>
    <xf numFmtId="164" fontId="1" fillId="2" borderId="0" xfId="1" applyNumberFormat="1" applyFont="1" applyFill="1"/>
    <xf numFmtId="9" fontId="1" fillId="2" borderId="0" xfId="0" applyNumberFormat="1" applyFont="1" applyFill="1"/>
    <xf numFmtId="44" fontId="1" fillId="2" borderId="0" xfId="0" applyNumberFormat="1" applyFont="1" applyFill="1"/>
    <xf numFmtId="0" fontId="1" fillId="3" borderId="0" xfId="0" applyFont="1" applyFill="1"/>
    <xf numFmtId="0" fontId="1" fillId="4" borderId="0" xfId="0" applyFont="1" applyFill="1"/>
    <xf numFmtId="0" fontId="1" fillId="2" borderId="0" xfId="0" applyFont="1" applyFill="1" applyAlignment="1">
      <alignment horizontal="right"/>
    </xf>
    <xf numFmtId="0" fontId="1" fillId="2" borderId="1" xfId="0" applyFont="1" applyFill="1" applyBorder="1"/>
    <xf numFmtId="0" fontId="4" fillId="2" borderId="0" xfId="2" applyFill="1"/>
    <xf numFmtId="0" fontId="5" fillId="2" borderId="0" xfId="0" applyFont="1" applyFill="1"/>
    <xf numFmtId="1" fontId="1" fillId="2" borderId="0" xfId="0" applyNumberFormat="1" applyFont="1" applyFill="1"/>
    <xf numFmtId="0" fontId="6" fillId="0" borderId="0" xfId="0" applyFont="1"/>
    <xf numFmtId="14" fontId="6" fillId="0" borderId="0" xfId="0" applyNumberFormat="1" applyFont="1"/>
    <xf numFmtId="0" fontId="7" fillId="2" borderId="0" xfId="2" applyFont="1" applyFill="1"/>
    <xf numFmtId="0" fontId="0" fillId="2" borderId="0" xfId="0" applyFill="1"/>
    <xf numFmtId="0" fontId="8" fillId="2" borderId="0" xfId="0" applyFont="1" applyFill="1"/>
    <xf numFmtId="0" fontId="0" fillId="5" borderId="0" xfId="0" applyFill="1"/>
    <xf numFmtId="0" fontId="1" fillId="5" borderId="0" xfId="0" applyFont="1" applyFill="1"/>
    <xf numFmtId="0" fontId="9" fillId="2" borderId="0" xfId="0" applyFont="1" applyFill="1"/>
    <xf numFmtId="0" fontId="10" fillId="6" borderId="0" xfId="0" applyFont="1" applyFill="1" applyAlignment="1">
      <alignment horizontal="right"/>
    </xf>
    <xf numFmtId="14" fontId="9" fillId="6" borderId="0" xfId="0" applyNumberFormat="1" applyFont="1" applyFill="1"/>
    <xf numFmtId="0" fontId="9" fillId="6" borderId="0" xfId="0" applyFont="1" applyFill="1"/>
    <xf numFmtId="0" fontId="7" fillId="5" borderId="0" xfId="2" applyFont="1" applyFill="1"/>
    <xf numFmtId="0" fontId="7" fillId="2" borderId="0" xfId="2" applyFont="1" applyFill="1" applyAlignment="1">
      <alignment horizontal="center"/>
    </xf>
  </cellXfs>
  <cellStyles count="3">
    <cellStyle name="Currency" xfId="1" builtinId="4"/>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eetMetadata" Target="metadata.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2.jpeg"/></Relationships>
</file>

<file path=xl/drawings/_rels/drawing12.xml.rels><?xml version="1.0" encoding="UTF-8" standalone="yes"?>
<Relationships xmlns="http://schemas.openxmlformats.org/package/2006/relationships"><Relationship Id="rId1" Type="http://schemas.openxmlformats.org/officeDocument/2006/relationships/hyperlink" Target="https://en.wikipedia.org/wiki/Fizz_buzz" TargetMode="External"/></Relationships>
</file>

<file path=xl/drawings/drawing1.xml><?xml version="1.0" encoding="utf-8"?>
<xdr:wsDr xmlns:xdr="http://schemas.openxmlformats.org/drawingml/2006/spreadsheetDrawing" xmlns:a="http://schemas.openxmlformats.org/drawingml/2006/main">
  <xdr:twoCellAnchor editAs="oneCell">
    <xdr:from>
      <xdr:col>10</xdr:col>
      <xdr:colOff>63500</xdr:colOff>
      <xdr:row>11</xdr:row>
      <xdr:rowOff>254000</xdr:rowOff>
    </xdr:from>
    <xdr:to>
      <xdr:col>22</xdr:col>
      <xdr:colOff>584200</xdr:colOff>
      <xdr:row>37</xdr:row>
      <xdr:rowOff>228600</xdr:rowOff>
    </xdr:to>
    <xdr:pic>
      <xdr:nvPicPr>
        <xdr:cNvPr id="2" name="Picture 1">
          <a:extLst>
            <a:ext uri="{FF2B5EF4-FFF2-40B4-BE49-F238E27FC236}">
              <a16:creationId xmlns:a16="http://schemas.microsoft.com/office/drawing/2014/main" id="{E2683B25-E4FD-814D-A589-BF86616F2A3D}"/>
            </a:ext>
          </a:extLst>
        </xdr:cNvPr>
        <xdr:cNvPicPr>
          <a:picLocks noChangeAspect="1"/>
        </xdr:cNvPicPr>
      </xdr:nvPicPr>
      <xdr:blipFill>
        <a:blip xmlns:r="http://schemas.openxmlformats.org/officeDocument/2006/relationships" r:embed="rId1"/>
        <a:stretch>
          <a:fillRect/>
        </a:stretch>
      </xdr:blipFill>
      <xdr:spPr>
        <a:xfrm>
          <a:off x="8318500" y="3886200"/>
          <a:ext cx="10426700" cy="8559800"/>
        </a:xfrm>
        <a:prstGeom prst="rect">
          <a:avLst/>
        </a:prstGeom>
      </xdr:spPr>
    </xdr:pic>
    <xdr:clientData/>
  </xdr:twoCellAnchor>
  <xdr:twoCellAnchor>
    <xdr:from>
      <xdr:col>6</xdr:col>
      <xdr:colOff>622300</xdr:colOff>
      <xdr:row>16</xdr:row>
      <xdr:rowOff>152400</xdr:rowOff>
    </xdr:from>
    <xdr:to>
      <xdr:col>18</xdr:col>
      <xdr:colOff>203200</xdr:colOff>
      <xdr:row>29</xdr:row>
      <xdr:rowOff>177800</xdr:rowOff>
    </xdr:to>
    <xdr:cxnSp macro="">
      <xdr:nvCxnSpPr>
        <xdr:cNvPr id="3" name="Straight Arrow Connector 2">
          <a:extLst>
            <a:ext uri="{FF2B5EF4-FFF2-40B4-BE49-F238E27FC236}">
              <a16:creationId xmlns:a16="http://schemas.microsoft.com/office/drawing/2014/main" id="{152CEDB1-78FF-994E-B051-86244B16ADFB}"/>
            </a:ext>
          </a:extLst>
        </xdr:cNvPr>
        <xdr:cNvCxnSpPr/>
      </xdr:nvCxnSpPr>
      <xdr:spPr>
        <a:xfrm>
          <a:off x="5575300" y="5435600"/>
          <a:ext cx="9486900" cy="43180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76200</xdr:colOff>
      <xdr:row>0</xdr:row>
      <xdr:rowOff>266700</xdr:rowOff>
    </xdr:from>
    <xdr:to>
      <xdr:col>4</xdr:col>
      <xdr:colOff>165100</xdr:colOff>
      <xdr:row>6</xdr:row>
      <xdr:rowOff>266700</xdr:rowOff>
    </xdr:to>
    <xdr:sp macro="" textlink="">
      <xdr:nvSpPr>
        <xdr:cNvPr id="2" name="TextBox 1">
          <a:extLst>
            <a:ext uri="{FF2B5EF4-FFF2-40B4-BE49-F238E27FC236}">
              <a16:creationId xmlns:a16="http://schemas.microsoft.com/office/drawing/2014/main" id="{8415805F-B9BF-B349-8652-7DB41B786DD4}"/>
            </a:ext>
          </a:extLst>
        </xdr:cNvPr>
        <xdr:cNvSpPr txBox="1"/>
      </xdr:nvSpPr>
      <xdr:spPr>
        <a:xfrm>
          <a:off x="901700" y="266700"/>
          <a:ext cx="2565400" cy="1981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p>
        <a:p>
          <a:r>
            <a:rPr lang="en-US" sz="1400"/>
            <a:t>Sub ForLoop()</a:t>
          </a:r>
        </a:p>
        <a:p>
          <a:endParaRPr lang="en-US" sz="1400"/>
        </a:p>
        <a:p>
          <a:r>
            <a:rPr lang="en-US" sz="1400"/>
            <a:t>For i = 1 To 10</a:t>
          </a:r>
        </a:p>
        <a:p>
          <a:r>
            <a:rPr lang="en-US" sz="1400"/>
            <a:t>    Cells(i, i) = i</a:t>
          </a:r>
        </a:p>
        <a:p>
          <a:r>
            <a:rPr lang="en-US" sz="1400"/>
            <a:t>Next i</a:t>
          </a:r>
        </a:p>
        <a:p>
          <a:endParaRPr lang="en-US" sz="1400"/>
        </a:p>
        <a:p>
          <a:r>
            <a:rPr lang="en-US" sz="1400"/>
            <a:t>End Sub</a:t>
          </a:r>
        </a:p>
        <a:p>
          <a:endParaRPr lang="en-US" sz="1400"/>
        </a:p>
      </xdr:txBody>
    </xdr:sp>
    <xdr:clientData/>
  </xdr:twoCellAnchor>
  <xdr:twoCellAnchor>
    <xdr:from>
      <xdr:col>1</xdr:col>
      <xdr:colOff>63500</xdr:colOff>
      <xdr:row>7</xdr:row>
      <xdr:rowOff>12700</xdr:rowOff>
    </xdr:from>
    <xdr:to>
      <xdr:col>4</xdr:col>
      <xdr:colOff>139700</xdr:colOff>
      <xdr:row>14</xdr:row>
      <xdr:rowOff>215900</xdr:rowOff>
    </xdr:to>
    <xdr:sp macro="" textlink="">
      <xdr:nvSpPr>
        <xdr:cNvPr id="3" name="TextBox 2">
          <a:extLst>
            <a:ext uri="{FF2B5EF4-FFF2-40B4-BE49-F238E27FC236}">
              <a16:creationId xmlns:a16="http://schemas.microsoft.com/office/drawing/2014/main" id="{32010815-495B-B240-801E-DEFEB6344621}"/>
            </a:ext>
          </a:extLst>
        </xdr:cNvPr>
        <xdr:cNvSpPr txBox="1"/>
      </xdr:nvSpPr>
      <xdr:spPr>
        <a:xfrm>
          <a:off x="889000" y="2324100"/>
          <a:ext cx="2552700" cy="2514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p>
        <a:p>
          <a:r>
            <a:rPr lang="en-US" sz="1400"/>
            <a:t>Sub WhileLoop()</a:t>
          </a:r>
        </a:p>
        <a:p>
          <a:endParaRPr lang="en-US" sz="1400"/>
        </a:p>
        <a:p>
          <a:r>
            <a:rPr lang="en-US" sz="1400"/>
            <a:t>i = 1</a:t>
          </a:r>
        </a:p>
        <a:p>
          <a:r>
            <a:rPr lang="en-US" sz="1400"/>
            <a:t>Do While i &lt;= 10</a:t>
          </a:r>
        </a:p>
        <a:p>
          <a:r>
            <a:rPr lang="en-US" sz="1400"/>
            <a:t>    Cells(i, i) = i</a:t>
          </a:r>
        </a:p>
        <a:p>
          <a:r>
            <a:rPr lang="en-US" sz="1400"/>
            <a:t>    i = i + 1</a:t>
          </a:r>
        </a:p>
        <a:p>
          <a:r>
            <a:rPr lang="en-US" sz="1400"/>
            <a:t>Loop</a:t>
          </a:r>
        </a:p>
        <a:p>
          <a:endParaRPr lang="en-US" sz="1400"/>
        </a:p>
        <a:p>
          <a:r>
            <a:rPr lang="en-US" sz="1400"/>
            <a:t>End Sub</a:t>
          </a:r>
        </a:p>
      </xdr:txBody>
    </xdr:sp>
    <xdr:clientData/>
  </xdr:twoCellAnchor>
  <xdr:twoCellAnchor>
    <xdr:from>
      <xdr:col>1</xdr:col>
      <xdr:colOff>63500</xdr:colOff>
      <xdr:row>14</xdr:row>
      <xdr:rowOff>304800</xdr:rowOff>
    </xdr:from>
    <xdr:to>
      <xdr:col>4</xdr:col>
      <xdr:colOff>127000</xdr:colOff>
      <xdr:row>23</xdr:row>
      <xdr:rowOff>127000</xdr:rowOff>
    </xdr:to>
    <xdr:sp macro="" textlink="">
      <xdr:nvSpPr>
        <xdr:cNvPr id="4" name="TextBox 3">
          <a:extLst>
            <a:ext uri="{FF2B5EF4-FFF2-40B4-BE49-F238E27FC236}">
              <a16:creationId xmlns:a16="http://schemas.microsoft.com/office/drawing/2014/main" id="{C185F1DC-83FF-004C-ABEE-90B457ED3266}"/>
            </a:ext>
          </a:extLst>
        </xdr:cNvPr>
        <xdr:cNvSpPr txBox="1"/>
      </xdr:nvSpPr>
      <xdr:spPr>
        <a:xfrm>
          <a:off x="889000" y="4927600"/>
          <a:ext cx="2540000" cy="2794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Sub ForEachSheets()</a:t>
          </a:r>
        </a:p>
        <a:p>
          <a:endParaRPr lang="en-US" sz="1400"/>
        </a:p>
        <a:p>
          <a:r>
            <a:rPr lang="en-US" sz="1400"/>
            <a:t>    Dim ws As Worksheet</a:t>
          </a:r>
        </a:p>
        <a:p>
          <a:r>
            <a:rPr lang="en-US" sz="1400"/>
            <a:t>    </a:t>
          </a:r>
        </a:p>
        <a:p>
          <a:r>
            <a:rPr lang="en-US" sz="1400"/>
            <a:t>    i = 1</a:t>
          </a:r>
        </a:p>
        <a:p>
          <a:r>
            <a:rPr lang="en-US" sz="1400"/>
            <a:t> </a:t>
          </a:r>
        </a:p>
        <a:p>
          <a:r>
            <a:rPr lang="en-US" sz="1400"/>
            <a:t>    For Each ws In Sheets</a:t>
          </a:r>
        </a:p>
        <a:p>
          <a:r>
            <a:rPr lang="en-US" sz="1400"/>
            <a:t>        Cells(i, 1).Value = ws.Name</a:t>
          </a:r>
        </a:p>
        <a:p>
          <a:r>
            <a:rPr lang="en-US" sz="1400"/>
            <a:t>        i = i + 1</a:t>
          </a:r>
        </a:p>
        <a:p>
          <a:r>
            <a:rPr lang="en-US" sz="1400"/>
            <a:t>    Next ws</a:t>
          </a:r>
        </a:p>
        <a:p>
          <a:r>
            <a:rPr lang="en-US" sz="1400"/>
            <a:t> </a:t>
          </a:r>
        </a:p>
        <a:p>
          <a:r>
            <a:rPr lang="en-US" sz="1400"/>
            <a:t>End Sub</a:t>
          </a:r>
        </a:p>
        <a:p>
          <a:endParaRPr lang="en-US" sz="1400"/>
        </a:p>
        <a:p>
          <a:endParaRPr lang="en-US" sz="14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0</xdr:row>
      <xdr:rowOff>317500</xdr:rowOff>
    </xdr:from>
    <xdr:to>
      <xdr:col>4</xdr:col>
      <xdr:colOff>139700</xdr:colOff>
      <xdr:row>9</xdr:row>
      <xdr:rowOff>241300</xdr:rowOff>
    </xdr:to>
    <xdr:sp macro="" textlink="">
      <xdr:nvSpPr>
        <xdr:cNvPr id="2" name="TextBox 1">
          <a:extLst>
            <a:ext uri="{FF2B5EF4-FFF2-40B4-BE49-F238E27FC236}">
              <a16:creationId xmlns:a16="http://schemas.microsoft.com/office/drawing/2014/main" id="{CD1CF2E7-76F7-FA46-B404-F94BFC355B99}"/>
            </a:ext>
          </a:extLst>
        </xdr:cNvPr>
        <xdr:cNvSpPr txBox="1"/>
      </xdr:nvSpPr>
      <xdr:spPr>
        <a:xfrm>
          <a:off x="825500" y="317500"/>
          <a:ext cx="2616200" cy="2895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p>
        <a:p>
          <a:r>
            <a:rPr lang="en-US" sz="1400"/>
            <a:t>Sub My_If_Else()</a:t>
          </a:r>
        </a:p>
        <a:p>
          <a:endParaRPr lang="en-US" sz="1400"/>
        </a:p>
        <a:p>
          <a:r>
            <a:rPr lang="en-US" sz="1400"/>
            <a:t>    i = InputBox("Enter a number")</a:t>
          </a:r>
        </a:p>
        <a:p>
          <a:r>
            <a:rPr lang="en-US" sz="1400"/>
            <a:t>    </a:t>
          </a:r>
        </a:p>
        <a:p>
          <a:r>
            <a:rPr lang="en-US" sz="1400"/>
            <a:t>    If i &gt; 3 Then</a:t>
          </a:r>
        </a:p>
        <a:p>
          <a:r>
            <a:rPr lang="en-US" sz="1400"/>
            <a:t>        MsgBox ("Hi")</a:t>
          </a:r>
        </a:p>
        <a:p>
          <a:r>
            <a:rPr lang="en-US" sz="1400"/>
            <a:t>    Else</a:t>
          </a:r>
        </a:p>
        <a:p>
          <a:r>
            <a:rPr lang="en-US" sz="1400"/>
            <a:t>        MsgBox ("Bye")</a:t>
          </a:r>
        </a:p>
        <a:p>
          <a:r>
            <a:rPr lang="en-US" sz="1400"/>
            <a:t>    End If</a:t>
          </a:r>
        </a:p>
        <a:p>
          <a:r>
            <a:rPr lang="en-US" sz="1400"/>
            <a:t>    </a:t>
          </a:r>
        </a:p>
        <a:p>
          <a:r>
            <a:rPr lang="en-US" sz="1400"/>
            <a:t>End Sub</a:t>
          </a:r>
        </a:p>
      </xdr:txBody>
    </xdr:sp>
    <xdr:clientData/>
  </xdr:twoCellAnchor>
  <xdr:twoCellAnchor>
    <xdr:from>
      <xdr:col>1</xdr:col>
      <xdr:colOff>0</xdr:colOff>
      <xdr:row>13</xdr:row>
      <xdr:rowOff>38100</xdr:rowOff>
    </xdr:from>
    <xdr:to>
      <xdr:col>4</xdr:col>
      <xdr:colOff>152400</xdr:colOff>
      <xdr:row>22</xdr:row>
      <xdr:rowOff>292100</xdr:rowOff>
    </xdr:to>
    <xdr:sp macro="" textlink="">
      <xdr:nvSpPr>
        <xdr:cNvPr id="3" name="TextBox 2">
          <a:extLst>
            <a:ext uri="{FF2B5EF4-FFF2-40B4-BE49-F238E27FC236}">
              <a16:creationId xmlns:a16="http://schemas.microsoft.com/office/drawing/2014/main" id="{8E687795-2739-CC43-AF37-70C3B0744A01}"/>
            </a:ext>
          </a:extLst>
        </xdr:cNvPr>
        <xdr:cNvSpPr txBox="1"/>
      </xdr:nvSpPr>
      <xdr:spPr>
        <a:xfrm>
          <a:off x="825500" y="4330700"/>
          <a:ext cx="2628900" cy="3225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Private Sub MyElseIf()</a:t>
          </a:r>
        </a:p>
        <a:p>
          <a:endParaRPr lang="en-US" sz="1400"/>
        </a:p>
        <a:p>
          <a:r>
            <a:rPr lang="en-US" sz="1400"/>
            <a:t>    x = InputBox("Enter x")</a:t>
          </a:r>
        </a:p>
        <a:p>
          <a:r>
            <a:rPr lang="en-US" sz="1400"/>
            <a:t>    y = InputBox("Enter y")</a:t>
          </a:r>
        </a:p>
        <a:p>
          <a:r>
            <a:rPr lang="en-US" sz="1400"/>
            <a:t>    </a:t>
          </a:r>
        </a:p>
        <a:p>
          <a:r>
            <a:rPr lang="en-US" sz="1400"/>
            <a:t>   If x &gt; y Then</a:t>
          </a:r>
        </a:p>
        <a:p>
          <a:r>
            <a:rPr lang="en-US" sz="1400"/>
            <a:t>      MsgBox ("x is greater than y")</a:t>
          </a:r>
        </a:p>
        <a:p>
          <a:r>
            <a:rPr lang="en-US" sz="1400"/>
            <a:t>   ElseIf y &gt; x Then</a:t>
          </a:r>
        </a:p>
        <a:p>
          <a:r>
            <a:rPr lang="en-US" sz="1400"/>
            <a:t>      MsgBox ("x is less than y")</a:t>
          </a:r>
        </a:p>
        <a:p>
          <a:r>
            <a:rPr lang="en-US" sz="1400"/>
            <a:t>   Else</a:t>
          </a:r>
        </a:p>
        <a:p>
          <a:r>
            <a:rPr lang="en-US" sz="1400"/>
            <a:t>      MsgBox ("x equals y")</a:t>
          </a:r>
        </a:p>
        <a:p>
          <a:r>
            <a:rPr lang="en-US" sz="1400"/>
            <a:t>   End If</a:t>
          </a:r>
        </a:p>
        <a:p>
          <a:r>
            <a:rPr lang="en-US" sz="1400"/>
            <a:t>   </a:t>
          </a:r>
        </a:p>
        <a:p>
          <a:r>
            <a:rPr lang="en-US" sz="1400"/>
            <a:t>End Sub</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50800</xdr:colOff>
      <xdr:row>5</xdr:row>
      <xdr:rowOff>292100</xdr:rowOff>
    </xdr:from>
    <xdr:to>
      <xdr:col>4</xdr:col>
      <xdr:colOff>749300</xdr:colOff>
      <xdr:row>11</xdr:row>
      <xdr:rowOff>215900</xdr:rowOff>
    </xdr:to>
    <xdr:sp macro="" textlink="">
      <xdr:nvSpPr>
        <xdr:cNvPr id="2" name="TextBox 1">
          <a:extLst>
            <a:ext uri="{FF2B5EF4-FFF2-40B4-BE49-F238E27FC236}">
              <a16:creationId xmlns:a16="http://schemas.microsoft.com/office/drawing/2014/main" id="{D7C42850-46BD-B243-9EE6-8AF68D0E03CD}"/>
            </a:ext>
          </a:extLst>
        </xdr:cNvPr>
        <xdr:cNvSpPr txBox="1"/>
      </xdr:nvSpPr>
      <xdr:spPr>
        <a:xfrm>
          <a:off x="876300" y="1943100"/>
          <a:ext cx="3175000" cy="1905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a:p>
          <a:r>
            <a:rPr lang="en-US" sz="1100"/>
            <a:t>Function HelloWorld()</a:t>
          </a:r>
        </a:p>
        <a:p>
          <a:r>
            <a:rPr lang="en-US" sz="1100"/>
            <a:t>    MsgBox ("Hello World!")</a:t>
          </a:r>
        </a:p>
        <a:p>
          <a:r>
            <a:rPr lang="en-US" sz="1100"/>
            <a:t>End Function</a:t>
          </a:r>
        </a:p>
        <a:p>
          <a:endParaRPr lang="en-US" sz="1100"/>
        </a:p>
        <a:p>
          <a:r>
            <a:rPr lang="en-US" sz="1100"/>
            <a:t>Sub RunGreeting()</a:t>
          </a:r>
        </a:p>
        <a:p>
          <a:r>
            <a:rPr lang="en-US" sz="1100"/>
            <a:t>    HelloWorld</a:t>
          </a:r>
        </a:p>
        <a:p>
          <a:r>
            <a:rPr lang="en-US" sz="1100"/>
            <a:t>End Sub</a:t>
          </a:r>
        </a:p>
      </xdr:txBody>
    </xdr:sp>
    <xdr:clientData/>
  </xdr:twoCellAnchor>
  <xdr:twoCellAnchor>
    <xdr:from>
      <xdr:col>1</xdr:col>
      <xdr:colOff>76200</xdr:colOff>
      <xdr:row>12</xdr:row>
      <xdr:rowOff>215900</xdr:rowOff>
    </xdr:from>
    <xdr:to>
      <xdr:col>4</xdr:col>
      <xdr:colOff>774700</xdr:colOff>
      <xdr:row>18</xdr:row>
      <xdr:rowOff>114300</xdr:rowOff>
    </xdr:to>
    <xdr:sp macro="" textlink="">
      <xdr:nvSpPr>
        <xdr:cNvPr id="3" name="TextBox 2">
          <a:extLst>
            <a:ext uri="{FF2B5EF4-FFF2-40B4-BE49-F238E27FC236}">
              <a16:creationId xmlns:a16="http://schemas.microsoft.com/office/drawing/2014/main" id="{08E1CD72-1C24-6740-AB10-AE502B050601}"/>
            </a:ext>
          </a:extLst>
        </xdr:cNvPr>
        <xdr:cNvSpPr txBox="1"/>
      </xdr:nvSpPr>
      <xdr:spPr>
        <a:xfrm>
          <a:off x="901700" y="4178300"/>
          <a:ext cx="3175000" cy="1879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a:p>
          <a:r>
            <a:rPr lang="en-US" sz="1100"/>
            <a:t>Function MySum(a, b)</a:t>
          </a:r>
        </a:p>
        <a:p>
          <a:r>
            <a:rPr lang="en-US" sz="1100"/>
            <a:t>    MySum = a + b</a:t>
          </a:r>
        </a:p>
        <a:p>
          <a:r>
            <a:rPr lang="en-US" sz="1100"/>
            <a:t>End Function</a:t>
          </a:r>
        </a:p>
        <a:p>
          <a:endParaRPr lang="en-US" sz="1100"/>
        </a:p>
        <a:p>
          <a:r>
            <a:rPr lang="en-US" sz="1100"/>
            <a:t>Sub RunAdd()</a:t>
          </a:r>
        </a:p>
        <a:p>
          <a:r>
            <a:rPr lang="en-US" sz="1100"/>
            <a:t>    MsgBox (MySum(1, 2))</a:t>
          </a:r>
        </a:p>
        <a:p>
          <a:r>
            <a:rPr lang="en-US" sz="1100"/>
            <a:t>End Sub</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0</xdr:colOff>
      <xdr:row>7</xdr:row>
      <xdr:rowOff>0</xdr:rowOff>
    </xdr:from>
    <xdr:to>
      <xdr:col>6</xdr:col>
      <xdr:colOff>698500</xdr:colOff>
      <xdr:row>21</xdr:row>
      <xdr:rowOff>203200</xdr:rowOff>
    </xdr:to>
    <xdr:pic>
      <xdr:nvPicPr>
        <xdr:cNvPr id="2" name="Picture 1" descr="✓ xlsm free vector eps, cdr, ai, svg vector illustration graphic art">
          <a:extLst>
            <a:ext uri="{FF2B5EF4-FFF2-40B4-BE49-F238E27FC236}">
              <a16:creationId xmlns:a16="http://schemas.microsoft.com/office/drawing/2014/main" id="{403109C2-B072-B24A-A778-0D19A60931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2311400"/>
          <a:ext cx="4826000" cy="4826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1</xdr:col>
      <xdr:colOff>228600</xdr:colOff>
      <xdr:row>1</xdr:row>
      <xdr:rowOff>177800</xdr:rowOff>
    </xdr:from>
    <xdr:to>
      <xdr:col>6</xdr:col>
      <xdr:colOff>63500</xdr:colOff>
      <xdr:row>12</xdr:row>
      <xdr:rowOff>152400</xdr:rowOff>
    </xdr:to>
    <xdr:sp macro="" textlink="">
      <xdr:nvSpPr>
        <xdr:cNvPr id="2" name="TextBox 1">
          <a:extLst>
            <a:ext uri="{FF2B5EF4-FFF2-40B4-BE49-F238E27FC236}">
              <a16:creationId xmlns:a16="http://schemas.microsoft.com/office/drawing/2014/main" id="{E6326392-0B72-604A-B831-86E042F22644}"/>
            </a:ext>
          </a:extLst>
        </xdr:cNvPr>
        <xdr:cNvSpPr txBox="1"/>
      </xdr:nvSpPr>
      <xdr:spPr>
        <a:xfrm>
          <a:off x="1054100" y="508000"/>
          <a:ext cx="3962400" cy="3606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p>
        <a:p>
          <a:r>
            <a:rPr lang="en-US" sz="1400"/>
            <a:t>Sub MyArrays()</a:t>
          </a:r>
        </a:p>
        <a:p>
          <a:endParaRPr lang="en-US" sz="1400"/>
        </a:p>
        <a:p>
          <a:r>
            <a:rPr lang="en-US" sz="1400"/>
            <a:t>   Dim intArray(5) As Integer</a:t>
          </a:r>
        </a:p>
        <a:p>
          <a:r>
            <a:rPr lang="en-US" sz="1400"/>
            <a:t>   Dim strArray(5) As String</a:t>
          </a:r>
        </a:p>
        <a:p>
          <a:r>
            <a:rPr lang="en-US" sz="1400"/>
            <a:t>   Dim numArray(5) As Double</a:t>
          </a:r>
        </a:p>
        <a:p>
          <a:r>
            <a:rPr lang="en-US" sz="1400"/>
            <a:t>   </a:t>
          </a:r>
        </a:p>
        <a:p>
          <a:r>
            <a:rPr lang="en-US" sz="1400"/>
            <a:t>   intArray(0) = 1</a:t>
          </a:r>
        </a:p>
        <a:p>
          <a:r>
            <a:rPr lang="en-US" sz="1400"/>
            <a:t>   strArray(0) = "1"</a:t>
          </a:r>
        </a:p>
        <a:p>
          <a:r>
            <a:rPr lang="en-US" sz="1400"/>
            <a:t>   numArray(0) = 1.5</a:t>
          </a:r>
        </a:p>
        <a:p>
          <a:endParaRPr lang="en-US" sz="1400"/>
        </a:p>
        <a:p>
          <a:r>
            <a:rPr lang="en-US" sz="1400"/>
            <a:t>End Sub</a:t>
          </a:r>
        </a:p>
      </xdr:txBody>
    </xdr:sp>
    <xdr:clientData/>
  </xdr:twoCellAnchor>
  <xdr:twoCellAnchor>
    <xdr:from>
      <xdr:col>1</xdr:col>
      <xdr:colOff>241300</xdr:colOff>
      <xdr:row>13</xdr:row>
      <xdr:rowOff>38100</xdr:rowOff>
    </xdr:from>
    <xdr:to>
      <xdr:col>5</xdr:col>
      <xdr:colOff>812800</xdr:colOff>
      <xdr:row>18</xdr:row>
      <xdr:rowOff>203200</xdr:rowOff>
    </xdr:to>
    <xdr:sp macro="" textlink="">
      <xdr:nvSpPr>
        <xdr:cNvPr id="3" name="TextBox 2">
          <a:extLst>
            <a:ext uri="{FF2B5EF4-FFF2-40B4-BE49-F238E27FC236}">
              <a16:creationId xmlns:a16="http://schemas.microsoft.com/office/drawing/2014/main" id="{7D725C25-AAA3-804C-A71F-78E8A9F002E4}"/>
            </a:ext>
          </a:extLst>
        </xdr:cNvPr>
        <xdr:cNvSpPr txBox="1"/>
      </xdr:nvSpPr>
      <xdr:spPr>
        <a:xfrm>
          <a:off x="1066800" y="4330700"/>
          <a:ext cx="3873500" cy="1816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p>
        <a:p>
          <a:r>
            <a:rPr lang="en-US" sz="1400"/>
            <a:t>Sub My2dArray()</a:t>
          </a:r>
        </a:p>
        <a:p>
          <a:endParaRPr lang="en-US" sz="1400"/>
        </a:p>
        <a:p>
          <a:r>
            <a:rPr lang="en-US" sz="1400"/>
            <a:t>Dim int2dArray(3, 3) As Integer</a:t>
          </a:r>
        </a:p>
        <a:p>
          <a:endParaRPr lang="en-US" sz="1400"/>
        </a:p>
        <a:p>
          <a:r>
            <a:rPr lang="en-US" sz="1400"/>
            <a:t>End Sub</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6</xdr:col>
      <xdr:colOff>12700</xdr:colOff>
      <xdr:row>1</xdr:row>
      <xdr:rowOff>317500</xdr:rowOff>
    </xdr:from>
    <xdr:to>
      <xdr:col>11</xdr:col>
      <xdr:colOff>165100</xdr:colOff>
      <xdr:row>13</xdr:row>
      <xdr:rowOff>241300</xdr:rowOff>
    </xdr:to>
    <xdr:sp macro="" textlink="">
      <xdr:nvSpPr>
        <xdr:cNvPr id="2" name="TextBox 1">
          <a:extLst>
            <a:ext uri="{FF2B5EF4-FFF2-40B4-BE49-F238E27FC236}">
              <a16:creationId xmlns:a16="http://schemas.microsoft.com/office/drawing/2014/main" id="{DD449B52-6055-2C40-BB8F-BDDEE04E2D02}"/>
            </a:ext>
          </a:extLst>
        </xdr:cNvPr>
        <xdr:cNvSpPr txBox="1"/>
      </xdr:nvSpPr>
      <xdr:spPr>
        <a:xfrm>
          <a:off x="22936200" y="317500"/>
          <a:ext cx="4279900" cy="3886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baseline="0"/>
            <a:t>Next Class</a:t>
          </a:r>
        </a:p>
        <a:p>
          <a:endParaRPr lang="en-US" sz="1100"/>
        </a:p>
        <a:p>
          <a:endParaRPr lang="en-US" sz="1100"/>
        </a:p>
        <a:p>
          <a:r>
            <a:rPr lang="en-US" sz="1100"/>
            <a:t>Add a filter to this</a:t>
          </a:r>
          <a:r>
            <a:rPr lang="en-US" sz="1100" baseline="0"/>
            <a:t> data set.</a:t>
          </a:r>
        </a:p>
        <a:p>
          <a:r>
            <a:rPr lang="en-US" sz="1100" baseline="0"/>
            <a:t>The Filter tool can be found in the Data menu on the Excel ribbon.  Use the filter to show only dates before the date March 1, 2018</a:t>
          </a:r>
          <a:endParaRPr lang="en-US" sz="1100"/>
        </a:p>
        <a:p>
          <a:endParaRPr lang="en-US" sz="1100"/>
        </a:p>
        <a:p>
          <a:endParaRPr lang="en-US" sz="1100"/>
        </a:p>
        <a:p>
          <a:r>
            <a:rPr lang="en-US" sz="1100"/>
            <a:t>Record a macro</a:t>
          </a:r>
          <a:r>
            <a:rPr lang="en-US" sz="1100" baseline="0"/>
            <a:t> that controls the filter to only show dates before the date March 1, 2018.  Use the filter's dropdown options to populate the date.  When you look at the code, you will see that the date is a number.</a:t>
          </a:r>
          <a:endParaRPr lang="en-US" sz="1100"/>
        </a:p>
        <a:p>
          <a:endParaRPr lang="en-US" sz="1100"/>
        </a:p>
        <a:p>
          <a:r>
            <a:rPr lang="en-US" sz="1100"/>
            <a:t>Now update the macro</a:t>
          </a:r>
          <a:r>
            <a:rPr lang="en-US" sz="1100" baseline="0"/>
            <a:t> you have recorded...</a:t>
          </a:r>
        </a:p>
        <a:p>
          <a:r>
            <a:rPr lang="en-US" sz="1100" baseline="0"/>
            <a:t>Use the line below to get the date from the user.</a:t>
          </a:r>
          <a:endParaRPr lang="en-US" sz="1100"/>
        </a:p>
        <a:p>
          <a:r>
            <a:rPr lang="en-US" sz="1100"/>
            <a:t>x = InputBox("Enter date as a number?")</a:t>
          </a:r>
        </a:p>
        <a:p>
          <a:r>
            <a:rPr lang="en-US" sz="1100"/>
            <a:t>When you run this code,</a:t>
          </a:r>
          <a:r>
            <a:rPr lang="en-US" sz="1100" baseline="0"/>
            <a:t> enter the same number the you found when you recorded the macro.</a:t>
          </a:r>
          <a:endParaRPr lang="en-US" sz="11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5</xdr:col>
      <xdr:colOff>787400</xdr:colOff>
      <xdr:row>12</xdr:row>
      <xdr:rowOff>203200</xdr:rowOff>
    </xdr:from>
    <xdr:to>
      <xdr:col>16</xdr:col>
      <xdr:colOff>304800</xdr:colOff>
      <xdr:row>21</xdr:row>
      <xdr:rowOff>12700</xdr:rowOff>
    </xdr:to>
    <xdr:sp macro="" textlink="">
      <xdr:nvSpPr>
        <xdr:cNvPr id="2" name="TextBox 1">
          <a:extLst>
            <a:ext uri="{FF2B5EF4-FFF2-40B4-BE49-F238E27FC236}">
              <a16:creationId xmlns:a16="http://schemas.microsoft.com/office/drawing/2014/main" id="{BBAE27B0-B4F7-C044-A280-5058EECFC142}"/>
            </a:ext>
          </a:extLst>
        </xdr:cNvPr>
        <xdr:cNvSpPr txBox="1"/>
      </xdr:nvSpPr>
      <xdr:spPr>
        <a:xfrm>
          <a:off x="8724900" y="4165600"/>
          <a:ext cx="8597900" cy="2781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a:p>
          <a:pPr marL="0" marR="0" lvl="0" indent="0" defTabSz="914400" eaLnBrk="1" fontAlgn="auto" latinLnBrk="0" hangingPunct="1">
            <a:lnSpc>
              <a:spcPct val="100000"/>
            </a:lnSpc>
            <a:spcBef>
              <a:spcPts val="0"/>
            </a:spcBef>
            <a:spcAft>
              <a:spcPts val="0"/>
            </a:spcAft>
            <a:buClrTx/>
            <a:buSzTx/>
            <a:buFontTx/>
            <a:buNone/>
            <a:tabLst/>
            <a:defRPr/>
          </a:pPr>
          <a:r>
            <a:rPr lang="en-US" sz="2000" baseline="0"/>
            <a:t>Next Class</a:t>
          </a:r>
        </a:p>
        <a:p>
          <a:endParaRPr lang="en-US" sz="1100"/>
        </a:p>
        <a:p>
          <a:r>
            <a:rPr lang="en-US" sz="1100"/>
            <a:t>Select the data set.</a:t>
          </a:r>
        </a:p>
        <a:p>
          <a:r>
            <a:rPr lang="en-US" sz="1100"/>
            <a:t>Start</a:t>
          </a:r>
          <a:r>
            <a:rPr lang="en-US" sz="1100" baseline="0"/>
            <a:t> recording a macro.</a:t>
          </a:r>
        </a:p>
        <a:p>
          <a:r>
            <a:rPr lang="en-US" sz="1100" baseline="0"/>
            <a:t>On a Mac, go to Data on the Main menu.</a:t>
          </a:r>
        </a:p>
        <a:p>
          <a:r>
            <a:rPr lang="en-US" sz="1100" baseline="0"/>
            <a:t>Select 'Summarize with Pivot Table'</a:t>
          </a:r>
        </a:p>
        <a:p>
          <a:r>
            <a:rPr lang="en-US" sz="1100" baseline="0"/>
            <a:t>In the wizard that pops up, in the second section where it says "Choose where to place the Pivo Table"</a:t>
          </a:r>
        </a:p>
        <a:p>
          <a:r>
            <a:rPr lang="en-US" sz="1100" baseline="0"/>
            <a:t>Select 'Existing Worksheet' and place the table at cell G3.</a:t>
          </a:r>
        </a:p>
        <a:p>
          <a:r>
            <a:rPr lang="en-US" sz="1100" baseline="0"/>
            <a:t>When the table pops up create a display by making these selections:</a:t>
          </a:r>
        </a:p>
        <a:p>
          <a:r>
            <a:rPr lang="en-US" sz="1100" baseline="0"/>
            <a:t>Move the Misery Index data to the Value box.</a:t>
          </a:r>
        </a:p>
        <a:p>
          <a:r>
            <a:rPr lang="en-US" sz="1100" baseline="0"/>
            <a:t>Move the Date data to the Columns.</a:t>
          </a:r>
        </a:p>
        <a:p>
          <a:r>
            <a:rPr lang="en-US" sz="1100" baseline="0"/>
            <a:t>Move the Quarter's data (this pops up) to the Rows.</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9</xdr:col>
      <xdr:colOff>0</xdr:colOff>
      <xdr:row>5</xdr:row>
      <xdr:rowOff>0</xdr:rowOff>
    </xdr:from>
    <xdr:to>
      <xdr:col>13</xdr:col>
      <xdr:colOff>647700</xdr:colOff>
      <xdr:row>19</xdr:row>
      <xdr:rowOff>0</xdr:rowOff>
    </xdr:to>
    <xdr:sp macro="" textlink="">
      <xdr:nvSpPr>
        <xdr:cNvPr id="2" name="TextBox 1">
          <a:extLst>
            <a:ext uri="{FF2B5EF4-FFF2-40B4-BE49-F238E27FC236}">
              <a16:creationId xmlns:a16="http://schemas.microsoft.com/office/drawing/2014/main" id="{989164D0-819E-D143-AB12-9FB4E2F16501}"/>
            </a:ext>
          </a:extLst>
        </xdr:cNvPr>
        <xdr:cNvSpPr txBox="1"/>
      </xdr:nvSpPr>
      <xdr:spPr>
        <a:xfrm>
          <a:off x="9639300" y="1651000"/>
          <a:ext cx="3949700" cy="4622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p>
        <a:p>
          <a:r>
            <a:rPr lang="en-US" sz="1400"/>
            <a:t>Function PriceBond(y, face, couponRate, m)</a:t>
          </a:r>
        </a:p>
        <a:p>
          <a:endParaRPr lang="en-US" sz="1400"/>
        </a:p>
        <a:p>
          <a:r>
            <a:rPr lang="en-US" sz="1400"/>
            <a:t>    &lt;Calculate the bond value&gt;</a:t>
          </a:r>
        </a:p>
        <a:p>
          <a:endParaRPr lang="en-US" sz="1400"/>
        </a:p>
        <a:p>
          <a:r>
            <a:rPr lang="en-US" sz="1400"/>
            <a:t>    PriceBond = &lt;Return the bond value&gt;</a:t>
          </a:r>
        </a:p>
        <a:p>
          <a:endParaRPr lang="en-US" sz="1400"/>
        </a:p>
        <a:p>
          <a:r>
            <a:rPr lang="en-US" sz="1400"/>
            <a:t>End Function</a:t>
          </a: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2</xdr:col>
      <xdr:colOff>38100</xdr:colOff>
      <xdr:row>8</xdr:row>
      <xdr:rowOff>317500</xdr:rowOff>
    </xdr:from>
    <xdr:to>
      <xdr:col>6</xdr:col>
      <xdr:colOff>457200</xdr:colOff>
      <xdr:row>21</xdr:row>
      <xdr:rowOff>139700</xdr:rowOff>
    </xdr:to>
    <xdr:sp macro="" textlink="">
      <xdr:nvSpPr>
        <xdr:cNvPr id="2" name="TextBox 1">
          <a:extLst>
            <a:ext uri="{FF2B5EF4-FFF2-40B4-BE49-F238E27FC236}">
              <a16:creationId xmlns:a16="http://schemas.microsoft.com/office/drawing/2014/main" id="{A7B1132E-9EE7-F048-8752-A0C372EA0752}"/>
            </a:ext>
          </a:extLst>
        </xdr:cNvPr>
        <xdr:cNvSpPr txBox="1"/>
      </xdr:nvSpPr>
      <xdr:spPr>
        <a:xfrm>
          <a:off x="863600" y="2959100"/>
          <a:ext cx="3721100" cy="4114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Sub vecMatMult()</a:t>
          </a:r>
        </a:p>
        <a:p>
          <a:endParaRPr lang="en-US" sz="1400"/>
        </a:p>
        <a:p>
          <a:r>
            <a:rPr lang="en-US" sz="1400"/>
            <a:t>   Dim mat(2, 2) As Integer</a:t>
          </a:r>
        </a:p>
        <a:p>
          <a:r>
            <a:rPr lang="en-US" sz="1400"/>
            <a:t>   Dim vec(2) As Integer</a:t>
          </a:r>
        </a:p>
        <a:p>
          <a:endParaRPr lang="en-US" sz="1400"/>
        </a:p>
        <a:p>
          <a:r>
            <a:rPr lang="en-US" sz="1400"/>
            <a:t>   For i = 0 To 2</a:t>
          </a:r>
        </a:p>
        <a:p>
          <a:r>
            <a:rPr lang="en-US" sz="1400"/>
            <a:t>       For j = 0 To 2</a:t>
          </a:r>
        </a:p>
        <a:p>
          <a:r>
            <a:rPr lang="en-US" sz="1400"/>
            <a:t>           mat(i, j) = i * 3 + j + 1</a:t>
          </a:r>
        </a:p>
        <a:p>
          <a:r>
            <a:rPr lang="en-US" sz="1400"/>
            <a:t>       Next j</a:t>
          </a:r>
        </a:p>
        <a:p>
          <a:r>
            <a:rPr lang="en-US" sz="1400"/>
            <a:t>   Next i</a:t>
          </a:r>
        </a:p>
        <a:p>
          <a:endParaRPr lang="en-US" sz="1400"/>
        </a:p>
        <a:p>
          <a:r>
            <a:rPr lang="en-US" sz="1400"/>
            <a:t>   For i = 0 To 2</a:t>
          </a:r>
        </a:p>
        <a:p>
          <a:r>
            <a:rPr lang="en-US" sz="1400"/>
            <a:t>       vec(i) = i + 1</a:t>
          </a:r>
        </a:p>
        <a:p>
          <a:r>
            <a:rPr lang="en-US" sz="1400"/>
            <a:t>   Next i</a:t>
          </a:r>
        </a:p>
        <a:p>
          <a:endParaRPr lang="en-US" sz="1400"/>
        </a:p>
        <a:p>
          <a:r>
            <a:rPr lang="en-US" sz="1400"/>
            <a:t>   out = MyMatMult(vec, mat)</a:t>
          </a:r>
        </a:p>
        <a:p>
          <a:endParaRPr lang="en-US" sz="1400"/>
        </a:p>
        <a:p>
          <a:r>
            <a:rPr lang="en-US" sz="1400"/>
            <a:t>End Sub</a:t>
          </a:r>
        </a:p>
      </xdr:txBody>
    </xdr:sp>
    <xdr:clientData/>
  </xdr:twoCellAnchor>
  <xdr:twoCellAnchor>
    <xdr:from>
      <xdr:col>7</xdr:col>
      <xdr:colOff>368300</xdr:colOff>
      <xdr:row>8</xdr:row>
      <xdr:rowOff>317500</xdr:rowOff>
    </xdr:from>
    <xdr:to>
      <xdr:col>11</xdr:col>
      <xdr:colOff>241300</xdr:colOff>
      <xdr:row>21</xdr:row>
      <xdr:rowOff>101600</xdr:rowOff>
    </xdr:to>
    <xdr:sp macro="" textlink="">
      <xdr:nvSpPr>
        <xdr:cNvPr id="3" name="TextBox 2">
          <a:extLst>
            <a:ext uri="{FF2B5EF4-FFF2-40B4-BE49-F238E27FC236}">
              <a16:creationId xmlns:a16="http://schemas.microsoft.com/office/drawing/2014/main" id="{E4513F2D-DB63-704F-BB7E-0887BD2E4969}"/>
            </a:ext>
          </a:extLst>
        </xdr:cNvPr>
        <xdr:cNvSpPr txBox="1"/>
      </xdr:nvSpPr>
      <xdr:spPr>
        <a:xfrm>
          <a:off x="5321300" y="2959100"/>
          <a:ext cx="3175000" cy="4076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Function MyMatMult(vec, mat)</a:t>
          </a:r>
        </a:p>
        <a:p>
          <a:endParaRPr lang="en-US" sz="1100"/>
        </a:p>
        <a:p>
          <a:r>
            <a:rPr lang="en-US" sz="1100"/>
            <a:t>    &lt;Perform</a:t>
          </a:r>
          <a:r>
            <a:rPr lang="en-US" sz="1100" baseline="0"/>
            <a:t> matrix multiplication</a:t>
          </a:r>
          <a:r>
            <a:rPr lang="en-US" sz="1100"/>
            <a:t>&gt;</a:t>
          </a:r>
        </a:p>
        <a:p>
          <a:endParaRPr lang="en-US" sz="1100"/>
        </a:p>
        <a:p>
          <a:r>
            <a:rPr lang="en-US" sz="1100"/>
            <a:t>    MyMatMult = &lt;Return the answer&gt;</a:t>
          </a:r>
        </a:p>
        <a:p>
          <a:endParaRPr lang="en-US" sz="1100"/>
        </a:p>
        <a:p>
          <a:r>
            <a:rPr lang="en-US" sz="1100"/>
            <a:t>End Function</a:t>
          </a: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1</xdr:col>
      <xdr:colOff>812800</xdr:colOff>
      <xdr:row>7</xdr:row>
      <xdr:rowOff>0</xdr:rowOff>
    </xdr:from>
    <xdr:to>
      <xdr:col>10</xdr:col>
      <xdr:colOff>342900</xdr:colOff>
      <xdr:row>14</xdr:row>
      <xdr:rowOff>292100</xdr:rowOff>
    </xdr:to>
    <xdr:sp macro="" textlink="">
      <xdr:nvSpPr>
        <xdr:cNvPr id="2" name="TextBox 1">
          <a:extLst>
            <a:ext uri="{FF2B5EF4-FFF2-40B4-BE49-F238E27FC236}">
              <a16:creationId xmlns:a16="http://schemas.microsoft.com/office/drawing/2014/main" id="{483CD854-3FCE-E34F-BD19-08646E201873}"/>
            </a:ext>
          </a:extLst>
        </xdr:cNvPr>
        <xdr:cNvSpPr txBox="1"/>
      </xdr:nvSpPr>
      <xdr:spPr>
        <a:xfrm>
          <a:off x="1638300" y="2311400"/>
          <a:ext cx="7759700" cy="2603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p>
        <a:p>
          <a:r>
            <a:rPr lang="en-US" sz="1400"/>
            <a:t>Function BondObjects()</a:t>
          </a:r>
        </a:p>
        <a:p>
          <a:endParaRPr lang="en-US" sz="1400"/>
        </a:p>
        <a:p>
          <a:r>
            <a:rPr lang="en-US" sz="1400"/>
            <a:t>    </a:t>
          </a:r>
          <a:r>
            <a:rPr lang="en-US" sz="1400" baseline="0"/>
            <a:t> </a:t>
          </a:r>
          <a:r>
            <a:rPr lang="en-US" sz="1400"/>
            <a:t>Dim myObj(1 To 3, 1 To 3) As Variant</a:t>
          </a:r>
        </a:p>
        <a:p>
          <a:endParaRPr lang="en-US" sz="1400"/>
        </a:p>
        <a:p>
          <a:r>
            <a:rPr lang="en-US" sz="1400"/>
            <a:t>    &lt;Populate</a:t>
          </a:r>
          <a:r>
            <a:rPr lang="en-US" sz="1400" baseline="0"/>
            <a:t> </a:t>
          </a:r>
          <a:r>
            <a:rPr lang="en-US" sz="1400"/>
            <a:t>myObj</a:t>
          </a:r>
          <a:r>
            <a:rPr lang="en-US" sz="1400" baseline="0"/>
            <a:t> with the values.  You can hardcode it or read from the Excel sheet.</a:t>
          </a:r>
          <a:r>
            <a:rPr lang="en-US" sz="1400"/>
            <a:t>&gt;</a:t>
          </a:r>
        </a:p>
        <a:p>
          <a:endParaRPr lang="en-US" sz="1400"/>
        </a:p>
        <a:p>
          <a:r>
            <a:rPr lang="en-US" sz="1400"/>
            <a:t>    BondObjects = &lt;Return </a:t>
          </a:r>
          <a:r>
            <a:rPr lang="en-US" sz="1400" baseline="0"/>
            <a:t>bondvec</a:t>
          </a:r>
          <a:r>
            <a:rPr lang="en-US" sz="1400"/>
            <a:t>&gt;</a:t>
          </a:r>
        </a:p>
        <a:p>
          <a:endParaRPr lang="en-US" sz="1400"/>
        </a:p>
        <a:p>
          <a:r>
            <a:rPr lang="en-US" sz="1400"/>
            <a:t>End Function</a:t>
          </a:r>
        </a:p>
      </xdr:txBody>
    </xdr:sp>
    <xdr:clientData/>
  </xdr:twoCellAnchor>
</xdr:wsDr>
</file>

<file path=xl/drawings/drawing12.xml><?xml version="1.0" encoding="utf-8"?>
<xdr:wsDr xmlns:xdr="http://schemas.openxmlformats.org/drawingml/2006/spreadsheetDrawing" xmlns:a="http://schemas.openxmlformats.org/drawingml/2006/main">
  <xdr:oneCellAnchor>
    <xdr:from>
      <xdr:col>7</xdr:col>
      <xdr:colOff>562355</xdr:colOff>
      <xdr:row>0</xdr:row>
      <xdr:rowOff>229685</xdr:rowOff>
    </xdr:from>
    <xdr:ext cx="2659895" cy="1059072"/>
    <xdr:sp macro="" textlink="">
      <xdr:nvSpPr>
        <xdr:cNvPr id="2" name="Rectangle 1">
          <a:hlinkClick xmlns:r="http://schemas.openxmlformats.org/officeDocument/2006/relationships" r:id="rId1"/>
          <a:extLst>
            <a:ext uri="{FF2B5EF4-FFF2-40B4-BE49-F238E27FC236}">
              <a16:creationId xmlns:a16="http://schemas.microsoft.com/office/drawing/2014/main" id="{42A128CF-4200-3C47-B12E-94C08D295A68}"/>
            </a:ext>
          </a:extLst>
        </xdr:cNvPr>
        <xdr:cNvSpPr/>
      </xdr:nvSpPr>
      <xdr:spPr>
        <a:xfrm>
          <a:off x="6455155" y="229685"/>
          <a:ext cx="2659895" cy="1059072"/>
        </a:xfrm>
        <a:prstGeom prst="rect">
          <a:avLst/>
        </a:prstGeom>
        <a:noFill/>
      </xdr:spPr>
      <xdr:txBody>
        <a:bodyPr wrap="none" lIns="91440" tIns="45720" rIns="91440" bIns="45720">
          <a:spAutoFit/>
        </a:bodyPr>
        <a:lstStyle/>
        <a:p>
          <a:pPr algn="ctr"/>
          <a:r>
            <a:rPr lang="en-US" sz="5400" b="0" i="1" u="sng" cap="none" spc="0" baseline="0">
              <a:ln w="0"/>
              <a:solidFill>
                <a:schemeClr val="accent1"/>
              </a:solidFill>
              <a:effectLst>
                <a:outerShdw blurRad="38100" dist="25400" dir="5400000" algn="ctr" rotWithShape="0">
                  <a:srgbClr val="6E747A">
                    <a:alpha val="43000"/>
                  </a:srgbClr>
                </a:outerShdw>
              </a:effectLst>
              <a:latin typeface="Al Tarikh" pitchFamily="2" charset="-78"/>
            </a:rPr>
            <a:t>fizz buzz</a:t>
          </a:r>
        </a:p>
      </xdr:txBody>
    </xdr:sp>
    <xdr:clientData/>
  </xdr:oneCellAnchor>
  <xdr:twoCellAnchor>
    <xdr:from>
      <xdr:col>5</xdr:col>
      <xdr:colOff>406400</xdr:colOff>
      <xdr:row>6</xdr:row>
      <xdr:rowOff>203200</xdr:rowOff>
    </xdr:from>
    <xdr:to>
      <xdr:col>11</xdr:col>
      <xdr:colOff>139700</xdr:colOff>
      <xdr:row>21</xdr:row>
      <xdr:rowOff>50800</xdr:rowOff>
    </xdr:to>
    <xdr:sp macro="" textlink="">
      <xdr:nvSpPr>
        <xdr:cNvPr id="3" name="TextBox 2">
          <a:extLst>
            <a:ext uri="{FF2B5EF4-FFF2-40B4-BE49-F238E27FC236}">
              <a16:creationId xmlns:a16="http://schemas.microsoft.com/office/drawing/2014/main" id="{D3387C1F-5E18-6943-BFC6-1BC97EC2059D}"/>
            </a:ext>
          </a:extLst>
        </xdr:cNvPr>
        <xdr:cNvSpPr txBox="1"/>
      </xdr:nvSpPr>
      <xdr:spPr>
        <a:xfrm>
          <a:off x="4648200" y="2184400"/>
          <a:ext cx="4686300" cy="4800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400"/>
            <a:t>'Have this code run for start=1 and finish=15 values</a:t>
          </a:r>
        </a:p>
        <a:p>
          <a:endParaRPr lang="en-US" sz="1400"/>
        </a:p>
        <a:p>
          <a:endParaRPr lang="en-US" sz="1400"/>
        </a:p>
        <a:p>
          <a:r>
            <a:rPr lang="en-US" sz="1400"/>
            <a:t>Function FizzBuzz(start, finish)</a:t>
          </a:r>
        </a:p>
        <a:p>
          <a:endParaRPr lang="en-US" sz="1400"/>
        </a:p>
        <a:p>
          <a:r>
            <a:rPr lang="en-US" sz="1400"/>
            <a:t>   n = finish - start + 1</a:t>
          </a:r>
        </a:p>
        <a:p>
          <a:endParaRPr lang="en-US" sz="1400"/>
        </a:p>
        <a:p>
          <a:r>
            <a:rPr lang="en-US" sz="1400"/>
            <a:t>   ReDim charvec(0 To n - 1)</a:t>
          </a:r>
        </a:p>
        <a:p>
          <a:endParaRPr lang="en-US" sz="1400"/>
        </a:p>
        <a:p>
          <a:r>
            <a:rPr lang="en-US" sz="1400"/>
            <a:t>   &lt;Do</a:t>
          </a:r>
          <a:r>
            <a:rPr lang="en-US" sz="1400" baseline="0"/>
            <a:t> stuff&gt;</a:t>
          </a:r>
          <a:endParaRPr lang="en-US" sz="1400"/>
        </a:p>
        <a:p>
          <a:endParaRPr lang="en-US" sz="1400"/>
        </a:p>
        <a:p>
          <a:r>
            <a:rPr lang="en-US" sz="1400"/>
            <a:t>   FizzBuzz = charvec</a:t>
          </a:r>
        </a:p>
        <a:p>
          <a:endParaRPr lang="en-US" sz="1400"/>
        </a:p>
        <a:p>
          <a:r>
            <a:rPr lang="en-US" sz="1400"/>
            <a:t>End Function</a:t>
          </a:r>
        </a:p>
        <a:p>
          <a:endParaRPr lang="en-US" sz="1400"/>
        </a:p>
        <a:p>
          <a:r>
            <a:rPr lang="en-US" sz="1400"/>
            <a:t>'Notes:</a:t>
          </a:r>
        </a:p>
        <a:p>
          <a:r>
            <a:rPr lang="en-US" sz="1400"/>
            <a:t>'</a:t>
          </a:r>
          <a:r>
            <a:rPr lang="en-US" sz="1400" baseline="0"/>
            <a:t>Use lower case</a:t>
          </a:r>
        </a:p>
        <a:p>
          <a:r>
            <a:rPr lang="en-US" sz="1400" baseline="0"/>
            <a:t>'Think of the numeric values as characters</a:t>
          </a:r>
        </a:p>
        <a:p>
          <a:pPr marL="0" marR="0" lvl="0" indent="0" defTabSz="914400" eaLnBrk="1" fontAlgn="auto" latinLnBrk="0" hangingPunct="1">
            <a:lnSpc>
              <a:spcPct val="100000"/>
            </a:lnSpc>
            <a:spcBef>
              <a:spcPts val="0"/>
            </a:spcBef>
            <a:spcAft>
              <a:spcPts val="0"/>
            </a:spcAft>
            <a:buClrTx/>
            <a:buSzTx/>
            <a:buFontTx/>
            <a:buNone/>
            <a:tabLst/>
            <a:defRPr/>
          </a:pPr>
          <a:r>
            <a:rPr lang="en-US" sz="1600" baseline="0">
              <a:solidFill>
                <a:srgbClr val="FF0000"/>
              </a:solidFill>
            </a:rPr>
            <a:t>'Do not submit a function that prints the values</a:t>
          </a:r>
          <a:endParaRPr lang="en-US" sz="1600">
            <a:solidFill>
              <a:srgbClr val="FF0000"/>
            </a:solidFill>
          </a:endParaRPr>
        </a:p>
        <a:p>
          <a:endParaRPr lang="en-US" sz="1400"/>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1</xdr:col>
      <xdr:colOff>25400</xdr:colOff>
      <xdr:row>3</xdr:row>
      <xdr:rowOff>12700</xdr:rowOff>
    </xdr:from>
    <xdr:to>
      <xdr:col>5</xdr:col>
      <xdr:colOff>25400</xdr:colOff>
      <xdr:row>11</xdr:row>
      <xdr:rowOff>152400</xdr:rowOff>
    </xdr:to>
    <xdr:sp macro="" textlink="">
      <xdr:nvSpPr>
        <xdr:cNvPr id="2" name="TextBox 1">
          <a:extLst>
            <a:ext uri="{FF2B5EF4-FFF2-40B4-BE49-F238E27FC236}">
              <a16:creationId xmlns:a16="http://schemas.microsoft.com/office/drawing/2014/main" id="{CCAE42B2-FC9A-133E-33E5-6DF374E6B3CF}"/>
            </a:ext>
          </a:extLst>
        </xdr:cNvPr>
        <xdr:cNvSpPr txBox="1"/>
      </xdr:nvSpPr>
      <xdr:spPr>
        <a:xfrm>
          <a:off x="850900" y="1003300"/>
          <a:ext cx="3302000" cy="2781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SELECT round(2.5);</a:t>
          </a:r>
        </a:p>
        <a:p>
          <a:endParaRPr lang="en-US" sz="1100"/>
        </a:p>
        <a:p>
          <a:r>
            <a:rPr lang="en-US" sz="1100"/>
            <a:t>SELECT ABS(-5);</a:t>
          </a:r>
        </a:p>
        <a:p>
          <a:endParaRPr lang="en-US" sz="1100"/>
        </a:p>
        <a:p>
          <a:r>
            <a:rPr lang="en-US" sz="1100"/>
            <a:t>SELECT 1 + 1;</a:t>
          </a:r>
        </a:p>
      </xdr:txBody>
    </xdr:sp>
    <xdr:clientData/>
  </xdr:twoCellAnchor>
  <xdr:twoCellAnchor>
    <xdr:from>
      <xdr:col>1</xdr:col>
      <xdr:colOff>0</xdr:colOff>
      <xdr:row>13</xdr:row>
      <xdr:rowOff>0</xdr:rowOff>
    </xdr:from>
    <xdr:to>
      <xdr:col>5</xdr:col>
      <xdr:colOff>0</xdr:colOff>
      <xdr:row>21</xdr:row>
      <xdr:rowOff>139700</xdr:rowOff>
    </xdr:to>
    <xdr:sp macro="" textlink="">
      <xdr:nvSpPr>
        <xdr:cNvPr id="3" name="TextBox 2">
          <a:extLst>
            <a:ext uri="{FF2B5EF4-FFF2-40B4-BE49-F238E27FC236}">
              <a16:creationId xmlns:a16="http://schemas.microsoft.com/office/drawing/2014/main" id="{8C982914-B59A-1742-9CD6-3D72B3CF0D88}"/>
            </a:ext>
          </a:extLst>
        </xdr:cNvPr>
        <xdr:cNvSpPr txBox="1"/>
      </xdr:nvSpPr>
      <xdr:spPr>
        <a:xfrm>
          <a:off x="825500" y="4292600"/>
          <a:ext cx="3302000" cy="2781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Homework</a:t>
          </a:r>
        </a:p>
        <a:p>
          <a:r>
            <a:rPr lang="en-US" sz="1100"/>
            <a:t>Return ABS(-10)</a:t>
          </a:r>
        </a:p>
        <a:p>
          <a:r>
            <a:rPr lang="en-US" sz="1100"/>
            <a:t>Save the work in a sql file named math.sql</a:t>
          </a:r>
        </a:p>
      </xdr:txBody>
    </xdr:sp>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drive.google.com/file/d/1BG7yvMqtByC3jHVzw3GYHBMRaSkoD2Zr/view?usp=sharing"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s://drive.google.com/file/d/14mcJ97Q2GoQ_975Eb-3fnE4QEIYp7N5S/view?usp=sharing" TargetMode="External"/><Relationship Id="rId1" Type="http://schemas.openxmlformats.org/officeDocument/2006/relationships/hyperlink" Target="https://drive.google.com/https:/drive.google.com/file/d/1WiwCGX7AhpAjeluV-jjAGoYDy324UwvD/view?usp=sharing"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drive.google.com/file/d/1-hFctzSaH4NRV1iTLgggSyCelOEBP-Pp/view?usp=sharing" TargetMode="External"/><Relationship Id="rId2" Type="http://schemas.openxmlformats.org/officeDocument/2006/relationships/hyperlink" Target="https://drive.google.com/file/d/1-iHQQziDzhA6CzvLNYg3UwyC_V5Q_81i/view?usp=sharing" TargetMode="External"/><Relationship Id="rId1" Type="http://schemas.openxmlformats.org/officeDocument/2006/relationships/hyperlink" Target="https://drive.google.com/file/d/1-jjMsNNdcPl9-Np34pQoUayXedxrQMf1/view?usp=sharing" TargetMode="External"/><Relationship Id="rId4"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1" Type="http://schemas.openxmlformats.org/officeDocument/2006/relationships/hyperlink" Target="https://drive.google.com/file/d/1LCZaWlOSr2twp4CM1Kk3lYE2s5aCxuPk/view?usp=share_link"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docs.microsoft.com/en-us/office/vba/language/reference/user-interface-help/data-type-summary" TargetMode="Externa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hyperlink" Target="https://drive.google.com/file/d/1-ht_Am_IQtNHBCmrg3eC2QPjvVOrH3Ei/view?usp=sharing" TargetMode="Externa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hyperlink" Target="https://drive.google.com/file/d/1-j-Kadi8EnJGcprS9PPYmZtTZMERNjsW/view?usp=sharing" TargetMode="Externa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hyperlink" Target="http://www.miseryindex.us/rawdata.aspx" TargetMode="Externa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6.xml.rels><?xml version="1.0" encoding="UTF-8" standalone="yes"?>
<Relationships xmlns="http://schemas.openxmlformats.org/package/2006/relationships"><Relationship Id="rId1" Type="http://schemas.openxmlformats.org/officeDocument/2006/relationships/hyperlink" Target="https://drive.google.com/open?id=1HvoogZtM9W89wGmlP-q-7EHC1cko4Fe3" TargetMode="External"/></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hyperlink" Target="https://drive.google.com/open?id=1PjZU2EUtVBWgSfuQa1VnnU06peGHt2cu" TargetMode="External"/></Relationships>
</file>

<file path=xl/worksheets/_rels/sheet19.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hyperlink" Target="https://drive.google.com/file/d/1p36gOYfRIpnOtbpbSZ-0klWr0SRAqQu3/view?usp=sharing" TargetMode="External"/><Relationship Id="rId1" Type="http://schemas.openxmlformats.org/officeDocument/2006/relationships/hyperlink" Target="https://drive.google.com/file/d/1C4yGKN1S_70PqQqctQaVS0dIoR7pHLp8/view?usp=sharing" TargetMode="Externa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hyperlink" Target="https://drive.google.com/open?id=1Dos83XysI-74zuGHMdhGUuO9gyJv6e0-" TargetMode="External"/></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hyperlink" Target="https://sqliteonlin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9F82FC-3C08-0343-996E-885EFA9682EE}">
  <sheetPr codeName="Sheet1"/>
  <dimension ref="B3:E17"/>
  <sheetViews>
    <sheetView tabSelected="1" workbookViewId="0"/>
  </sheetViews>
  <sheetFormatPr baseColWidth="10" defaultRowHeight="26" x14ac:dyDescent="0.3"/>
  <cols>
    <col min="1" max="16384" width="10.83203125" style="1"/>
  </cols>
  <sheetData>
    <row r="3" spans="2:5" x14ac:dyDescent="0.3">
      <c r="B3" s="1" t="s">
        <v>55</v>
      </c>
    </row>
    <row r="4" spans="2:5" x14ac:dyDescent="0.3">
      <c r="C4" s="1" t="s">
        <v>11</v>
      </c>
    </row>
    <row r="5" spans="2:5" x14ac:dyDescent="0.3">
      <c r="C5" s="1" t="s">
        <v>12</v>
      </c>
    </row>
    <row r="6" spans="2:5" x14ac:dyDescent="0.3">
      <c r="C6" s="1" t="s">
        <v>13</v>
      </c>
    </row>
    <row r="7" spans="2:5" x14ac:dyDescent="0.3">
      <c r="C7" s="1" t="s">
        <v>14</v>
      </c>
    </row>
    <row r="8" spans="2:5" x14ac:dyDescent="0.3">
      <c r="D8" s="1" t="s">
        <v>17</v>
      </c>
    </row>
    <row r="9" spans="2:5" x14ac:dyDescent="0.3">
      <c r="E9" s="1" t="s">
        <v>15</v>
      </c>
    </row>
    <row r="10" spans="2:5" x14ac:dyDescent="0.3">
      <c r="E10" s="1" t="s">
        <v>16</v>
      </c>
    </row>
    <row r="11" spans="2:5" x14ac:dyDescent="0.3">
      <c r="E11" s="1" t="s">
        <v>18</v>
      </c>
    </row>
    <row r="12" spans="2:5" x14ac:dyDescent="0.3">
      <c r="D12" s="1" t="s">
        <v>19</v>
      </c>
    </row>
    <row r="13" spans="2:5" x14ac:dyDescent="0.3">
      <c r="E13" s="1" t="s">
        <v>20</v>
      </c>
    </row>
    <row r="14" spans="2:5" x14ac:dyDescent="0.3">
      <c r="E14" s="1" t="s">
        <v>21</v>
      </c>
    </row>
    <row r="15" spans="2:5" x14ac:dyDescent="0.3">
      <c r="D15" s="1" t="s">
        <v>22</v>
      </c>
    </row>
    <row r="16" spans="2:5" x14ac:dyDescent="0.3">
      <c r="D16" s="1" t="s">
        <v>44</v>
      </c>
    </row>
    <row r="17" spans="4:4" x14ac:dyDescent="0.3">
      <c r="D17" s="1" t="s">
        <v>23</v>
      </c>
    </row>
  </sheetData>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DE6356-A755-9440-BC8E-5BA863AAEFB9}">
  <sheetPr codeName="Sheet6"/>
  <dimension ref="B2:D17"/>
  <sheetViews>
    <sheetView workbookViewId="0"/>
  </sheetViews>
  <sheetFormatPr baseColWidth="10" defaultRowHeight="26" x14ac:dyDescent="0.3"/>
  <cols>
    <col min="1" max="16384" width="10.83203125" style="1"/>
  </cols>
  <sheetData>
    <row r="2" spans="2:4" x14ac:dyDescent="0.3">
      <c r="B2" s="1" t="s">
        <v>3</v>
      </c>
    </row>
    <row r="3" spans="2:4" x14ac:dyDescent="0.3">
      <c r="C3" s="9" t="s">
        <v>56</v>
      </c>
    </row>
    <row r="4" spans="2:4" x14ac:dyDescent="0.3">
      <c r="C4" s="1" t="s">
        <v>8</v>
      </c>
    </row>
    <row r="5" spans="2:4" x14ac:dyDescent="0.3">
      <c r="D5" s="1" t="s">
        <v>4</v>
      </c>
    </row>
    <row r="6" spans="2:4" x14ac:dyDescent="0.3">
      <c r="D6" s="1" t="s">
        <v>5</v>
      </c>
    </row>
    <row r="7" spans="2:4" x14ac:dyDescent="0.3">
      <c r="D7" s="1" t="s">
        <v>7</v>
      </c>
    </row>
    <row r="8" spans="2:4" x14ac:dyDescent="0.3">
      <c r="D8" s="1" t="s">
        <v>6</v>
      </c>
    </row>
    <row r="9" spans="2:4" x14ac:dyDescent="0.3">
      <c r="C9" s="1" t="s">
        <v>9</v>
      </c>
    </row>
    <row r="10" spans="2:4" x14ac:dyDescent="0.3">
      <c r="D10" s="1" t="s">
        <v>10</v>
      </c>
    </row>
    <row r="12" spans="2:4" x14ac:dyDescent="0.3">
      <c r="B12" s="1" t="s">
        <v>70</v>
      </c>
    </row>
    <row r="13" spans="2:4" x14ac:dyDescent="0.3">
      <c r="C13" s="1" t="s">
        <v>8</v>
      </c>
    </row>
    <row r="14" spans="2:4" x14ac:dyDescent="0.3">
      <c r="D14" s="1" t="s">
        <v>71</v>
      </c>
    </row>
    <row r="15" spans="2:4" x14ac:dyDescent="0.3">
      <c r="D15" s="1" t="s">
        <v>72</v>
      </c>
    </row>
    <row r="16" spans="2:4" x14ac:dyDescent="0.3">
      <c r="D16" s="1" t="s">
        <v>73</v>
      </c>
    </row>
    <row r="17" spans="4:4" x14ac:dyDescent="0.3">
      <c r="D17" s="1" t="s">
        <v>74</v>
      </c>
    </row>
  </sheetData>
  <hyperlinks>
    <hyperlink ref="C3" r:id="rId1" xr:uid="{49875EDD-439B-EC42-9448-A58347350922}"/>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579B58-4E2B-E349-9C54-FFAC1D4EA139}">
  <sheetPr codeName="Sheet2">
    <tabColor rgb="FFFF0000"/>
  </sheetPr>
  <dimension ref="B2:B11"/>
  <sheetViews>
    <sheetView workbookViewId="0">
      <selection activeCell="B2" sqref="B2"/>
    </sheetView>
  </sheetViews>
  <sheetFormatPr baseColWidth="10" defaultRowHeight="26" x14ac:dyDescent="0.3"/>
  <cols>
    <col min="1" max="16384" width="10.83203125" style="1"/>
  </cols>
  <sheetData>
    <row r="2" spans="2:2" x14ac:dyDescent="0.3">
      <c r="B2" s="9" t="s">
        <v>56</v>
      </c>
    </row>
    <row r="3" spans="2:2" x14ac:dyDescent="0.3">
      <c r="B3" s="1" t="s">
        <v>0</v>
      </c>
    </row>
    <row r="4" spans="2:2" x14ac:dyDescent="0.3">
      <c r="B4" s="1" t="s">
        <v>1</v>
      </c>
    </row>
    <row r="5" spans="2:2" x14ac:dyDescent="0.3">
      <c r="B5" s="1" t="s">
        <v>2</v>
      </c>
    </row>
    <row r="7" spans="2:2" x14ac:dyDescent="0.3">
      <c r="B7" s="9" t="s">
        <v>56</v>
      </c>
    </row>
    <row r="8" spans="2:2" x14ac:dyDescent="0.3">
      <c r="B8" s="1" t="s">
        <v>57</v>
      </c>
    </row>
    <row r="9" spans="2:2" x14ac:dyDescent="0.3">
      <c r="B9" s="1" t="s">
        <v>0</v>
      </c>
    </row>
    <row r="10" spans="2:2" x14ac:dyDescent="0.3">
      <c r="B10" s="1" t="s">
        <v>54</v>
      </c>
    </row>
    <row r="11" spans="2:2" x14ac:dyDescent="0.3">
      <c r="B11" s="1" t="s">
        <v>2</v>
      </c>
    </row>
  </sheetData>
  <hyperlinks>
    <hyperlink ref="B7" r:id="rId1" xr:uid="{5A8F06DC-3D32-4542-A1A3-36278379575E}"/>
    <hyperlink ref="B2" r:id="rId2" xr:uid="{CD70EE6D-C626-F14F-9305-05F4D238C4EC}"/>
  </hyperlinks>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2DF103-D04B-DD4A-849A-6D20E7877186}">
  <sheetPr codeName="Sheet3">
    <tabColor rgb="FFFF0000"/>
  </sheetPr>
  <dimension ref="A2:F16"/>
  <sheetViews>
    <sheetView workbookViewId="0"/>
  </sheetViews>
  <sheetFormatPr baseColWidth="10" defaultRowHeight="26" x14ac:dyDescent="0.3"/>
  <cols>
    <col min="1" max="16384" width="10.83203125" style="1"/>
  </cols>
  <sheetData>
    <row r="2" spans="1:6" x14ac:dyDescent="0.3">
      <c r="A2" s="9" t="s">
        <v>136</v>
      </c>
    </row>
    <row r="3" spans="1:6" x14ac:dyDescent="0.3">
      <c r="F3" s="1" t="s">
        <v>26</v>
      </c>
    </row>
    <row r="4" spans="1:6" x14ac:dyDescent="0.3">
      <c r="F4" s="1" t="s">
        <v>109</v>
      </c>
    </row>
    <row r="8" spans="1:6" x14ac:dyDescent="0.3">
      <c r="A8" s="9" t="s">
        <v>137</v>
      </c>
    </row>
    <row r="16" spans="1:6" x14ac:dyDescent="0.3">
      <c r="A16" s="9" t="s">
        <v>138</v>
      </c>
    </row>
  </sheetData>
  <hyperlinks>
    <hyperlink ref="A2" r:id="rId1" xr:uid="{21EAA9EF-940E-9B4E-9B4F-8A1FBC8A1B88}"/>
    <hyperlink ref="A16" r:id="rId2" xr:uid="{E573FC9D-C311-B040-A9CE-719710CCD03D}"/>
    <hyperlink ref="A8" r:id="rId3" xr:uid="{14A34FFB-90BA-7C45-AFDF-28FFFB96E861}"/>
  </hyperlinks>
  <pageMargins left="0.7" right="0.7" top="0.75" bottom="0.75" header="0.3" footer="0.3"/>
  <pageSetup orientation="portrait" horizontalDpi="0" verticalDpi="0"/>
  <drawing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2AEF45-32C7-3242-A9BE-BC6309C2A1BD}">
  <sheetPr codeName="Sheet4">
    <tabColor rgb="FFFF0000"/>
  </sheetPr>
  <dimension ref="A1"/>
  <sheetViews>
    <sheetView zoomScaleNormal="100" workbookViewId="0"/>
  </sheetViews>
  <sheetFormatPr baseColWidth="10" defaultRowHeight="26" x14ac:dyDescent="0.3"/>
  <cols>
    <col min="1" max="16384" width="10.83203125" style="1"/>
  </cols>
  <sheetData/>
  <pageMargins left="0.7" right="0.7" top="0.75" bottom="0.75" header="0.3" footer="0.3"/>
  <pageSetup orientation="portrait" horizontalDpi="0" verticalDpi="0"/>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9FDCE9-2A1F-4B48-B535-8CB578753D22}">
  <sheetPr codeName="Sheet15">
    <tabColor rgb="FFFF0000"/>
  </sheetPr>
  <dimension ref="B3:B22"/>
  <sheetViews>
    <sheetView workbookViewId="0"/>
  </sheetViews>
  <sheetFormatPr baseColWidth="10" defaultRowHeight="26" x14ac:dyDescent="0.3"/>
  <cols>
    <col min="1" max="16384" width="10.83203125" style="1"/>
  </cols>
  <sheetData>
    <row r="3" spans="2:2" x14ac:dyDescent="0.3">
      <c r="B3" s="1" t="s">
        <v>26</v>
      </c>
    </row>
    <row r="4" spans="2:2" x14ac:dyDescent="0.3">
      <c r="B4" s="1" t="s">
        <v>25</v>
      </c>
    </row>
    <row r="21" spans="2:2" x14ac:dyDescent="0.3">
      <c r="B21" s="1" t="s">
        <v>43</v>
      </c>
    </row>
    <row r="22" spans="2:2" x14ac:dyDescent="0.3">
      <c r="B22" s="1" t="e" cm="1">
        <f t="array" aca="1" ref="B22" ca="1">MySum(1,2)</f>
        <v>#NAME?</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80C6A4-F062-7043-9D82-5EE8C4361A11}">
  <sheetPr codeName="Sheet10">
    <tabColor rgb="FFFF0000"/>
  </sheetPr>
  <dimension ref="C2:AZD15"/>
  <sheetViews>
    <sheetView showRowColHeaders="0" workbookViewId="0"/>
  </sheetViews>
  <sheetFormatPr baseColWidth="10" defaultColWidth="1" defaultRowHeight="7" customHeight="1" x14ac:dyDescent="0.3"/>
  <cols>
    <col min="1" max="16384" width="1" style="1"/>
  </cols>
  <sheetData>
    <row r="2" spans="3:1356" ht="20" customHeight="1" x14ac:dyDescent="0.3">
      <c r="C2" s="24" t="s">
        <v>133</v>
      </c>
      <c r="D2" s="24"/>
      <c r="E2" s="24"/>
      <c r="F2" s="24"/>
      <c r="G2" s="24"/>
      <c r="H2" s="24"/>
      <c r="I2" s="24"/>
      <c r="J2" s="24"/>
      <c r="K2" s="24"/>
      <c r="L2" s="24"/>
      <c r="M2" s="24"/>
      <c r="N2" s="24"/>
      <c r="O2" s="24"/>
      <c r="P2" s="24"/>
      <c r="Q2" s="24"/>
      <c r="R2" s="24"/>
      <c r="S2" s="24"/>
      <c r="T2" s="24"/>
      <c r="U2" s="24"/>
      <c r="V2" s="24"/>
      <c r="W2" s="24"/>
      <c r="X2" s="24"/>
      <c r="Y2" s="24"/>
      <c r="Z2" s="24"/>
      <c r="AA2" s="24"/>
      <c r="AB2" s="24"/>
      <c r="AC2" s="24"/>
      <c r="AD2" s="24"/>
      <c r="AE2" s="24"/>
      <c r="AF2" s="24"/>
      <c r="AG2" s="24"/>
      <c r="AH2" s="24"/>
      <c r="AI2" s="24"/>
      <c r="AJ2" s="24"/>
    </row>
    <row r="15" spans="3:1356" ht="7" customHeight="1" x14ac:dyDescent="0.3">
      <c r="C15" s="8"/>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8"/>
      <c r="BJ15" s="8"/>
      <c r="BK15" s="8"/>
      <c r="BL15" s="8"/>
      <c r="BM15" s="8"/>
      <c r="BN15" s="8"/>
      <c r="BO15" s="8"/>
      <c r="BP15" s="8"/>
      <c r="BQ15" s="8"/>
      <c r="BR15" s="8"/>
      <c r="BS15" s="8"/>
      <c r="BT15" s="8"/>
      <c r="BU15" s="8"/>
      <c r="BV15" s="8"/>
      <c r="BW15" s="8"/>
      <c r="BX15" s="8"/>
      <c r="BY15" s="8"/>
      <c r="BZ15" s="8"/>
      <c r="CA15" s="8"/>
      <c r="CB15" s="8"/>
      <c r="CC15" s="8"/>
      <c r="CD15" s="8"/>
      <c r="CE15" s="8"/>
      <c r="CF15" s="8"/>
      <c r="CG15" s="8"/>
      <c r="CH15" s="8"/>
      <c r="CI15" s="8"/>
      <c r="CJ15" s="8"/>
      <c r="CK15" s="8"/>
      <c r="CL15" s="8"/>
      <c r="CM15" s="8"/>
      <c r="CN15" s="8"/>
      <c r="CO15" s="8"/>
      <c r="CP15" s="8"/>
      <c r="CQ15" s="8"/>
      <c r="CR15" s="8"/>
      <c r="CS15" s="8"/>
      <c r="CT15" s="8"/>
      <c r="CU15" s="8"/>
      <c r="CV15" s="8"/>
      <c r="CW15" s="8"/>
      <c r="CX15" s="8"/>
      <c r="CY15" s="8"/>
      <c r="CZ15" s="8"/>
      <c r="DA15" s="8"/>
      <c r="DB15" s="8"/>
      <c r="DC15" s="8"/>
      <c r="DD15" s="8"/>
      <c r="DE15" s="8"/>
      <c r="DF15" s="8"/>
      <c r="DG15" s="8"/>
      <c r="DH15" s="8"/>
      <c r="DI15" s="8"/>
      <c r="DJ15" s="8"/>
      <c r="DK15" s="8"/>
      <c r="DL15" s="8"/>
      <c r="DM15" s="8"/>
      <c r="DN15" s="8"/>
      <c r="DO15" s="8"/>
      <c r="DP15" s="8"/>
      <c r="DQ15" s="8"/>
      <c r="DR15" s="8"/>
      <c r="DS15" s="8"/>
      <c r="DT15" s="8"/>
      <c r="DU15" s="8"/>
      <c r="DV15" s="8"/>
      <c r="DW15" s="8"/>
      <c r="DX15" s="8"/>
      <c r="DY15" s="8"/>
      <c r="DZ15" s="8"/>
      <c r="EA15" s="8"/>
      <c r="EB15" s="8"/>
      <c r="EC15" s="8"/>
      <c r="ED15" s="8"/>
      <c r="EE15" s="8"/>
      <c r="EF15" s="8"/>
      <c r="EG15" s="8"/>
      <c r="EH15" s="8"/>
      <c r="EI15" s="8"/>
      <c r="EJ15" s="8"/>
      <c r="EK15" s="8"/>
      <c r="EL15" s="8"/>
      <c r="EM15" s="8"/>
      <c r="EN15" s="8"/>
      <c r="EO15" s="8"/>
      <c r="EP15" s="8"/>
      <c r="EQ15" s="8"/>
      <c r="ER15" s="8"/>
      <c r="ES15" s="8"/>
      <c r="ET15" s="8"/>
      <c r="EU15" s="8"/>
      <c r="EV15" s="8"/>
      <c r="EW15" s="8"/>
      <c r="EX15" s="8"/>
      <c r="EY15" s="8"/>
      <c r="EZ15" s="8"/>
      <c r="FA15" s="8"/>
      <c r="FB15" s="8"/>
      <c r="FC15" s="8"/>
      <c r="FD15" s="8"/>
      <c r="FE15" s="8"/>
      <c r="FF15" s="8"/>
      <c r="FG15" s="8"/>
      <c r="FH15" s="8"/>
      <c r="FI15" s="8"/>
      <c r="FJ15" s="8"/>
      <c r="FK15" s="8"/>
      <c r="FL15" s="8"/>
      <c r="FM15" s="8"/>
      <c r="FN15" s="8"/>
      <c r="FO15" s="8"/>
      <c r="FP15" s="8"/>
      <c r="FQ15" s="8"/>
      <c r="FR15" s="8"/>
      <c r="FS15" s="8"/>
      <c r="FT15" s="8"/>
      <c r="FU15" s="8"/>
      <c r="FV15" s="8"/>
      <c r="FW15" s="8"/>
      <c r="FX15" s="8"/>
      <c r="FY15" s="8"/>
      <c r="FZ15" s="8"/>
      <c r="GA15" s="8"/>
      <c r="GB15" s="8"/>
      <c r="GC15" s="8"/>
      <c r="GD15" s="8"/>
      <c r="GE15" s="8"/>
      <c r="GF15" s="8"/>
      <c r="GG15" s="8"/>
      <c r="GH15" s="8"/>
      <c r="GI15" s="8"/>
      <c r="GJ15" s="8"/>
      <c r="GK15" s="8"/>
      <c r="GL15" s="8"/>
      <c r="GM15" s="8"/>
      <c r="GN15" s="8"/>
      <c r="GO15" s="8"/>
      <c r="GP15" s="8"/>
      <c r="GQ15" s="8"/>
      <c r="GR15" s="8"/>
      <c r="GS15" s="8"/>
      <c r="GT15" s="8"/>
      <c r="GU15" s="8"/>
      <c r="GV15" s="8"/>
      <c r="GW15" s="8"/>
      <c r="GX15" s="8"/>
      <c r="GY15" s="8"/>
      <c r="GZ15" s="8"/>
      <c r="HA15" s="8"/>
      <c r="HB15" s="8"/>
      <c r="HC15" s="8"/>
      <c r="HD15" s="8"/>
      <c r="HE15" s="8"/>
      <c r="HF15" s="8"/>
      <c r="HG15" s="8"/>
      <c r="HH15" s="8"/>
      <c r="HI15" s="8"/>
      <c r="HJ15" s="8"/>
      <c r="HK15" s="8"/>
      <c r="HL15" s="8"/>
      <c r="HM15" s="8"/>
      <c r="HN15" s="8"/>
      <c r="HO15" s="8"/>
      <c r="HP15" s="8"/>
      <c r="HQ15" s="8"/>
      <c r="HR15" s="8"/>
      <c r="HS15" s="8"/>
      <c r="HT15" s="8"/>
      <c r="HU15" s="8"/>
      <c r="HV15" s="8"/>
      <c r="HW15" s="8"/>
      <c r="HX15" s="8"/>
      <c r="HY15" s="8"/>
      <c r="HZ15" s="8"/>
      <c r="IA15" s="8"/>
      <c r="IB15" s="8"/>
      <c r="IC15" s="8"/>
      <c r="ID15" s="8"/>
      <c r="IE15" s="8"/>
      <c r="IF15" s="8"/>
      <c r="IG15" s="8"/>
      <c r="IH15" s="8"/>
      <c r="II15" s="8"/>
      <c r="IJ15" s="8"/>
      <c r="IK15" s="8"/>
      <c r="IL15" s="8"/>
      <c r="IM15" s="8"/>
      <c r="IN15" s="8"/>
      <c r="IO15" s="8"/>
      <c r="IP15" s="8"/>
      <c r="IQ15" s="8"/>
      <c r="IR15" s="8"/>
      <c r="IS15" s="8"/>
      <c r="IT15" s="8"/>
      <c r="IU15" s="8"/>
      <c r="IV15" s="8"/>
      <c r="IW15" s="8"/>
      <c r="IX15" s="8"/>
      <c r="IY15" s="8"/>
      <c r="IZ15" s="8"/>
      <c r="JA15" s="8"/>
      <c r="JB15" s="8"/>
      <c r="JC15" s="8"/>
      <c r="JD15" s="8"/>
      <c r="JE15" s="8"/>
      <c r="JF15" s="8"/>
      <c r="JG15" s="8"/>
      <c r="JH15" s="8"/>
      <c r="JI15" s="8"/>
      <c r="JJ15" s="8"/>
      <c r="JK15" s="8"/>
      <c r="JL15" s="8"/>
      <c r="JM15" s="8"/>
      <c r="JN15" s="8"/>
      <c r="JO15" s="8"/>
      <c r="JP15" s="8"/>
      <c r="JQ15" s="8"/>
      <c r="JR15" s="8"/>
      <c r="JS15" s="8"/>
      <c r="JT15" s="8"/>
      <c r="JU15" s="8"/>
      <c r="JV15" s="8"/>
      <c r="JW15" s="8"/>
      <c r="JX15" s="8"/>
      <c r="JY15" s="8"/>
      <c r="JZ15" s="8"/>
      <c r="KA15" s="8"/>
      <c r="KB15" s="8"/>
      <c r="KC15" s="8"/>
      <c r="KD15" s="8"/>
      <c r="KE15" s="8"/>
      <c r="KF15" s="8"/>
      <c r="KG15" s="8"/>
      <c r="KH15" s="8"/>
      <c r="KI15" s="8"/>
      <c r="KJ15" s="8"/>
      <c r="KK15" s="8"/>
      <c r="KL15" s="8"/>
      <c r="KM15" s="8"/>
      <c r="KN15" s="8"/>
      <c r="KO15" s="8"/>
      <c r="KP15" s="8"/>
      <c r="KQ15" s="8"/>
      <c r="KR15" s="8"/>
      <c r="KS15" s="8"/>
      <c r="KT15" s="8"/>
      <c r="KU15" s="8"/>
      <c r="KV15" s="8"/>
      <c r="KW15" s="8"/>
      <c r="KX15" s="8"/>
      <c r="KY15" s="8"/>
      <c r="KZ15" s="8"/>
      <c r="LA15" s="8"/>
      <c r="LB15" s="8"/>
      <c r="LC15" s="8"/>
      <c r="LD15" s="8"/>
      <c r="LE15" s="8"/>
      <c r="LF15" s="8"/>
      <c r="LG15" s="8"/>
      <c r="LH15" s="8"/>
      <c r="LI15" s="8"/>
      <c r="LJ15" s="8"/>
      <c r="LK15" s="8"/>
      <c r="LL15" s="8"/>
      <c r="LM15" s="8"/>
      <c r="LN15" s="8"/>
      <c r="LO15" s="8"/>
      <c r="LP15" s="8"/>
      <c r="LQ15" s="8"/>
      <c r="LR15" s="8"/>
      <c r="LS15" s="8"/>
      <c r="LT15" s="8"/>
      <c r="LU15" s="8"/>
      <c r="LV15" s="8"/>
      <c r="LW15" s="8"/>
      <c r="LX15" s="8"/>
      <c r="LY15" s="8"/>
      <c r="LZ15" s="8"/>
      <c r="MA15" s="8"/>
      <c r="MB15" s="8"/>
      <c r="MC15" s="8"/>
      <c r="MD15" s="8"/>
      <c r="ME15" s="8"/>
      <c r="MF15" s="8"/>
      <c r="MG15" s="8"/>
      <c r="MH15" s="8"/>
      <c r="MI15" s="8"/>
      <c r="MJ15" s="8"/>
      <c r="MK15" s="8"/>
      <c r="ML15" s="8"/>
      <c r="MM15" s="8"/>
      <c r="MN15" s="8"/>
      <c r="MO15" s="8"/>
      <c r="MP15" s="8"/>
      <c r="MQ15" s="8"/>
      <c r="MR15" s="8"/>
      <c r="MS15" s="8"/>
      <c r="MT15" s="8"/>
      <c r="MU15" s="8"/>
      <c r="MV15" s="8"/>
      <c r="MW15" s="8"/>
      <c r="MX15" s="8"/>
      <c r="MY15" s="8"/>
      <c r="MZ15" s="8"/>
      <c r="NA15" s="8"/>
      <c r="NB15" s="8"/>
      <c r="NC15" s="8"/>
      <c r="ND15" s="8"/>
      <c r="NE15" s="8"/>
      <c r="NF15" s="8"/>
      <c r="NG15" s="8"/>
      <c r="NH15" s="8"/>
      <c r="NI15" s="8"/>
      <c r="NJ15" s="8"/>
      <c r="NK15" s="8"/>
      <c r="NL15" s="8"/>
      <c r="NM15" s="8"/>
      <c r="NN15" s="8"/>
      <c r="NO15" s="8"/>
      <c r="NP15" s="8"/>
      <c r="NQ15" s="8"/>
      <c r="NR15" s="8"/>
      <c r="NS15" s="8"/>
      <c r="NT15" s="8"/>
      <c r="NU15" s="8"/>
      <c r="NV15" s="8"/>
      <c r="NW15" s="8"/>
      <c r="NX15" s="8"/>
      <c r="NY15" s="8"/>
      <c r="NZ15" s="8"/>
      <c r="OA15" s="8"/>
      <c r="OB15" s="8"/>
      <c r="OC15" s="8"/>
      <c r="OD15" s="8"/>
      <c r="OE15" s="8"/>
      <c r="OF15" s="8"/>
      <c r="OG15" s="8"/>
      <c r="OH15" s="8"/>
      <c r="OI15" s="8"/>
      <c r="OJ15" s="8"/>
      <c r="OK15" s="8"/>
      <c r="OL15" s="8"/>
      <c r="OM15" s="8"/>
      <c r="ON15" s="8"/>
      <c r="OO15" s="8"/>
      <c r="OP15" s="8"/>
      <c r="OQ15" s="8"/>
      <c r="OR15" s="8"/>
      <c r="OS15" s="8"/>
      <c r="OT15" s="8"/>
      <c r="OU15" s="8"/>
      <c r="OV15" s="8"/>
      <c r="OW15" s="8"/>
      <c r="OX15" s="8"/>
      <c r="OY15" s="8"/>
      <c r="OZ15" s="8"/>
      <c r="PA15" s="8"/>
      <c r="PB15" s="8"/>
      <c r="PC15" s="8"/>
      <c r="PD15" s="8"/>
      <c r="PE15" s="8"/>
      <c r="PF15" s="8"/>
      <c r="PG15" s="8"/>
      <c r="PH15" s="8"/>
      <c r="PI15" s="8"/>
      <c r="PJ15" s="8"/>
      <c r="PK15" s="8"/>
      <c r="PL15" s="8"/>
      <c r="PM15" s="8"/>
      <c r="PN15" s="8"/>
      <c r="PO15" s="8"/>
      <c r="PP15" s="8"/>
      <c r="PQ15" s="8"/>
      <c r="PR15" s="8"/>
      <c r="PS15" s="8"/>
      <c r="PT15" s="8"/>
      <c r="PU15" s="8"/>
      <c r="PV15" s="8"/>
      <c r="PW15" s="8"/>
      <c r="PX15" s="8"/>
      <c r="PY15" s="8"/>
      <c r="PZ15" s="8"/>
      <c r="QA15" s="8"/>
      <c r="QB15" s="8"/>
      <c r="QC15" s="8"/>
      <c r="QD15" s="8"/>
      <c r="QE15" s="8"/>
      <c r="QF15" s="8"/>
      <c r="QG15" s="8"/>
      <c r="QH15" s="8"/>
      <c r="QI15" s="8"/>
      <c r="QJ15" s="8"/>
      <c r="QK15" s="8"/>
      <c r="QL15" s="8"/>
      <c r="QM15" s="8"/>
      <c r="QN15" s="8"/>
      <c r="QO15" s="8"/>
      <c r="QP15" s="8"/>
      <c r="QQ15" s="8"/>
      <c r="QR15" s="8"/>
      <c r="QS15" s="8"/>
      <c r="QT15" s="8"/>
      <c r="QU15" s="8"/>
      <c r="QV15" s="8"/>
      <c r="QW15" s="8"/>
      <c r="QX15" s="8"/>
      <c r="QY15" s="8"/>
      <c r="QZ15" s="8"/>
      <c r="RA15" s="8"/>
      <c r="RB15" s="8"/>
      <c r="RC15" s="8"/>
      <c r="RD15" s="8"/>
      <c r="RE15" s="8"/>
      <c r="RF15" s="8"/>
      <c r="RG15" s="8"/>
      <c r="RH15" s="8"/>
      <c r="RI15" s="8"/>
      <c r="RJ15" s="8"/>
      <c r="RK15" s="8"/>
      <c r="RL15" s="8"/>
      <c r="RM15" s="8"/>
      <c r="RN15" s="8"/>
      <c r="RO15" s="8"/>
      <c r="RP15" s="8"/>
      <c r="RQ15" s="8"/>
      <c r="RR15" s="8"/>
      <c r="RS15" s="8"/>
      <c r="RT15" s="8"/>
      <c r="RU15" s="8"/>
      <c r="RV15" s="8"/>
      <c r="RW15" s="8"/>
      <c r="RX15" s="8"/>
      <c r="RY15" s="8"/>
      <c r="RZ15" s="8"/>
      <c r="SA15" s="8"/>
      <c r="SB15" s="8"/>
      <c r="SC15" s="8"/>
      <c r="SD15" s="8"/>
      <c r="SE15" s="8"/>
      <c r="SF15" s="8"/>
      <c r="SG15" s="8"/>
      <c r="SH15" s="8"/>
      <c r="SI15" s="8"/>
      <c r="SJ15" s="8"/>
      <c r="SK15" s="8"/>
      <c r="SL15" s="8"/>
      <c r="SM15" s="8"/>
      <c r="SN15" s="8"/>
      <c r="SO15" s="8"/>
      <c r="SP15" s="8"/>
      <c r="SQ15" s="8"/>
      <c r="SR15" s="8"/>
      <c r="SS15" s="8"/>
      <c r="ST15" s="8"/>
      <c r="SU15" s="8"/>
      <c r="SV15" s="8"/>
      <c r="SW15" s="8"/>
      <c r="SX15" s="8"/>
      <c r="SY15" s="8"/>
      <c r="SZ15" s="8"/>
      <c r="TA15" s="8"/>
      <c r="TB15" s="8"/>
      <c r="TC15" s="8"/>
      <c r="TD15" s="8"/>
      <c r="TE15" s="8"/>
      <c r="TF15" s="8"/>
      <c r="TG15" s="8"/>
      <c r="TH15" s="8"/>
      <c r="TI15" s="8"/>
      <c r="TJ15" s="8"/>
      <c r="TK15" s="8"/>
      <c r="TL15" s="8"/>
      <c r="TM15" s="8"/>
      <c r="TN15" s="8"/>
      <c r="TO15" s="8"/>
      <c r="TP15" s="8"/>
      <c r="TQ15" s="8"/>
      <c r="TR15" s="8"/>
      <c r="TS15" s="8"/>
      <c r="TT15" s="8"/>
      <c r="TU15" s="8"/>
      <c r="TV15" s="8"/>
      <c r="TW15" s="8"/>
      <c r="TX15" s="8"/>
      <c r="TY15" s="8"/>
      <c r="TZ15" s="8"/>
      <c r="UA15" s="8"/>
      <c r="UB15" s="8"/>
      <c r="UC15" s="8"/>
      <c r="UD15" s="8"/>
      <c r="UE15" s="8"/>
      <c r="UF15" s="8"/>
      <c r="UG15" s="8"/>
      <c r="UH15" s="8"/>
      <c r="UI15" s="8"/>
      <c r="UJ15" s="8"/>
      <c r="UK15" s="8"/>
      <c r="UL15" s="8"/>
      <c r="UM15" s="8"/>
      <c r="UN15" s="8"/>
      <c r="UO15" s="8"/>
      <c r="UP15" s="8"/>
      <c r="UQ15" s="8"/>
      <c r="UR15" s="8"/>
      <c r="US15" s="8"/>
      <c r="UT15" s="8"/>
      <c r="UU15" s="8"/>
      <c r="UV15" s="8"/>
      <c r="UW15" s="8"/>
      <c r="UX15" s="8"/>
      <c r="UY15" s="8"/>
      <c r="UZ15" s="8"/>
      <c r="VA15" s="8"/>
      <c r="VB15" s="8"/>
      <c r="VC15" s="8"/>
      <c r="VD15" s="8"/>
      <c r="VE15" s="8"/>
      <c r="VF15" s="8"/>
      <c r="VG15" s="8"/>
      <c r="VH15" s="8"/>
      <c r="VI15" s="8"/>
      <c r="VJ15" s="8"/>
      <c r="VK15" s="8"/>
      <c r="VL15" s="8"/>
      <c r="VM15" s="8"/>
      <c r="VN15" s="8"/>
      <c r="VO15" s="8"/>
      <c r="VP15" s="8"/>
      <c r="VQ15" s="8"/>
      <c r="VR15" s="8"/>
      <c r="VS15" s="8"/>
      <c r="VT15" s="8"/>
      <c r="VU15" s="8"/>
      <c r="VV15" s="8"/>
      <c r="VW15" s="8"/>
      <c r="VX15" s="8"/>
      <c r="VY15" s="8"/>
      <c r="VZ15" s="8"/>
      <c r="WA15" s="8"/>
      <c r="WB15" s="8"/>
      <c r="WC15" s="8"/>
      <c r="WD15" s="8"/>
      <c r="WE15" s="8"/>
      <c r="WF15" s="8"/>
      <c r="WG15" s="8"/>
      <c r="WH15" s="8"/>
      <c r="WI15" s="8"/>
      <c r="WJ15" s="8"/>
      <c r="WK15" s="8"/>
      <c r="WL15" s="8"/>
      <c r="WM15" s="8"/>
      <c r="WN15" s="8"/>
      <c r="WO15" s="8"/>
      <c r="WP15" s="8"/>
      <c r="WQ15" s="8"/>
      <c r="WR15" s="8"/>
      <c r="WS15" s="8"/>
      <c r="WT15" s="8"/>
      <c r="WU15" s="8"/>
      <c r="WV15" s="8"/>
      <c r="WW15" s="8"/>
      <c r="WX15" s="8"/>
      <c r="WY15" s="8"/>
      <c r="WZ15" s="8"/>
      <c r="XA15" s="8"/>
      <c r="XB15" s="8"/>
      <c r="XC15" s="8"/>
      <c r="XD15" s="8"/>
      <c r="XE15" s="8"/>
      <c r="XF15" s="8"/>
      <c r="XG15" s="8"/>
      <c r="XH15" s="8"/>
      <c r="XI15" s="8"/>
      <c r="XJ15" s="8"/>
      <c r="XK15" s="8"/>
      <c r="XL15" s="8"/>
      <c r="XM15" s="8"/>
      <c r="XN15" s="8"/>
      <c r="XO15" s="8"/>
      <c r="XP15" s="8"/>
      <c r="XQ15" s="8"/>
      <c r="XR15" s="8"/>
      <c r="XS15" s="8"/>
      <c r="XT15" s="8"/>
      <c r="XU15" s="8"/>
      <c r="XV15" s="8"/>
      <c r="XW15" s="8"/>
      <c r="XX15" s="8"/>
      <c r="XY15" s="8"/>
      <c r="XZ15" s="8"/>
      <c r="YA15" s="8"/>
      <c r="YB15" s="8"/>
      <c r="YC15" s="8"/>
      <c r="YD15" s="8"/>
      <c r="YE15" s="8"/>
      <c r="YF15" s="8"/>
      <c r="YG15" s="8"/>
      <c r="YH15" s="8"/>
      <c r="YI15" s="8"/>
      <c r="YJ15" s="8"/>
      <c r="YK15" s="8"/>
      <c r="YL15" s="8"/>
      <c r="YM15" s="8"/>
      <c r="YN15" s="8"/>
      <c r="YO15" s="8"/>
      <c r="YP15" s="8"/>
      <c r="YQ15" s="8"/>
      <c r="YR15" s="8"/>
      <c r="YS15" s="8"/>
      <c r="YT15" s="8"/>
      <c r="YU15" s="8"/>
      <c r="YV15" s="8"/>
      <c r="YW15" s="8"/>
      <c r="YX15" s="8"/>
      <c r="YY15" s="8"/>
      <c r="YZ15" s="8"/>
      <c r="ZA15" s="8"/>
      <c r="ZB15" s="8"/>
      <c r="ZE15" s="8"/>
      <c r="ZF15" s="8"/>
      <c r="ZG15" s="8"/>
      <c r="ZH15" s="8"/>
      <c r="ZI15" s="8"/>
      <c r="ZJ15" s="8"/>
      <c r="ZK15" s="8"/>
      <c r="ZL15" s="8"/>
      <c r="ZM15" s="8"/>
      <c r="ZN15" s="8"/>
      <c r="ZO15" s="8"/>
      <c r="ZP15" s="8"/>
      <c r="ZQ15" s="8"/>
      <c r="ZR15" s="8"/>
      <c r="ZS15" s="8"/>
      <c r="ZT15" s="8"/>
      <c r="ZU15" s="8"/>
      <c r="ZV15" s="8"/>
      <c r="ZW15" s="8"/>
      <c r="ZX15" s="8"/>
      <c r="ZY15" s="8"/>
      <c r="ZZ15" s="8"/>
      <c r="AAA15" s="8"/>
      <c r="AAB15" s="8"/>
      <c r="AAC15" s="8"/>
      <c r="AAD15" s="8"/>
      <c r="AAE15" s="8"/>
      <c r="AAF15" s="8"/>
      <c r="AAG15" s="8"/>
      <c r="AAH15" s="8"/>
      <c r="AAI15" s="8"/>
      <c r="AAJ15" s="8"/>
      <c r="AAK15" s="8"/>
      <c r="AAL15" s="8"/>
      <c r="AAM15" s="8"/>
      <c r="AAN15" s="8"/>
      <c r="AAO15" s="8"/>
      <c r="AAP15" s="8"/>
      <c r="AAQ15" s="8"/>
      <c r="AAR15" s="8"/>
      <c r="AAS15" s="8"/>
      <c r="AAT15" s="8"/>
      <c r="AAU15" s="8"/>
      <c r="AAV15" s="8"/>
      <c r="AAW15" s="8"/>
      <c r="AAX15" s="8"/>
      <c r="AAY15" s="8"/>
      <c r="AAZ15" s="8"/>
      <c r="ABA15" s="8"/>
      <c r="ABB15" s="8"/>
      <c r="ABC15" s="8"/>
      <c r="ABD15" s="8"/>
      <c r="ABE15" s="8"/>
      <c r="ABF15" s="8"/>
      <c r="ABG15" s="8"/>
      <c r="ABH15" s="8"/>
      <c r="ABI15" s="8"/>
      <c r="ABJ15" s="8"/>
      <c r="ABK15" s="8"/>
      <c r="ABL15" s="8"/>
      <c r="ABM15" s="8"/>
      <c r="ABN15" s="8"/>
      <c r="ABO15" s="8"/>
      <c r="ABP15" s="8"/>
      <c r="ABQ15" s="8"/>
      <c r="ABR15" s="8"/>
      <c r="ABS15" s="8"/>
      <c r="ABT15" s="8"/>
      <c r="ABU15" s="8"/>
      <c r="ABV15" s="8"/>
      <c r="ABW15" s="8"/>
      <c r="ABX15" s="8"/>
      <c r="ABY15" s="8"/>
      <c r="ABZ15" s="8"/>
      <c r="ACA15" s="8"/>
      <c r="ACB15" s="8"/>
      <c r="ACC15" s="8"/>
      <c r="ACD15" s="8"/>
      <c r="ACE15" s="8"/>
      <c r="ACF15" s="8"/>
      <c r="ACG15" s="8"/>
      <c r="ACH15" s="8"/>
      <c r="ACI15" s="8"/>
      <c r="ACJ15" s="8"/>
      <c r="ACK15" s="8"/>
      <c r="ACL15" s="8"/>
      <c r="ACM15" s="8"/>
      <c r="ACN15" s="8"/>
      <c r="ACO15" s="8"/>
      <c r="ACP15" s="8"/>
      <c r="ACQ15" s="8"/>
      <c r="ACR15" s="8"/>
      <c r="ACS15" s="8"/>
      <c r="ACT15" s="8"/>
      <c r="ACU15" s="8"/>
      <c r="ACV15" s="8"/>
      <c r="ACW15" s="8"/>
      <c r="ACX15" s="8"/>
      <c r="ACY15" s="8"/>
      <c r="ACZ15" s="8"/>
      <c r="ADA15" s="8"/>
      <c r="ADB15" s="8"/>
      <c r="ADC15" s="8"/>
      <c r="ADD15" s="8"/>
      <c r="ADE15" s="8"/>
      <c r="ADF15" s="8"/>
      <c r="ADG15" s="8"/>
      <c r="ADH15" s="8"/>
      <c r="ADI15" s="8"/>
      <c r="ADJ15" s="8"/>
      <c r="ADK15" s="8"/>
      <c r="ADL15" s="8"/>
      <c r="ADM15" s="8"/>
      <c r="ADN15" s="8"/>
      <c r="ADO15" s="8"/>
      <c r="ADP15" s="8"/>
      <c r="ADQ15" s="8"/>
      <c r="ADR15" s="8"/>
      <c r="ADS15" s="8"/>
      <c r="ADT15" s="8"/>
      <c r="ADU15" s="8"/>
      <c r="ADV15" s="8"/>
      <c r="ADW15" s="8"/>
      <c r="ADX15" s="8"/>
      <c r="ADY15" s="8"/>
      <c r="ADZ15" s="8"/>
      <c r="AEA15" s="8"/>
      <c r="AEB15" s="8"/>
      <c r="AEC15" s="8"/>
      <c r="AED15" s="8"/>
      <c r="AEE15" s="8"/>
      <c r="AEF15" s="8"/>
      <c r="AEG15" s="8"/>
      <c r="AEH15" s="8"/>
      <c r="AEI15" s="8"/>
      <c r="AEJ15" s="8"/>
      <c r="AEK15" s="8"/>
      <c r="AEL15" s="8"/>
      <c r="AEM15" s="8"/>
      <c r="AEN15" s="8"/>
      <c r="AEO15" s="8"/>
      <c r="AEP15" s="8"/>
      <c r="AEQ15" s="8"/>
      <c r="AER15" s="8"/>
      <c r="AES15" s="8"/>
      <c r="AET15" s="8"/>
      <c r="AEU15" s="8"/>
      <c r="AEV15" s="8"/>
      <c r="AEW15" s="8"/>
      <c r="AEX15" s="8"/>
      <c r="AEY15" s="8"/>
      <c r="AEZ15" s="8"/>
      <c r="AFA15" s="8"/>
      <c r="AFB15" s="8"/>
      <c r="AFC15" s="8"/>
      <c r="AFD15" s="8"/>
      <c r="AFE15" s="8"/>
      <c r="AFF15" s="8"/>
      <c r="AFG15" s="8"/>
      <c r="AFH15" s="8"/>
      <c r="AFI15" s="8"/>
      <c r="AFJ15" s="8"/>
      <c r="AFK15" s="8"/>
      <c r="AFL15" s="8"/>
      <c r="AFM15" s="8"/>
      <c r="AFN15" s="8"/>
      <c r="AFO15" s="8"/>
      <c r="AFP15" s="8"/>
      <c r="AFQ15" s="8"/>
      <c r="AFR15" s="8"/>
      <c r="AFS15" s="8"/>
      <c r="AFT15" s="8"/>
      <c r="AFU15" s="8"/>
      <c r="AFV15" s="8"/>
      <c r="AFW15" s="8"/>
      <c r="AFX15" s="8"/>
      <c r="AFY15" s="8"/>
      <c r="AFZ15" s="8"/>
      <c r="AGA15" s="8"/>
      <c r="AGB15" s="8"/>
      <c r="AGC15" s="8"/>
      <c r="AGD15" s="8"/>
      <c r="AGE15" s="8"/>
      <c r="AGF15" s="8"/>
      <c r="AGG15" s="8"/>
      <c r="AGH15" s="8"/>
      <c r="AGI15" s="8"/>
      <c r="AGJ15" s="8"/>
      <c r="AGK15" s="8"/>
      <c r="AGL15" s="8"/>
      <c r="AGM15" s="8"/>
      <c r="AGN15" s="8"/>
      <c r="AGO15" s="8"/>
      <c r="AGP15" s="8"/>
      <c r="AGQ15" s="8"/>
      <c r="AGR15" s="8"/>
      <c r="AGS15" s="8"/>
      <c r="AGT15" s="8"/>
      <c r="AGU15" s="8"/>
      <c r="AGV15" s="8"/>
      <c r="AGW15" s="8"/>
      <c r="AGX15" s="8"/>
      <c r="AGY15" s="8"/>
      <c r="AGZ15" s="8"/>
      <c r="AHA15" s="8"/>
      <c r="AHB15" s="8"/>
      <c r="AHC15" s="8"/>
      <c r="AHD15" s="8"/>
      <c r="AHE15" s="8"/>
      <c r="AHF15" s="8"/>
      <c r="AHG15" s="8"/>
      <c r="AHH15" s="8"/>
      <c r="AHI15" s="8"/>
      <c r="AHJ15" s="8"/>
      <c r="AHK15" s="8"/>
      <c r="AHL15" s="8"/>
      <c r="AHM15" s="8"/>
      <c r="AHN15" s="8"/>
      <c r="AHO15" s="8"/>
      <c r="AHP15" s="8"/>
      <c r="AHQ15" s="8"/>
      <c r="AHR15" s="8"/>
      <c r="AHS15" s="8"/>
      <c r="AHT15" s="8"/>
      <c r="AHU15" s="8"/>
      <c r="AHV15" s="8"/>
      <c r="AHW15" s="8"/>
      <c r="AHX15" s="8"/>
      <c r="AHY15" s="8"/>
      <c r="AHZ15" s="8"/>
      <c r="AIA15" s="8"/>
      <c r="AIB15" s="8"/>
      <c r="AIC15" s="8"/>
      <c r="AID15" s="8"/>
      <c r="AIE15" s="8"/>
      <c r="AIF15" s="8"/>
      <c r="AIG15" s="8"/>
      <c r="AIH15" s="8"/>
      <c r="AII15" s="8"/>
      <c r="AIJ15" s="8"/>
      <c r="AIK15" s="8"/>
      <c r="AIL15" s="8"/>
      <c r="AIM15" s="8"/>
      <c r="AIN15" s="8"/>
      <c r="AIO15" s="8"/>
      <c r="AIP15" s="8"/>
      <c r="AIQ15" s="8"/>
      <c r="AIR15" s="8"/>
      <c r="AIS15" s="8"/>
      <c r="AIT15" s="8"/>
      <c r="AIU15" s="8"/>
      <c r="AIV15" s="8"/>
      <c r="AIW15" s="8"/>
      <c r="AIX15" s="8"/>
      <c r="AIY15" s="8"/>
      <c r="AIZ15" s="8"/>
      <c r="AJA15" s="8"/>
      <c r="AJB15" s="8"/>
      <c r="AJC15" s="8"/>
      <c r="AJD15" s="8"/>
      <c r="AJE15" s="8"/>
      <c r="AJF15" s="8"/>
      <c r="AJG15" s="8"/>
      <c r="AJH15" s="8"/>
      <c r="AJI15" s="8"/>
      <c r="AJJ15" s="8"/>
      <c r="AJK15" s="8"/>
      <c r="AJL15" s="8"/>
      <c r="AJM15" s="8"/>
      <c r="AJN15" s="8"/>
      <c r="AJO15" s="8"/>
      <c r="AJP15" s="8"/>
      <c r="AJQ15" s="8"/>
      <c r="AJR15" s="8"/>
      <c r="AJS15" s="8"/>
      <c r="AJT15" s="8"/>
      <c r="AJU15" s="8"/>
      <c r="AJV15" s="8"/>
      <c r="AJW15" s="8"/>
      <c r="AJX15" s="8"/>
      <c r="AJY15" s="8"/>
      <c r="AJZ15" s="8"/>
      <c r="AKA15" s="8"/>
      <c r="AKB15" s="8"/>
      <c r="AKC15" s="8"/>
      <c r="AKD15" s="8"/>
      <c r="AKE15" s="8"/>
      <c r="AKF15" s="8"/>
      <c r="AKG15" s="8"/>
      <c r="AKH15" s="8"/>
      <c r="AKI15" s="8"/>
      <c r="AKJ15" s="8"/>
      <c r="AKK15" s="8"/>
      <c r="AKL15" s="8"/>
      <c r="AKM15" s="8"/>
      <c r="AKN15" s="8"/>
      <c r="AKO15" s="8"/>
      <c r="AKP15" s="8"/>
      <c r="AKQ15" s="8"/>
      <c r="AKR15" s="8"/>
      <c r="AKS15" s="8"/>
      <c r="AKT15" s="8"/>
      <c r="AKU15" s="8"/>
      <c r="AKV15" s="8"/>
      <c r="AKW15" s="8"/>
      <c r="AKX15" s="8"/>
      <c r="AKY15" s="8"/>
      <c r="AKZ15" s="8"/>
      <c r="ALA15" s="8"/>
      <c r="ALB15" s="8"/>
      <c r="ALC15" s="8"/>
      <c r="ALD15" s="8"/>
      <c r="ALE15" s="8"/>
      <c r="ALF15" s="8"/>
      <c r="ALG15" s="8"/>
      <c r="ALH15" s="8"/>
      <c r="ALI15" s="8"/>
      <c r="ALJ15" s="8"/>
      <c r="ALK15" s="8"/>
      <c r="ALL15" s="8"/>
      <c r="ALM15" s="8"/>
      <c r="ALN15" s="8"/>
      <c r="ALO15" s="8"/>
      <c r="ALP15" s="8"/>
      <c r="ALQ15" s="8"/>
      <c r="ALR15" s="8"/>
      <c r="ALS15" s="8"/>
      <c r="ALT15" s="8"/>
      <c r="ALU15" s="8"/>
      <c r="ALV15" s="8"/>
      <c r="ALW15" s="8"/>
      <c r="ALX15" s="8"/>
      <c r="ALY15" s="8"/>
      <c r="ALZ15" s="8"/>
      <c r="AMA15" s="8"/>
      <c r="AMB15" s="8"/>
      <c r="AMC15" s="8"/>
      <c r="AMD15" s="8"/>
      <c r="AME15" s="8"/>
      <c r="AMF15" s="8"/>
      <c r="AMG15" s="8"/>
      <c r="AMH15" s="8"/>
      <c r="AMI15" s="8"/>
      <c r="AMJ15" s="8"/>
      <c r="AMK15" s="8"/>
      <c r="AML15" s="8"/>
      <c r="AMM15" s="8"/>
      <c r="AMN15" s="8"/>
      <c r="AMO15" s="8"/>
      <c r="AMP15" s="8"/>
      <c r="AMQ15" s="8"/>
      <c r="AMR15" s="8"/>
      <c r="AMS15" s="8"/>
      <c r="AMT15" s="8"/>
      <c r="AMU15" s="8"/>
      <c r="AMV15" s="8"/>
      <c r="AMW15" s="8"/>
      <c r="AMX15" s="8"/>
      <c r="AMY15" s="8"/>
      <c r="AMZ15" s="8"/>
      <c r="ANA15" s="8"/>
      <c r="ANB15" s="8"/>
      <c r="ANC15" s="8"/>
      <c r="AND15" s="8"/>
      <c r="ANE15" s="8"/>
      <c r="ANF15" s="8"/>
      <c r="ANG15" s="8"/>
      <c r="ANH15" s="8"/>
      <c r="ANI15" s="8"/>
      <c r="ANJ15" s="8"/>
      <c r="ANK15" s="8"/>
      <c r="ANL15" s="8"/>
      <c r="ANM15" s="8"/>
      <c r="ANN15" s="8"/>
      <c r="ANO15" s="8"/>
      <c r="ANP15" s="8"/>
      <c r="ANQ15" s="8"/>
      <c r="ANR15" s="8"/>
      <c r="ANS15" s="8"/>
      <c r="ANT15" s="8"/>
      <c r="ANU15" s="8"/>
      <c r="ANV15" s="8"/>
      <c r="ANW15" s="8"/>
      <c r="ANX15" s="8"/>
      <c r="ANY15" s="8"/>
      <c r="ANZ15" s="8"/>
      <c r="AOA15" s="8"/>
      <c r="AOB15" s="8"/>
      <c r="AOC15" s="8"/>
      <c r="AOD15" s="8"/>
      <c r="AOE15" s="8"/>
      <c r="AOF15" s="8"/>
      <c r="AOG15" s="8"/>
      <c r="AOH15" s="8"/>
      <c r="AOI15" s="8"/>
      <c r="AOJ15" s="8"/>
      <c r="AOK15" s="8"/>
      <c r="AOL15" s="8"/>
      <c r="AOM15" s="8"/>
      <c r="AON15" s="8"/>
      <c r="AOO15" s="8"/>
      <c r="AOP15" s="8"/>
      <c r="AOQ15" s="8"/>
      <c r="AOR15" s="8"/>
      <c r="AOS15" s="8"/>
      <c r="AOT15" s="8"/>
      <c r="AOU15" s="8"/>
      <c r="AOV15" s="8"/>
      <c r="AOW15" s="8"/>
      <c r="AOX15" s="8"/>
      <c r="AOY15" s="8"/>
      <c r="AOZ15" s="8"/>
      <c r="APA15" s="8"/>
      <c r="APB15" s="8"/>
      <c r="APC15" s="8"/>
      <c r="APD15" s="8"/>
      <c r="APE15" s="8"/>
      <c r="APF15" s="8"/>
      <c r="APG15" s="8"/>
      <c r="APH15" s="8"/>
      <c r="API15" s="8"/>
      <c r="APJ15" s="8"/>
      <c r="APK15" s="8"/>
      <c r="APL15" s="8"/>
      <c r="APM15" s="8"/>
      <c r="APN15" s="8"/>
      <c r="APO15" s="8"/>
      <c r="APP15" s="8"/>
      <c r="APQ15" s="8"/>
      <c r="APR15" s="8"/>
      <c r="APS15" s="8"/>
      <c r="APT15" s="8"/>
      <c r="APU15" s="8"/>
      <c r="APV15" s="8"/>
      <c r="APW15" s="8"/>
      <c r="APX15" s="8"/>
      <c r="APY15" s="8"/>
      <c r="APZ15" s="8"/>
      <c r="AQA15" s="8"/>
      <c r="AQB15" s="8"/>
      <c r="AQC15" s="8"/>
      <c r="AQD15" s="8"/>
      <c r="AQE15" s="8"/>
      <c r="AQF15" s="8"/>
      <c r="AQG15" s="8"/>
      <c r="AQH15" s="8"/>
      <c r="AQI15" s="8"/>
      <c r="AQJ15" s="8"/>
      <c r="AQK15" s="8"/>
      <c r="AQL15" s="8"/>
      <c r="AQM15" s="8"/>
      <c r="AQN15" s="8"/>
      <c r="AQO15" s="8"/>
      <c r="AQP15" s="8"/>
      <c r="AQQ15" s="8"/>
      <c r="AQR15" s="8"/>
      <c r="AQS15" s="8"/>
      <c r="AQT15" s="8"/>
      <c r="AQU15" s="8"/>
      <c r="AQV15" s="8"/>
      <c r="AQW15" s="8"/>
      <c r="AQX15" s="8"/>
      <c r="AQY15" s="8"/>
      <c r="AQZ15" s="8"/>
      <c r="ARA15" s="8"/>
      <c r="ARB15" s="8"/>
      <c r="ARC15" s="8"/>
      <c r="ARD15" s="8"/>
      <c r="ARE15" s="8"/>
      <c r="ARF15" s="8"/>
      <c r="ARG15" s="8"/>
      <c r="ARH15" s="8"/>
      <c r="ARI15" s="8"/>
      <c r="ARJ15" s="8"/>
      <c r="ARK15" s="8"/>
      <c r="ARL15" s="8"/>
      <c r="ARM15" s="8"/>
      <c r="ARN15" s="8"/>
      <c r="ARO15" s="8"/>
      <c r="ARP15" s="8"/>
      <c r="ARQ15" s="8"/>
      <c r="ARR15" s="8"/>
      <c r="ARS15" s="8"/>
      <c r="ART15" s="8"/>
      <c r="ARU15" s="8"/>
      <c r="ARV15" s="8"/>
      <c r="ARW15" s="8"/>
      <c r="ARX15" s="8"/>
      <c r="ARY15" s="8"/>
      <c r="ARZ15" s="8"/>
      <c r="ASA15" s="8"/>
      <c r="ASB15" s="8"/>
      <c r="ASC15" s="8"/>
      <c r="ASD15" s="8"/>
      <c r="ASE15" s="8"/>
      <c r="ASF15" s="8"/>
      <c r="ASG15" s="8"/>
      <c r="ASH15" s="8"/>
      <c r="ASI15" s="8"/>
      <c r="ASJ15" s="8"/>
      <c r="ASK15" s="8"/>
      <c r="ASL15" s="8"/>
      <c r="ASM15" s="8"/>
      <c r="ASN15" s="8"/>
      <c r="ASO15" s="8"/>
      <c r="ASP15" s="8"/>
      <c r="ASQ15" s="8"/>
      <c r="ASR15" s="8"/>
      <c r="ASS15" s="8"/>
      <c r="AST15" s="8"/>
      <c r="ASU15" s="8"/>
      <c r="ASV15" s="8"/>
      <c r="ASW15" s="8"/>
      <c r="ASX15" s="8"/>
      <c r="ASY15" s="8"/>
      <c r="ASZ15" s="8"/>
      <c r="ATA15" s="8"/>
      <c r="ATB15" s="8"/>
      <c r="ATC15" s="8"/>
      <c r="ATD15" s="8"/>
      <c r="ATE15" s="8"/>
      <c r="ATF15" s="8"/>
      <c r="ATG15" s="8"/>
      <c r="ATH15" s="8"/>
      <c r="ATI15" s="8"/>
      <c r="ATJ15" s="8"/>
      <c r="ATK15" s="8"/>
      <c r="ATL15" s="8"/>
      <c r="ATM15" s="8"/>
      <c r="ATN15" s="8"/>
      <c r="ATO15" s="8"/>
      <c r="ATP15" s="8"/>
      <c r="ATQ15" s="8"/>
      <c r="ATR15" s="8"/>
      <c r="ATS15" s="8"/>
      <c r="ATT15" s="8"/>
      <c r="ATU15" s="8"/>
      <c r="ATV15" s="8"/>
      <c r="ATW15" s="8"/>
      <c r="ATX15" s="8"/>
      <c r="ATY15" s="8"/>
      <c r="ATZ15" s="8"/>
      <c r="AUA15" s="8"/>
      <c r="AUB15" s="8"/>
      <c r="AUC15" s="8"/>
      <c r="AUD15" s="8"/>
      <c r="AUE15" s="8"/>
      <c r="AUF15" s="8"/>
      <c r="AUG15" s="8"/>
      <c r="AUH15" s="8"/>
      <c r="AUI15" s="8"/>
      <c r="AUJ15" s="8"/>
      <c r="AUK15" s="8"/>
      <c r="AUL15" s="8"/>
      <c r="AUM15" s="8"/>
      <c r="AUN15" s="8"/>
      <c r="AUO15" s="8"/>
      <c r="AUP15" s="8"/>
      <c r="AUQ15" s="8"/>
      <c r="AUR15" s="8"/>
      <c r="AUS15" s="8"/>
      <c r="AUT15" s="8"/>
      <c r="AUU15" s="8"/>
      <c r="AUV15" s="8"/>
      <c r="AUW15" s="8"/>
      <c r="AUX15" s="8"/>
      <c r="AUY15" s="8"/>
      <c r="AUZ15" s="8"/>
      <c r="AVA15" s="8"/>
      <c r="AVB15" s="8"/>
      <c r="AVC15" s="8"/>
      <c r="AVD15" s="8"/>
      <c r="AVE15" s="8"/>
      <c r="AVF15" s="8"/>
      <c r="AVG15" s="8"/>
      <c r="AVH15" s="8"/>
      <c r="AVI15" s="8"/>
      <c r="AVJ15" s="8"/>
      <c r="AVK15" s="8"/>
      <c r="AVL15" s="8"/>
      <c r="AVM15" s="8"/>
      <c r="AVN15" s="8"/>
      <c r="AVO15" s="8"/>
      <c r="AVP15" s="8"/>
      <c r="AVQ15" s="8"/>
      <c r="AVR15" s="8"/>
      <c r="AVS15" s="8"/>
      <c r="AVT15" s="8"/>
      <c r="AVU15" s="8"/>
      <c r="AVV15" s="8"/>
      <c r="AVW15" s="8"/>
      <c r="AVX15" s="8"/>
      <c r="AVY15" s="8"/>
      <c r="AVZ15" s="8"/>
      <c r="AWA15" s="8"/>
      <c r="AWB15" s="8"/>
      <c r="AWC15" s="8"/>
      <c r="AWD15" s="8"/>
      <c r="AWE15" s="8"/>
      <c r="AWF15" s="8"/>
      <c r="AWG15" s="8"/>
      <c r="AWH15" s="8"/>
      <c r="AWI15" s="8"/>
      <c r="AWJ15" s="8"/>
      <c r="AWK15" s="8"/>
      <c r="AWL15" s="8"/>
      <c r="AWM15" s="8"/>
      <c r="AWN15" s="8"/>
      <c r="AWO15" s="8"/>
      <c r="AWP15" s="8"/>
      <c r="AWQ15" s="8"/>
      <c r="AWR15" s="8"/>
      <c r="AWS15" s="8"/>
      <c r="AWT15" s="8"/>
      <c r="AWU15" s="8"/>
      <c r="AWV15" s="8"/>
      <c r="AWW15" s="8"/>
      <c r="AWX15" s="8"/>
      <c r="AWY15" s="8"/>
      <c r="AWZ15" s="8"/>
      <c r="AXA15" s="8"/>
      <c r="AXB15" s="8"/>
      <c r="AXC15" s="8"/>
      <c r="AXD15" s="8"/>
      <c r="AXE15" s="8"/>
      <c r="AXF15" s="8"/>
      <c r="AXG15" s="8"/>
      <c r="AXH15" s="8"/>
      <c r="AXI15" s="8"/>
      <c r="AXJ15" s="8"/>
      <c r="AXK15" s="8"/>
      <c r="AXL15" s="8"/>
      <c r="AXM15" s="8"/>
      <c r="AXN15" s="8"/>
      <c r="AXO15" s="8"/>
      <c r="AXP15" s="8"/>
      <c r="AXQ15" s="8"/>
      <c r="AXR15" s="8"/>
      <c r="AXS15" s="8"/>
      <c r="AXT15" s="8"/>
      <c r="AXU15" s="8"/>
      <c r="AXV15" s="8"/>
      <c r="AXW15" s="8"/>
      <c r="AXX15" s="8"/>
      <c r="AXY15" s="8"/>
      <c r="AXZ15" s="8"/>
      <c r="AYA15" s="8"/>
      <c r="AYB15" s="8"/>
      <c r="AYC15" s="8"/>
      <c r="AYD15" s="8"/>
      <c r="AYE15" s="8"/>
      <c r="AYF15" s="8"/>
      <c r="AYG15" s="8"/>
      <c r="AYH15" s="8"/>
      <c r="AYI15" s="8"/>
      <c r="AYJ15" s="8"/>
      <c r="AYK15" s="8"/>
      <c r="AYL15" s="8"/>
      <c r="AYM15" s="8"/>
      <c r="AYN15" s="8"/>
      <c r="AYO15" s="8"/>
      <c r="AYP15" s="8"/>
      <c r="AYQ15" s="8"/>
      <c r="AYR15" s="8"/>
      <c r="AYS15" s="8"/>
      <c r="AYT15" s="8"/>
      <c r="AYU15" s="8"/>
      <c r="AYV15" s="8"/>
      <c r="AYW15" s="8"/>
      <c r="AYX15" s="8"/>
      <c r="AYY15" s="8"/>
      <c r="AYZ15" s="8"/>
      <c r="AZA15" s="8"/>
      <c r="AZB15" s="8"/>
      <c r="AZC15" s="8"/>
      <c r="AZD15" s="8"/>
    </row>
  </sheetData>
  <mergeCells count="1">
    <mergeCell ref="C2:AJ2"/>
  </mergeCells>
  <hyperlinks>
    <hyperlink ref="C2" r:id="rId1" xr:uid="{EA076AD0-C845-D04A-8D9E-3B20E6CC1FB6}"/>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70279D-3AB9-5445-89C0-B884270A2559}">
  <sheetPr codeName="Sheet16">
    <tabColor rgb="FFFF0000"/>
  </sheetPr>
  <dimension ref="B3:G13"/>
  <sheetViews>
    <sheetView workbookViewId="0"/>
  </sheetViews>
  <sheetFormatPr baseColWidth="10" defaultRowHeight="26" x14ac:dyDescent="0.3"/>
  <cols>
    <col min="1" max="4" width="10.83203125" style="1"/>
    <col min="5" max="5" width="35.5" style="1" bestFit="1" customWidth="1"/>
    <col min="6" max="6" width="33.83203125" style="1" bestFit="1" customWidth="1"/>
    <col min="7" max="16384" width="10.83203125" style="1"/>
  </cols>
  <sheetData>
    <row r="3" spans="2:7" x14ac:dyDescent="0.3">
      <c r="B3" s="9" t="s">
        <v>58</v>
      </c>
    </row>
    <row r="5" spans="2:7" x14ac:dyDescent="0.3">
      <c r="C5" s="7" t="s">
        <v>59</v>
      </c>
      <c r="D5" s="7" t="s">
        <v>60</v>
      </c>
      <c r="E5" s="7" t="s">
        <v>61</v>
      </c>
      <c r="F5" s="7" t="s">
        <v>62</v>
      </c>
    </row>
    <row r="6" spans="2:7" x14ac:dyDescent="0.3">
      <c r="C6" s="1">
        <v>1</v>
      </c>
      <c r="D6" s="1">
        <f>C6*8</f>
        <v>8</v>
      </c>
      <c r="E6" s="11">
        <f>2^D6</f>
        <v>256</v>
      </c>
      <c r="F6" s="11">
        <f>E6/2</f>
        <v>128</v>
      </c>
    </row>
    <row r="7" spans="2:7" x14ac:dyDescent="0.3">
      <c r="C7" s="1">
        <v>2</v>
      </c>
      <c r="D7" s="1">
        <f t="shared" ref="D7:D13" si="0">C7*8</f>
        <v>16</v>
      </c>
      <c r="E7" s="11">
        <f t="shared" ref="E7:E13" si="1">2^D7</f>
        <v>65536</v>
      </c>
      <c r="F7" s="11">
        <f t="shared" ref="F7:F13" si="2">E7/2</f>
        <v>32768</v>
      </c>
      <c r="G7" s="1" t="s">
        <v>63</v>
      </c>
    </row>
    <row r="8" spans="2:7" x14ac:dyDescent="0.3">
      <c r="C8" s="1">
        <v>3</v>
      </c>
      <c r="D8" s="1">
        <f t="shared" si="0"/>
        <v>24</v>
      </c>
      <c r="E8" s="11">
        <f t="shared" si="1"/>
        <v>16777216</v>
      </c>
      <c r="F8" s="11">
        <f t="shared" si="2"/>
        <v>8388608</v>
      </c>
    </row>
    <row r="9" spans="2:7" x14ac:dyDescent="0.3">
      <c r="C9" s="1">
        <v>4</v>
      </c>
      <c r="D9" s="1">
        <f t="shared" si="0"/>
        <v>32</v>
      </c>
      <c r="E9" s="11">
        <f t="shared" si="1"/>
        <v>4294967296</v>
      </c>
      <c r="F9" s="11">
        <f t="shared" si="2"/>
        <v>2147483648</v>
      </c>
      <c r="G9" s="1" t="s">
        <v>64</v>
      </c>
    </row>
    <row r="10" spans="2:7" x14ac:dyDescent="0.3">
      <c r="C10" s="1">
        <v>5</v>
      </c>
      <c r="D10" s="1">
        <f t="shared" si="0"/>
        <v>40</v>
      </c>
      <c r="E10" s="11">
        <f t="shared" si="1"/>
        <v>1099511627776</v>
      </c>
      <c r="F10" s="11">
        <f t="shared" si="2"/>
        <v>549755813888</v>
      </c>
    </row>
    <row r="11" spans="2:7" x14ac:dyDescent="0.3">
      <c r="C11" s="1">
        <v>6</v>
      </c>
      <c r="D11" s="1">
        <f t="shared" si="0"/>
        <v>48</v>
      </c>
      <c r="E11" s="11">
        <f t="shared" si="1"/>
        <v>281474976710656</v>
      </c>
      <c r="F11" s="11">
        <f t="shared" si="2"/>
        <v>140737488355328</v>
      </c>
    </row>
    <row r="12" spans="2:7" x14ac:dyDescent="0.3">
      <c r="C12" s="1">
        <v>7</v>
      </c>
      <c r="D12" s="1">
        <f t="shared" si="0"/>
        <v>56</v>
      </c>
      <c r="E12" s="11">
        <f t="shared" si="1"/>
        <v>7.2057594037927936E+16</v>
      </c>
      <c r="F12" s="11">
        <f t="shared" si="2"/>
        <v>3.6028797018963968E+16</v>
      </c>
    </row>
    <row r="13" spans="2:7" x14ac:dyDescent="0.3">
      <c r="C13" s="1">
        <v>8</v>
      </c>
      <c r="D13" s="1">
        <f t="shared" si="0"/>
        <v>64</v>
      </c>
      <c r="E13" s="11">
        <f t="shared" si="1"/>
        <v>1.8446744073709552E+19</v>
      </c>
      <c r="F13" s="11">
        <f t="shared" si="2"/>
        <v>9.2233720368547758E+18</v>
      </c>
      <c r="G13" s="1" t="s">
        <v>65</v>
      </c>
    </row>
  </sheetData>
  <hyperlinks>
    <hyperlink ref="B3" r:id="rId1" xr:uid="{FDD977E8-4D59-8241-BD99-7B7EAC948FB4}"/>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622AD7-FE1D-7047-BA8B-8CA08269FDF9}">
  <sheetPr codeName="Sheet20">
    <tabColor rgb="FFFF0000"/>
  </sheetPr>
  <dimension ref="B2:Q37"/>
  <sheetViews>
    <sheetView workbookViewId="0"/>
  </sheetViews>
  <sheetFormatPr baseColWidth="10" defaultRowHeight="16" x14ac:dyDescent="0.2"/>
  <cols>
    <col min="1" max="16384" width="10.83203125" style="15"/>
  </cols>
  <sheetData>
    <row r="2" spans="2:17" x14ac:dyDescent="0.2">
      <c r="B2" s="15">
        <v>1</v>
      </c>
      <c r="C2" s="15" t="str">
        <f t="shared" ref="C2:C37" si="0">CHAR(B2)</f>
        <v>_x0001_</v>
      </c>
      <c r="D2" s="15">
        <f t="shared" ref="D2:D37" si="1">B2+36</f>
        <v>37</v>
      </c>
      <c r="E2" s="15" t="str">
        <f t="shared" ref="E2:E37" si="2">CHAR(D2)</f>
        <v>%</v>
      </c>
      <c r="F2" s="15">
        <f t="shared" ref="F2:F37" si="3">D2+36</f>
        <v>73</v>
      </c>
      <c r="G2" s="16" t="str">
        <f t="shared" ref="G2:G37" si="4">CHAR(F2)</f>
        <v>I</v>
      </c>
      <c r="H2" s="15">
        <f t="shared" ref="H2:H37" si="5">F2+36</f>
        <v>109</v>
      </c>
      <c r="I2" s="16" t="str">
        <f t="shared" ref="I2:I37" si="6">CHAR(H2)</f>
        <v>m</v>
      </c>
      <c r="J2" s="15">
        <f t="shared" ref="J2:J37" si="7">H2+36</f>
        <v>145</v>
      </c>
      <c r="K2" s="15" t="str">
        <f t="shared" ref="K2:K37" si="8">CHAR(J2)</f>
        <v>ë</v>
      </c>
      <c r="L2" s="15">
        <f t="shared" ref="L2:L37" si="9">J2+36</f>
        <v>181</v>
      </c>
      <c r="M2" s="15" t="str">
        <f t="shared" ref="M2:M37" si="10">CHAR(L2)</f>
        <v>µ</v>
      </c>
      <c r="N2" s="15">
        <f t="shared" ref="N2:N37" si="11">L2+36</f>
        <v>217</v>
      </c>
      <c r="O2" s="15" t="str">
        <f t="shared" ref="O2:O37" si="12">CHAR(N2)</f>
        <v>Ÿ</v>
      </c>
      <c r="P2" s="15">
        <f>N2+36</f>
        <v>253</v>
      </c>
      <c r="Q2" s="15" t="str">
        <f>CHAR(P2)</f>
        <v>˝</v>
      </c>
    </row>
    <row r="3" spans="2:17" x14ac:dyDescent="0.2">
      <c r="B3" s="15">
        <v>2</v>
      </c>
      <c r="C3" s="15" t="str">
        <f t="shared" si="0"/>
        <v>_x0002_</v>
      </c>
      <c r="D3" s="15">
        <f t="shared" si="1"/>
        <v>38</v>
      </c>
      <c r="E3" s="15" t="str">
        <f t="shared" si="2"/>
        <v>&amp;</v>
      </c>
      <c r="F3" s="15">
        <f t="shared" si="3"/>
        <v>74</v>
      </c>
      <c r="G3" s="16" t="str">
        <f t="shared" si="4"/>
        <v>J</v>
      </c>
      <c r="H3" s="15">
        <f t="shared" si="5"/>
        <v>110</v>
      </c>
      <c r="I3" s="16" t="str">
        <f t="shared" si="6"/>
        <v>n</v>
      </c>
      <c r="J3" s="15">
        <f t="shared" si="7"/>
        <v>146</v>
      </c>
      <c r="K3" s="15" t="str">
        <f t="shared" si="8"/>
        <v>í</v>
      </c>
      <c r="L3" s="15">
        <f t="shared" si="9"/>
        <v>182</v>
      </c>
      <c r="M3" s="15" t="str">
        <f t="shared" si="10"/>
        <v>∂</v>
      </c>
      <c r="N3" s="15">
        <f t="shared" si="11"/>
        <v>218</v>
      </c>
      <c r="O3" s="15" t="str">
        <f t="shared" si="12"/>
        <v>⁄</v>
      </c>
      <c r="P3" s="15">
        <f>N3+36</f>
        <v>254</v>
      </c>
      <c r="Q3" s="15" t="str">
        <f>CHAR(P3)</f>
        <v>˛</v>
      </c>
    </row>
    <row r="4" spans="2:17" x14ac:dyDescent="0.2">
      <c r="B4" s="15">
        <v>3</v>
      </c>
      <c r="C4" s="15" t="str">
        <f t="shared" si="0"/>
        <v>_x0003_</v>
      </c>
      <c r="D4" s="15">
        <f t="shared" si="1"/>
        <v>39</v>
      </c>
      <c r="E4" s="15" t="str">
        <f t="shared" si="2"/>
        <v>'</v>
      </c>
      <c r="F4" s="15">
        <f t="shared" si="3"/>
        <v>75</v>
      </c>
      <c r="G4" s="16" t="str">
        <f t="shared" si="4"/>
        <v>K</v>
      </c>
      <c r="H4" s="15">
        <f t="shared" si="5"/>
        <v>111</v>
      </c>
      <c r="I4" s="16" t="str">
        <f t="shared" si="6"/>
        <v>o</v>
      </c>
      <c r="J4" s="15">
        <f t="shared" si="7"/>
        <v>147</v>
      </c>
      <c r="K4" s="15" t="str">
        <f t="shared" si="8"/>
        <v>ì</v>
      </c>
      <c r="L4" s="15">
        <f t="shared" si="9"/>
        <v>183</v>
      </c>
      <c r="M4" s="15" t="str">
        <f t="shared" si="10"/>
        <v>∑</v>
      </c>
      <c r="N4" s="15">
        <f t="shared" si="11"/>
        <v>219</v>
      </c>
      <c r="O4" s="15" t="str">
        <f t="shared" si="12"/>
        <v>€</v>
      </c>
      <c r="P4" s="15">
        <f>N4+36</f>
        <v>255</v>
      </c>
      <c r="Q4" s="15" t="str">
        <f>CHAR(P4)</f>
        <v>ˇ</v>
      </c>
    </row>
    <row r="5" spans="2:17" x14ac:dyDescent="0.2">
      <c r="B5" s="15">
        <v>4</v>
      </c>
      <c r="C5" s="15" t="str">
        <f t="shared" si="0"/>
        <v>_x0004_</v>
      </c>
      <c r="D5" s="15">
        <f t="shared" si="1"/>
        <v>40</v>
      </c>
      <c r="E5" s="15" t="str">
        <f t="shared" si="2"/>
        <v>(</v>
      </c>
      <c r="F5" s="15">
        <f t="shared" si="3"/>
        <v>76</v>
      </c>
      <c r="G5" s="16" t="str">
        <f t="shared" si="4"/>
        <v>L</v>
      </c>
      <c r="H5" s="15">
        <f t="shared" si="5"/>
        <v>112</v>
      </c>
      <c r="I5" s="16" t="str">
        <f t="shared" si="6"/>
        <v>p</v>
      </c>
      <c r="J5" s="15">
        <f t="shared" si="7"/>
        <v>148</v>
      </c>
      <c r="K5" s="15" t="str">
        <f t="shared" si="8"/>
        <v>î</v>
      </c>
      <c r="L5" s="15">
        <f t="shared" si="9"/>
        <v>184</v>
      </c>
      <c r="M5" s="15" t="str">
        <f t="shared" si="10"/>
        <v>∏</v>
      </c>
      <c r="N5" s="15">
        <f t="shared" si="11"/>
        <v>220</v>
      </c>
      <c r="O5" s="15" t="str">
        <f t="shared" si="12"/>
        <v>‹</v>
      </c>
    </row>
    <row r="6" spans="2:17" x14ac:dyDescent="0.2">
      <c r="B6" s="15">
        <v>5</v>
      </c>
      <c r="C6" s="15" t="str">
        <f t="shared" si="0"/>
        <v>_x0005_</v>
      </c>
      <c r="D6" s="15">
        <f t="shared" si="1"/>
        <v>41</v>
      </c>
      <c r="E6" s="15" t="str">
        <f t="shared" si="2"/>
        <v>)</v>
      </c>
      <c r="F6" s="15">
        <f t="shared" si="3"/>
        <v>77</v>
      </c>
      <c r="G6" s="16" t="str">
        <f t="shared" si="4"/>
        <v>M</v>
      </c>
      <c r="H6" s="15">
        <f t="shared" si="5"/>
        <v>113</v>
      </c>
      <c r="I6" s="16" t="str">
        <f t="shared" si="6"/>
        <v>q</v>
      </c>
      <c r="J6" s="15">
        <f t="shared" si="7"/>
        <v>149</v>
      </c>
      <c r="K6" s="15" t="str">
        <f t="shared" si="8"/>
        <v>ï</v>
      </c>
      <c r="L6" s="15">
        <f t="shared" si="9"/>
        <v>185</v>
      </c>
      <c r="M6" s="15" t="str">
        <f t="shared" si="10"/>
        <v>π</v>
      </c>
      <c r="N6" s="15">
        <f t="shared" si="11"/>
        <v>221</v>
      </c>
      <c r="O6" s="15" t="str">
        <f t="shared" si="12"/>
        <v>›</v>
      </c>
    </row>
    <row r="7" spans="2:17" x14ac:dyDescent="0.2">
      <c r="B7" s="15">
        <v>6</v>
      </c>
      <c r="C7" s="15" t="str">
        <f t="shared" si="0"/>
        <v>_x0006_</v>
      </c>
      <c r="D7" s="15">
        <f t="shared" si="1"/>
        <v>42</v>
      </c>
      <c r="E7" s="15" t="str">
        <f t="shared" si="2"/>
        <v>*</v>
      </c>
      <c r="F7" s="15">
        <f t="shared" si="3"/>
        <v>78</v>
      </c>
      <c r="G7" s="16" t="str">
        <f t="shared" si="4"/>
        <v>N</v>
      </c>
      <c r="H7" s="15">
        <f t="shared" si="5"/>
        <v>114</v>
      </c>
      <c r="I7" s="16" t="str">
        <f t="shared" si="6"/>
        <v>r</v>
      </c>
      <c r="J7" s="15">
        <f t="shared" si="7"/>
        <v>150</v>
      </c>
      <c r="K7" s="15" t="str">
        <f t="shared" si="8"/>
        <v>ñ</v>
      </c>
      <c r="L7" s="15">
        <f t="shared" si="9"/>
        <v>186</v>
      </c>
      <c r="M7" s="15" t="str">
        <f t="shared" si="10"/>
        <v>∫</v>
      </c>
      <c r="N7" s="15">
        <f t="shared" si="11"/>
        <v>222</v>
      </c>
      <c r="O7" s="15" t="str">
        <f t="shared" si="12"/>
        <v>ﬁ</v>
      </c>
    </row>
    <row r="8" spans="2:17" x14ac:dyDescent="0.2">
      <c r="B8" s="15">
        <v>7</v>
      </c>
      <c r="C8" s="15" t="str">
        <f t="shared" si="0"/>
        <v>_x0007_</v>
      </c>
      <c r="D8" s="15">
        <f t="shared" si="1"/>
        <v>43</v>
      </c>
      <c r="E8" s="15" t="str">
        <f t="shared" si="2"/>
        <v>+</v>
      </c>
      <c r="F8" s="15">
        <f t="shared" si="3"/>
        <v>79</v>
      </c>
      <c r="G8" s="16" t="str">
        <f t="shared" si="4"/>
        <v>O</v>
      </c>
      <c r="H8" s="15">
        <f t="shared" si="5"/>
        <v>115</v>
      </c>
      <c r="I8" s="16" t="str">
        <f t="shared" si="6"/>
        <v>s</v>
      </c>
      <c r="J8" s="15">
        <f t="shared" si="7"/>
        <v>151</v>
      </c>
      <c r="K8" s="15" t="str">
        <f t="shared" si="8"/>
        <v>ó</v>
      </c>
      <c r="L8" s="15">
        <f t="shared" si="9"/>
        <v>187</v>
      </c>
      <c r="M8" s="15" t="str">
        <f t="shared" si="10"/>
        <v>ª</v>
      </c>
      <c r="N8" s="15">
        <f t="shared" si="11"/>
        <v>223</v>
      </c>
      <c r="O8" s="15" t="str">
        <f t="shared" si="12"/>
        <v>ﬂ</v>
      </c>
    </row>
    <row r="9" spans="2:17" x14ac:dyDescent="0.2">
      <c r="B9" s="15">
        <v>8</v>
      </c>
      <c r="C9" s="15" t="str">
        <f t="shared" si="0"/>
        <v>_x0008_</v>
      </c>
      <c r="D9" s="15">
        <f t="shared" si="1"/>
        <v>44</v>
      </c>
      <c r="E9" s="15" t="str">
        <f t="shared" si="2"/>
        <v>,</v>
      </c>
      <c r="F9" s="15">
        <f t="shared" si="3"/>
        <v>80</v>
      </c>
      <c r="G9" s="16" t="str">
        <f t="shared" si="4"/>
        <v>P</v>
      </c>
      <c r="H9" s="15">
        <f t="shared" si="5"/>
        <v>116</v>
      </c>
      <c r="I9" s="16" t="str">
        <f t="shared" si="6"/>
        <v>t</v>
      </c>
      <c r="J9" s="15">
        <f t="shared" si="7"/>
        <v>152</v>
      </c>
      <c r="K9" s="15" t="str">
        <f t="shared" si="8"/>
        <v>ò</v>
      </c>
      <c r="L9" s="15">
        <f t="shared" si="9"/>
        <v>188</v>
      </c>
      <c r="M9" s="15" t="str">
        <f t="shared" si="10"/>
        <v>º</v>
      </c>
      <c r="N9" s="15">
        <f t="shared" si="11"/>
        <v>224</v>
      </c>
      <c r="O9" s="15" t="str">
        <f t="shared" si="12"/>
        <v>‡</v>
      </c>
    </row>
    <row r="10" spans="2:17" x14ac:dyDescent="0.2">
      <c r="B10" s="15">
        <v>9</v>
      </c>
      <c r="C10" s="15" t="str">
        <f t="shared" si="0"/>
        <v xml:space="preserve">	</v>
      </c>
      <c r="D10" s="15">
        <f t="shared" si="1"/>
        <v>45</v>
      </c>
      <c r="E10" s="15" t="str">
        <f t="shared" si="2"/>
        <v>-</v>
      </c>
      <c r="F10" s="15">
        <f t="shared" si="3"/>
        <v>81</v>
      </c>
      <c r="G10" s="16" t="str">
        <f t="shared" si="4"/>
        <v>Q</v>
      </c>
      <c r="H10" s="15">
        <f t="shared" si="5"/>
        <v>117</v>
      </c>
      <c r="I10" s="16" t="str">
        <f t="shared" si="6"/>
        <v>u</v>
      </c>
      <c r="J10" s="15">
        <f t="shared" si="7"/>
        <v>153</v>
      </c>
      <c r="K10" s="15" t="str">
        <f t="shared" si="8"/>
        <v>ô</v>
      </c>
      <c r="L10" s="15">
        <f t="shared" si="9"/>
        <v>189</v>
      </c>
      <c r="M10" s="15" t="str">
        <f t="shared" si="10"/>
        <v>Ω</v>
      </c>
      <c r="N10" s="15">
        <f t="shared" si="11"/>
        <v>225</v>
      </c>
      <c r="O10" s="15" t="str">
        <f t="shared" si="12"/>
        <v>·</v>
      </c>
    </row>
    <row r="11" spans="2:17" x14ac:dyDescent="0.2">
      <c r="B11" s="15">
        <v>10</v>
      </c>
      <c r="C11" s="15" t="str">
        <f t="shared" si="0"/>
        <v xml:space="preserve">
</v>
      </c>
      <c r="D11" s="15">
        <f t="shared" si="1"/>
        <v>46</v>
      </c>
      <c r="E11" s="15" t="str">
        <f t="shared" si="2"/>
        <v>.</v>
      </c>
      <c r="F11" s="15">
        <f t="shared" si="3"/>
        <v>82</v>
      </c>
      <c r="G11" s="16" t="str">
        <f t="shared" si="4"/>
        <v>R</v>
      </c>
      <c r="H11" s="15">
        <f t="shared" si="5"/>
        <v>118</v>
      </c>
      <c r="I11" s="16" t="str">
        <f t="shared" si="6"/>
        <v>v</v>
      </c>
      <c r="J11" s="15">
        <f t="shared" si="7"/>
        <v>154</v>
      </c>
      <c r="K11" s="15" t="str">
        <f t="shared" si="8"/>
        <v>ö</v>
      </c>
      <c r="L11" s="15">
        <f t="shared" si="9"/>
        <v>190</v>
      </c>
      <c r="M11" s="15" t="str">
        <f t="shared" si="10"/>
        <v>æ</v>
      </c>
      <c r="N11" s="15">
        <f t="shared" si="11"/>
        <v>226</v>
      </c>
      <c r="O11" s="15" t="str">
        <f t="shared" si="12"/>
        <v>‚</v>
      </c>
    </row>
    <row r="12" spans="2:17" x14ac:dyDescent="0.2">
      <c r="B12" s="15">
        <v>11</v>
      </c>
      <c r="C12" s="15" t="str">
        <f t="shared" si="0"/>
        <v>_x000B_</v>
      </c>
      <c r="D12" s="15">
        <f t="shared" si="1"/>
        <v>47</v>
      </c>
      <c r="E12" s="15" t="str">
        <f t="shared" si="2"/>
        <v>/</v>
      </c>
      <c r="F12" s="15">
        <f t="shared" si="3"/>
        <v>83</v>
      </c>
      <c r="G12" s="16" t="str">
        <f t="shared" si="4"/>
        <v>S</v>
      </c>
      <c r="H12" s="15">
        <f t="shared" si="5"/>
        <v>119</v>
      </c>
      <c r="I12" s="16" t="str">
        <f t="shared" si="6"/>
        <v>w</v>
      </c>
      <c r="J12" s="15">
        <f t="shared" si="7"/>
        <v>155</v>
      </c>
      <c r="K12" s="15" t="str">
        <f t="shared" si="8"/>
        <v>õ</v>
      </c>
      <c r="L12" s="15">
        <f t="shared" si="9"/>
        <v>191</v>
      </c>
      <c r="M12" s="15" t="str">
        <f t="shared" si="10"/>
        <v>ø</v>
      </c>
      <c r="N12" s="15">
        <f t="shared" si="11"/>
        <v>227</v>
      </c>
      <c r="O12" s="15" t="str">
        <f t="shared" si="12"/>
        <v>„</v>
      </c>
    </row>
    <row r="13" spans="2:17" x14ac:dyDescent="0.2">
      <c r="B13" s="15">
        <v>12</v>
      </c>
      <c r="C13" s="15" t="str">
        <f t="shared" si="0"/>
        <v>_x000C_</v>
      </c>
      <c r="D13" s="15">
        <f t="shared" si="1"/>
        <v>48</v>
      </c>
      <c r="E13" s="16" t="str">
        <f t="shared" si="2"/>
        <v>0</v>
      </c>
      <c r="F13" s="15">
        <f t="shared" si="3"/>
        <v>84</v>
      </c>
      <c r="G13" s="16" t="str">
        <f t="shared" si="4"/>
        <v>T</v>
      </c>
      <c r="H13" s="15">
        <f t="shared" si="5"/>
        <v>120</v>
      </c>
      <c r="I13" s="16" t="str">
        <f t="shared" si="6"/>
        <v>x</v>
      </c>
      <c r="J13" s="15">
        <f t="shared" si="7"/>
        <v>156</v>
      </c>
      <c r="K13" s="15" t="str">
        <f t="shared" si="8"/>
        <v>ú</v>
      </c>
      <c r="L13" s="15">
        <f t="shared" si="9"/>
        <v>192</v>
      </c>
      <c r="M13" s="15" t="str">
        <f t="shared" si="10"/>
        <v>¿</v>
      </c>
      <c r="N13" s="15">
        <f t="shared" si="11"/>
        <v>228</v>
      </c>
      <c r="O13" s="15" t="str">
        <f t="shared" si="12"/>
        <v>‰</v>
      </c>
    </row>
    <row r="14" spans="2:17" x14ac:dyDescent="0.2">
      <c r="B14" s="15">
        <v>13</v>
      </c>
      <c r="C14" s="15" t="str">
        <f t="shared" si="0"/>
        <v>_x000D_</v>
      </c>
      <c r="D14" s="15">
        <f t="shared" si="1"/>
        <v>49</v>
      </c>
      <c r="E14" s="16" t="str">
        <f t="shared" si="2"/>
        <v>1</v>
      </c>
      <c r="F14" s="15">
        <f t="shared" si="3"/>
        <v>85</v>
      </c>
      <c r="G14" s="16" t="str">
        <f t="shared" si="4"/>
        <v>U</v>
      </c>
      <c r="H14" s="15">
        <f t="shared" si="5"/>
        <v>121</v>
      </c>
      <c r="I14" s="16" t="str">
        <f t="shared" si="6"/>
        <v>y</v>
      </c>
      <c r="J14" s="15">
        <f t="shared" si="7"/>
        <v>157</v>
      </c>
      <c r="K14" s="15" t="str">
        <f t="shared" si="8"/>
        <v>ù</v>
      </c>
      <c r="L14" s="15">
        <f t="shared" si="9"/>
        <v>193</v>
      </c>
      <c r="M14" s="15" t="str">
        <f t="shared" si="10"/>
        <v>¡</v>
      </c>
      <c r="N14" s="15">
        <f t="shared" si="11"/>
        <v>229</v>
      </c>
      <c r="O14" s="15" t="str">
        <f t="shared" si="12"/>
        <v>Â</v>
      </c>
    </row>
    <row r="15" spans="2:17" x14ac:dyDescent="0.2">
      <c r="B15" s="15">
        <v>14</v>
      </c>
      <c r="C15" s="15" t="str">
        <f t="shared" si="0"/>
        <v>_x000E_</v>
      </c>
      <c r="D15" s="15">
        <f t="shared" si="1"/>
        <v>50</v>
      </c>
      <c r="E15" s="16" t="str">
        <f t="shared" si="2"/>
        <v>2</v>
      </c>
      <c r="F15" s="15">
        <f t="shared" si="3"/>
        <v>86</v>
      </c>
      <c r="G15" s="16" t="str">
        <f t="shared" si="4"/>
        <v>V</v>
      </c>
      <c r="H15" s="15">
        <f t="shared" si="5"/>
        <v>122</v>
      </c>
      <c r="I15" s="16" t="str">
        <f t="shared" si="6"/>
        <v>z</v>
      </c>
      <c r="J15" s="15">
        <f t="shared" si="7"/>
        <v>158</v>
      </c>
      <c r="K15" s="15" t="str">
        <f t="shared" si="8"/>
        <v>û</v>
      </c>
      <c r="L15" s="15">
        <f t="shared" si="9"/>
        <v>194</v>
      </c>
      <c r="M15" s="15" t="str">
        <f t="shared" si="10"/>
        <v>¬</v>
      </c>
      <c r="N15" s="15">
        <f t="shared" si="11"/>
        <v>230</v>
      </c>
      <c r="O15" s="15" t="str">
        <f t="shared" si="12"/>
        <v>Ê</v>
      </c>
    </row>
    <row r="16" spans="2:17" x14ac:dyDescent="0.2">
      <c r="B16" s="15">
        <v>15</v>
      </c>
      <c r="C16" s="15" t="str">
        <f t="shared" si="0"/>
        <v>_x000F_</v>
      </c>
      <c r="D16" s="15">
        <f t="shared" si="1"/>
        <v>51</v>
      </c>
      <c r="E16" s="16" t="str">
        <f t="shared" si="2"/>
        <v>3</v>
      </c>
      <c r="F16" s="15">
        <f t="shared" si="3"/>
        <v>87</v>
      </c>
      <c r="G16" s="16" t="str">
        <f t="shared" si="4"/>
        <v>W</v>
      </c>
      <c r="H16" s="15">
        <f t="shared" si="5"/>
        <v>123</v>
      </c>
      <c r="I16" s="15" t="str">
        <f t="shared" si="6"/>
        <v>{</v>
      </c>
      <c r="J16" s="15">
        <f t="shared" si="7"/>
        <v>159</v>
      </c>
      <c r="K16" s="15" t="str">
        <f t="shared" si="8"/>
        <v>ü</v>
      </c>
      <c r="L16" s="15">
        <f t="shared" si="9"/>
        <v>195</v>
      </c>
      <c r="M16" s="15" t="str">
        <f t="shared" si="10"/>
        <v>√</v>
      </c>
      <c r="N16" s="15">
        <f t="shared" si="11"/>
        <v>231</v>
      </c>
      <c r="O16" s="15" t="str">
        <f t="shared" si="12"/>
        <v>Á</v>
      </c>
    </row>
    <row r="17" spans="2:15" x14ac:dyDescent="0.2">
      <c r="B17" s="15">
        <v>16</v>
      </c>
      <c r="C17" s="15" t="str">
        <f t="shared" si="0"/>
        <v>_x0010_</v>
      </c>
      <c r="D17" s="15">
        <f t="shared" si="1"/>
        <v>52</v>
      </c>
      <c r="E17" s="16" t="str">
        <f t="shared" si="2"/>
        <v>4</v>
      </c>
      <c r="F17" s="15">
        <f t="shared" si="3"/>
        <v>88</v>
      </c>
      <c r="G17" s="16" t="str">
        <f t="shared" si="4"/>
        <v>X</v>
      </c>
      <c r="H17" s="15">
        <f t="shared" si="5"/>
        <v>124</v>
      </c>
      <c r="I17" s="15" t="str">
        <f t="shared" si="6"/>
        <v>|</v>
      </c>
      <c r="J17" s="15">
        <f t="shared" si="7"/>
        <v>160</v>
      </c>
      <c r="K17" s="15" t="str">
        <f t="shared" si="8"/>
        <v>†</v>
      </c>
      <c r="L17" s="15">
        <f t="shared" si="9"/>
        <v>196</v>
      </c>
      <c r="M17" s="15" t="str">
        <f t="shared" si="10"/>
        <v>ƒ</v>
      </c>
      <c r="N17" s="15">
        <f t="shared" si="11"/>
        <v>232</v>
      </c>
      <c r="O17" s="15" t="str">
        <f t="shared" si="12"/>
        <v>Ë</v>
      </c>
    </row>
    <row r="18" spans="2:15" x14ac:dyDescent="0.2">
      <c r="B18" s="15">
        <v>17</v>
      </c>
      <c r="C18" s="15" t="str">
        <f t="shared" si="0"/>
        <v>_x0011_</v>
      </c>
      <c r="D18" s="15">
        <f t="shared" si="1"/>
        <v>53</v>
      </c>
      <c r="E18" s="16" t="str">
        <f t="shared" si="2"/>
        <v>5</v>
      </c>
      <c r="F18" s="15">
        <f t="shared" si="3"/>
        <v>89</v>
      </c>
      <c r="G18" s="16" t="str">
        <f t="shared" si="4"/>
        <v>Y</v>
      </c>
      <c r="H18" s="15">
        <f t="shared" si="5"/>
        <v>125</v>
      </c>
      <c r="I18" s="15" t="str">
        <f t="shared" si="6"/>
        <v>}</v>
      </c>
      <c r="J18" s="15">
        <f t="shared" si="7"/>
        <v>161</v>
      </c>
      <c r="K18" s="15" t="str">
        <f t="shared" si="8"/>
        <v>°</v>
      </c>
      <c r="L18" s="15">
        <f t="shared" si="9"/>
        <v>197</v>
      </c>
      <c r="M18" s="15" t="str">
        <f t="shared" si="10"/>
        <v>≈</v>
      </c>
      <c r="N18" s="15">
        <f t="shared" si="11"/>
        <v>233</v>
      </c>
      <c r="O18" s="15" t="str">
        <f t="shared" si="12"/>
        <v>È</v>
      </c>
    </row>
    <row r="19" spans="2:15" x14ac:dyDescent="0.2">
      <c r="B19" s="15">
        <v>18</v>
      </c>
      <c r="C19" s="15" t="str">
        <f t="shared" si="0"/>
        <v>_x0012_</v>
      </c>
      <c r="D19" s="15">
        <f t="shared" si="1"/>
        <v>54</v>
      </c>
      <c r="E19" s="16" t="str">
        <f t="shared" si="2"/>
        <v>6</v>
      </c>
      <c r="F19" s="15">
        <f t="shared" si="3"/>
        <v>90</v>
      </c>
      <c r="G19" s="16" t="str">
        <f t="shared" si="4"/>
        <v>Z</v>
      </c>
      <c r="H19" s="15">
        <f t="shared" si="5"/>
        <v>126</v>
      </c>
      <c r="I19" s="15" t="str">
        <f t="shared" si="6"/>
        <v>~</v>
      </c>
      <c r="J19" s="15">
        <f t="shared" si="7"/>
        <v>162</v>
      </c>
      <c r="K19" s="15" t="str">
        <f t="shared" si="8"/>
        <v>¢</v>
      </c>
      <c r="L19" s="15">
        <f t="shared" si="9"/>
        <v>198</v>
      </c>
      <c r="M19" s="15" t="str">
        <f t="shared" si="10"/>
        <v>∆</v>
      </c>
      <c r="N19" s="15">
        <f t="shared" si="11"/>
        <v>234</v>
      </c>
      <c r="O19" s="15" t="str">
        <f t="shared" si="12"/>
        <v>Í</v>
      </c>
    </row>
    <row r="20" spans="2:15" x14ac:dyDescent="0.2">
      <c r="B20" s="15">
        <v>19</v>
      </c>
      <c r="C20" s="15" t="str">
        <f t="shared" si="0"/>
        <v>_x0013_</v>
      </c>
      <c r="D20" s="15">
        <f t="shared" si="1"/>
        <v>55</v>
      </c>
      <c r="E20" s="16" t="str">
        <f t="shared" si="2"/>
        <v>7</v>
      </c>
      <c r="F20" s="15">
        <f t="shared" si="3"/>
        <v>91</v>
      </c>
      <c r="G20" s="15" t="str">
        <f t="shared" si="4"/>
        <v>[</v>
      </c>
      <c r="H20" s="15">
        <f t="shared" si="5"/>
        <v>127</v>
      </c>
      <c r="I20" s="15" t="str">
        <f t="shared" si="6"/>
        <v></v>
      </c>
      <c r="J20" s="15">
        <f t="shared" si="7"/>
        <v>163</v>
      </c>
      <c r="K20" s="15" t="str">
        <f t="shared" si="8"/>
        <v>£</v>
      </c>
      <c r="L20" s="15">
        <f t="shared" si="9"/>
        <v>199</v>
      </c>
      <c r="M20" s="15" t="str">
        <f t="shared" si="10"/>
        <v>«</v>
      </c>
      <c r="N20" s="15">
        <f t="shared" si="11"/>
        <v>235</v>
      </c>
      <c r="O20" s="15" t="str">
        <f t="shared" si="12"/>
        <v>Î</v>
      </c>
    </row>
    <row r="21" spans="2:15" x14ac:dyDescent="0.2">
      <c r="B21" s="15">
        <v>20</v>
      </c>
      <c r="C21" s="15" t="str">
        <f t="shared" si="0"/>
        <v>_x0014_</v>
      </c>
      <c r="D21" s="15">
        <f t="shared" si="1"/>
        <v>56</v>
      </c>
      <c r="E21" s="16" t="str">
        <f t="shared" si="2"/>
        <v>8</v>
      </c>
      <c r="F21" s="15">
        <f t="shared" si="3"/>
        <v>92</v>
      </c>
      <c r="G21" s="15" t="str">
        <f t="shared" si="4"/>
        <v>\</v>
      </c>
      <c r="H21" s="15">
        <f t="shared" si="5"/>
        <v>128</v>
      </c>
      <c r="I21" s="15" t="str">
        <f t="shared" si="6"/>
        <v>Ä</v>
      </c>
      <c r="J21" s="15">
        <f t="shared" si="7"/>
        <v>164</v>
      </c>
      <c r="K21" s="15" t="str">
        <f t="shared" si="8"/>
        <v>§</v>
      </c>
      <c r="L21" s="15">
        <f t="shared" si="9"/>
        <v>200</v>
      </c>
      <c r="M21" s="15" t="str">
        <f t="shared" si="10"/>
        <v>»</v>
      </c>
      <c r="N21" s="15">
        <f t="shared" si="11"/>
        <v>236</v>
      </c>
      <c r="O21" s="15" t="str">
        <f t="shared" si="12"/>
        <v>Ï</v>
      </c>
    </row>
    <row r="22" spans="2:15" x14ac:dyDescent="0.2">
      <c r="B22" s="15">
        <v>21</v>
      </c>
      <c r="C22" s="15" t="str">
        <f t="shared" si="0"/>
        <v>_x0015_</v>
      </c>
      <c r="D22" s="15">
        <f t="shared" si="1"/>
        <v>57</v>
      </c>
      <c r="E22" s="16" t="str">
        <f t="shared" si="2"/>
        <v>9</v>
      </c>
      <c r="F22" s="15">
        <f t="shared" si="3"/>
        <v>93</v>
      </c>
      <c r="G22" s="15" t="str">
        <f t="shared" si="4"/>
        <v>]</v>
      </c>
      <c r="H22" s="15">
        <f t="shared" si="5"/>
        <v>129</v>
      </c>
      <c r="I22" s="15" t="str">
        <f t="shared" si="6"/>
        <v>Å</v>
      </c>
      <c r="J22" s="15">
        <f t="shared" si="7"/>
        <v>165</v>
      </c>
      <c r="K22" s="15" t="str">
        <f t="shared" si="8"/>
        <v>•</v>
      </c>
      <c r="L22" s="15">
        <f t="shared" si="9"/>
        <v>201</v>
      </c>
      <c r="M22" s="15" t="str">
        <f t="shared" si="10"/>
        <v>…</v>
      </c>
      <c r="N22" s="15">
        <f t="shared" si="11"/>
        <v>237</v>
      </c>
      <c r="O22" s="15" t="str">
        <f t="shared" si="12"/>
        <v>Ì</v>
      </c>
    </row>
    <row r="23" spans="2:15" x14ac:dyDescent="0.2">
      <c r="B23" s="15">
        <v>22</v>
      </c>
      <c r="C23" s="15" t="str">
        <f t="shared" si="0"/>
        <v>_x0016_</v>
      </c>
      <c r="D23" s="15">
        <f t="shared" si="1"/>
        <v>58</v>
      </c>
      <c r="E23" s="15" t="str">
        <f t="shared" si="2"/>
        <v>:</v>
      </c>
      <c r="F23" s="15">
        <f t="shared" si="3"/>
        <v>94</v>
      </c>
      <c r="G23" s="15" t="str">
        <f t="shared" si="4"/>
        <v>^</v>
      </c>
      <c r="H23" s="15">
        <f t="shared" si="5"/>
        <v>130</v>
      </c>
      <c r="I23" s="15" t="str">
        <f t="shared" si="6"/>
        <v>Ç</v>
      </c>
      <c r="J23" s="15">
        <f t="shared" si="7"/>
        <v>166</v>
      </c>
      <c r="K23" s="15" t="str">
        <f t="shared" si="8"/>
        <v>¶</v>
      </c>
      <c r="L23" s="15">
        <f t="shared" si="9"/>
        <v>202</v>
      </c>
      <c r="M23" s="15" t="str">
        <f t="shared" si="10"/>
        <v> </v>
      </c>
      <c r="N23" s="15">
        <f t="shared" si="11"/>
        <v>238</v>
      </c>
      <c r="O23" s="15" t="str">
        <f t="shared" si="12"/>
        <v>Ó</v>
      </c>
    </row>
    <row r="24" spans="2:15" x14ac:dyDescent="0.2">
      <c r="B24" s="15">
        <v>23</v>
      </c>
      <c r="C24" s="15" t="str">
        <f t="shared" si="0"/>
        <v>_x0017_</v>
      </c>
      <c r="D24" s="15">
        <f t="shared" si="1"/>
        <v>59</v>
      </c>
      <c r="E24" s="15" t="str">
        <f t="shared" si="2"/>
        <v>;</v>
      </c>
      <c r="F24" s="15">
        <f t="shared" si="3"/>
        <v>95</v>
      </c>
      <c r="G24" s="15" t="str">
        <f t="shared" si="4"/>
        <v>_</v>
      </c>
      <c r="H24" s="15">
        <f t="shared" si="5"/>
        <v>131</v>
      </c>
      <c r="I24" s="15" t="str">
        <f t="shared" si="6"/>
        <v>É</v>
      </c>
      <c r="J24" s="15">
        <f t="shared" si="7"/>
        <v>167</v>
      </c>
      <c r="K24" s="15" t="str">
        <f t="shared" si="8"/>
        <v>ß</v>
      </c>
      <c r="L24" s="15">
        <f t="shared" si="9"/>
        <v>203</v>
      </c>
      <c r="M24" s="15" t="str">
        <f t="shared" si="10"/>
        <v>À</v>
      </c>
      <c r="N24" s="15">
        <f t="shared" si="11"/>
        <v>239</v>
      </c>
      <c r="O24" s="15" t="str">
        <f t="shared" si="12"/>
        <v>Ô</v>
      </c>
    </row>
    <row r="25" spans="2:15" x14ac:dyDescent="0.2">
      <c r="B25" s="15">
        <v>24</v>
      </c>
      <c r="C25" s="15" t="str">
        <f t="shared" si="0"/>
        <v>_x0018_</v>
      </c>
      <c r="D25" s="15">
        <f t="shared" si="1"/>
        <v>60</v>
      </c>
      <c r="E25" s="15" t="str">
        <f t="shared" si="2"/>
        <v>&lt;</v>
      </c>
      <c r="F25" s="15">
        <f t="shared" si="3"/>
        <v>96</v>
      </c>
      <c r="G25" s="15" t="str">
        <f t="shared" si="4"/>
        <v>`</v>
      </c>
      <c r="H25" s="15">
        <f t="shared" si="5"/>
        <v>132</v>
      </c>
      <c r="I25" s="15" t="str">
        <f t="shared" si="6"/>
        <v>Ñ</v>
      </c>
      <c r="J25" s="15">
        <f t="shared" si="7"/>
        <v>168</v>
      </c>
      <c r="K25" s="15" t="str">
        <f t="shared" si="8"/>
        <v>®</v>
      </c>
      <c r="L25" s="15">
        <f t="shared" si="9"/>
        <v>204</v>
      </c>
      <c r="M25" s="15" t="str">
        <f t="shared" si="10"/>
        <v>Ã</v>
      </c>
      <c r="N25" s="15">
        <f t="shared" si="11"/>
        <v>240</v>
      </c>
      <c r="O25" s="15" t="str">
        <f t="shared" si="12"/>
        <v></v>
      </c>
    </row>
    <row r="26" spans="2:15" x14ac:dyDescent="0.2">
      <c r="B26" s="15">
        <v>25</v>
      </c>
      <c r="C26" s="15" t="str">
        <f t="shared" si="0"/>
        <v>_x0019_</v>
      </c>
      <c r="D26" s="15">
        <f t="shared" si="1"/>
        <v>61</v>
      </c>
      <c r="E26" s="15" t="str">
        <f t="shared" si="2"/>
        <v>=</v>
      </c>
      <c r="F26" s="15">
        <f t="shared" si="3"/>
        <v>97</v>
      </c>
      <c r="G26" s="16" t="str">
        <f t="shared" si="4"/>
        <v>a</v>
      </c>
      <c r="H26" s="15">
        <f t="shared" si="5"/>
        <v>133</v>
      </c>
      <c r="I26" s="15" t="str">
        <f t="shared" si="6"/>
        <v>Ö</v>
      </c>
      <c r="J26" s="15">
        <f t="shared" si="7"/>
        <v>169</v>
      </c>
      <c r="K26" s="15" t="str">
        <f t="shared" si="8"/>
        <v>©</v>
      </c>
      <c r="L26" s="15">
        <f t="shared" si="9"/>
        <v>205</v>
      </c>
      <c r="M26" s="15" t="str">
        <f t="shared" si="10"/>
        <v>Õ</v>
      </c>
      <c r="N26" s="15">
        <f t="shared" si="11"/>
        <v>241</v>
      </c>
      <c r="O26" s="15" t="str">
        <f t="shared" si="12"/>
        <v>Ò</v>
      </c>
    </row>
    <row r="27" spans="2:15" x14ac:dyDescent="0.2">
      <c r="B27" s="15">
        <v>26</v>
      </c>
      <c r="C27" s="15" t="str">
        <f t="shared" si="0"/>
        <v>_x001A_</v>
      </c>
      <c r="D27" s="15">
        <f t="shared" si="1"/>
        <v>62</v>
      </c>
      <c r="E27" s="15" t="str">
        <f t="shared" si="2"/>
        <v>&gt;</v>
      </c>
      <c r="F27" s="15">
        <f t="shared" si="3"/>
        <v>98</v>
      </c>
      <c r="G27" s="16" t="str">
        <f t="shared" si="4"/>
        <v>b</v>
      </c>
      <c r="H27" s="15">
        <f t="shared" si="5"/>
        <v>134</v>
      </c>
      <c r="I27" s="15" t="str">
        <f t="shared" si="6"/>
        <v>Ü</v>
      </c>
      <c r="J27" s="15">
        <f t="shared" si="7"/>
        <v>170</v>
      </c>
      <c r="K27" s="15" t="str">
        <f t="shared" si="8"/>
        <v>™</v>
      </c>
      <c r="L27" s="15">
        <f t="shared" si="9"/>
        <v>206</v>
      </c>
      <c r="M27" s="15" t="str">
        <f t="shared" si="10"/>
        <v>Œ</v>
      </c>
      <c r="N27" s="15">
        <f t="shared" si="11"/>
        <v>242</v>
      </c>
      <c r="O27" s="15" t="str">
        <f t="shared" si="12"/>
        <v>Ú</v>
      </c>
    </row>
    <row r="28" spans="2:15" x14ac:dyDescent="0.2">
      <c r="B28" s="15">
        <v>27</v>
      </c>
      <c r="C28" s="15" t="str">
        <f t="shared" si="0"/>
        <v>_x001B_</v>
      </c>
      <c r="D28" s="15">
        <f t="shared" si="1"/>
        <v>63</v>
      </c>
      <c r="E28" s="15" t="str">
        <f t="shared" si="2"/>
        <v>?</v>
      </c>
      <c r="F28" s="15">
        <f t="shared" si="3"/>
        <v>99</v>
      </c>
      <c r="G28" s="16" t="str">
        <f t="shared" si="4"/>
        <v>c</v>
      </c>
      <c r="H28" s="15">
        <f t="shared" si="5"/>
        <v>135</v>
      </c>
      <c r="I28" s="15" t="str">
        <f t="shared" si="6"/>
        <v>á</v>
      </c>
      <c r="J28" s="15">
        <f t="shared" si="7"/>
        <v>171</v>
      </c>
      <c r="K28" s="15" t="str">
        <f t="shared" si="8"/>
        <v>´</v>
      </c>
      <c r="L28" s="15">
        <f t="shared" si="9"/>
        <v>207</v>
      </c>
      <c r="M28" s="15" t="str">
        <f t="shared" si="10"/>
        <v>œ</v>
      </c>
      <c r="N28" s="15">
        <f t="shared" si="11"/>
        <v>243</v>
      </c>
      <c r="O28" s="15" t="str">
        <f t="shared" si="12"/>
        <v>Û</v>
      </c>
    </row>
    <row r="29" spans="2:15" x14ac:dyDescent="0.2">
      <c r="B29" s="15">
        <v>28</v>
      </c>
      <c r="C29" s="15" t="str">
        <f t="shared" si="0"/>
        <v>_x001C_</v>
      </c>
      <c r="D29" s="15">
        <f t="shared" si="1"/>
        <v>64</v>
      </c>
      <c r="E29" s="15" t="str">
        <f t="shared" si="2"/>
        <v>@</v>
      </c>
      <c r="F29" s="15">
        <f t="shared" si="3"/>
        <v>100</v>
      </c>
      <c r="G29" s="16" t="str">
        <f t="shared" si="4"/>
        <v>d</v>
      </c>
      <c r="H29" s="15">
        <f t="shared" si="5"/>
        <v>136</v>
      </c>
      <c r="I29" s="15" t="str">
        <f t="shared" si="6"/>
        <v>à</v>
      </c>
      <c r="J29" s="15">
        <f t="shared" si="7"/>
        <v>172</v>
      </c>
      <c r="K29" s="15" t="str">
        <f t="shared" si="8"/>
        <v>¨</v>
      </c>
      <c r="L29" s="15">
        <f t="shared" si="9"/>
        <v>208</v>
      </c>
      <c r="M29" s="15" t="str">
        <f t="shared" si="10"/>
        <v>–</v>
      </c>
      <c r="N29" s="15">
        <f t="shared" si="11"/>
        <v>244</v>
      </c>
      <c r="O29" s="15" t="str">
        <f t="shared" si="12"/>
        <v>Ù</v>
      </c>
    </row>
    <row r="30" spans="2:15" x14ac:dyDescent="0.2">
      <c r="B30" s="15">
        <v>29</v>
      </c>
      <c r="C30" s="15" t="str">
        <f t="shared" si="0"/>
        <v>_x001D_</v>
      </c>
      <c r="D30" s="15">
        <f t="shared" si="1"/>
        <v>65</v>
      </c>
      <c r="E30" s="16" t="str">
        <f t="shared" si="2"/>
        <v>A</v>
      </c>
      <c r="F30" s="15">
        <f t="shared" si="3"/>
        <v>101</v>
      </c>
      <c r="G30" s="16" t="str">
        <f t="shared" si="4"/>
        <v>e</v>
      </c>
      <c r="H30" s="15">
        <f t="shared" si="5"/>
        <v>137</v>
      </c>
      <c r="I30" s="15" t="str">
        <f t="shared" si="6"/>
        <v>â</v>
      </c>
      <c r="J30" s="15">
        <f t="shared" si="7"/>
        <v>173</v>
      </c>
      <c r="K30" s="15" t="str">
        <f t="shared" si="8"/>
        <v>≠</v>
      </c>
      <c r="L30" s="15">
        <f t="shared" si="9"/>
        <v>209</v>
      </c>
      <c r="M30" s="15" t="str">
        <f t="shared" si="10"/>
        <v>—</v>
      </c>
      <c r="N30" s="15">
        <f t="shared" si="11"/>
        <v>245</v>
      </c>
      <c r="O30" s="15" t="str">
        <f t="shared" si="12"/>
        <v>ı</v>
      </c>
    </row>
    <row r="31" spans="2:15" x14ac:dyDescent="0.2">
      <c r="B31" s="15">
        <v>30</v>
      </c>
      <c r="C31" s="15" t="str">
        <f t="shared" si="0"/>
        <v>_x001E_</v>
      </c>
      <c r="D31" s="15">
        <f t="shared" si="1"/>
        <v>66</v>
      </c>
      <c r="E31" s="16" t="str">
        <f t="shared" si="2"/>
        <v>B</v>
      </c>
      <c r="F31" s="15">
        <f t="shared" si="3"/>
        <v>102</v>
      </c>
      <c r="G31" s="16" t="str">
        <f t="shared" si="4"/>
        <v>f</v>
      </c>
      <c r="H31" s="15">
        <f t="shared" si="5"/>
        <v>138</v>
      </c>
      <c r="I31" s="15" t="str">
        <f t="shared" si="6"/>
        <v>ä</v>
      </c>
      <c r="J31" s="15">
        <f t="shared" si="7"/>
        <v>174</v>
      </c>
      <c r="K31" s="15" t="str">
        <f t="shared" si="8"/>
        <v>Æ</v>
      </c>
      <c r="L31" s="15">
        <f t="shared" si="9"/>
        <v>210</v>
      </c>
      <c r="M31" s="15" t="str">
        <f t="shared" si="10"/>
        <v>“</v>
      </c>
      <c r="N31" s="15">
        <f t="shared" si="11"/>
        <v>246</v>
      </c>
      <c r="O31" s="15" t="str">
        <f t="shared" si="12"/>
        <v>ˆ</v>
      </c>
    </row>
    <row r="32" spans="2:15" x14ac:dyDescent="0.2">
      <c r="B32" s="15">
        <v>31</v>
      </c>
      <c r="C32" s="15" t="str">
        <f t="shared" si="0"/>
        <v>_x001F_</v>
      </c>
      <c r="D32" s="15">
        <f t="shared" si="1"/>
        <v>67</v>
      </c>
      <c r="E32" s="16" t="str">
        <f t="shared" si="2"/>
        <v>C</v>
      </c>
      <c r="F32" s="15">
        <f t="shared" si="3"/>
        <v>103</v>
      </c>
      <c r="G32" s="16" t="str">
        <f t="shared" si="4"/>
        <v>g</v>
      </c>
      <c r="H32" s="15">
        <f t="shared" si="5"/>
        <v>139</v>
      </c>
      <c r="I32" s="15" t="str">
        <f t="shared" si="6"/>
        <v>ã</v>
      </c>
      <c r="J32" s="15">
        <f t="shared" si="7"/>
        <v>175</v>
      </c>
      <c r="K32" s="15" t="str">
        <f t="shared" si="8"/>
        <v>Ø</v>
      </c>
      <c r="L32" s="15">
        <f t="shared" si="9"/>
        <v>211</v>
      </c>
      <c r="M32" s="15" t="str">
        <f t="shared" si="10"/>
        <v>”</v>
      </c>
      <c r="N32" s="15">
        <f t="shared" si="11"/>
        <v>247</v>
      </c>
      <c r="O32" s="15" t="str">
        <f t="shared" si="12"/>
        <v>˜</v>
      </c>
    </row>
    <row r="33" spans="2:15" x14ac:dyDescent="0.2">
      <c r="B33" s="15">
        <v>32</v>
      </c>
      <c r="C33" s="15" t="str">
        <f t="shared" si="0"/>
        <v xml:space="preserve"> </v>
      </c>
      <c r="D33" s="15">
        <f t="shared" si="1"/>
        <v>68</v>
      </c>
      <c r="E33" s="16" t="str">
        <f t="shared" si="2"/>
        <v>D</v>
      </c>
      <c r="F33" s="15">
        <f t="shared" si="3"/>
        <v>104</v>
      </c>
      <c r="G33" s="16" t="str">
        <f t="shared" si="4"/>
        <v>h</v>
      </c>
      <c r="H33" s="15">
        <f t="shared" si="5"/>
        <v>140</v>
      </c>
      <c r="I33" s="15" t="str">
        <f t="shared" si="6"/>
        <v>å</v>
      </c>
      <c r="J33" s="15">
        <f t="shared" si="7"/>
        <v>176</v>
      </c>
      <c r="K33" s="15" t="str">
        <f t="shared" si="8"/>
        <v>∞</v>
      </c>
      <c r="L33" s="15">
        <f t="shared" si="9"/>
        <v>212</v>
      </c>
      <c r="M33" s="15" t="str">
        <f t="shared" si="10"/>
        <v>‘</v>
      </c>
      <c r="N33" s="15">
        <f t="shared" si="11"/>
        <v>248</v>
      </c>
      <c r="O33" s="15" t="str">
        <f t="shared" si="12"/>
        <v>¯</v>
      </c>
    </row>
    <row r="34" spans="2:15" x14ac:dyDescent="0.2">
      <c r="B34" s="15">
        <v>33</v>
      </c>
      <c r="C34" s="15" t="str">
        <f t="shared" si="0"/>
        <v>!</v>
      </c>
      <c r="D34" s="15">
        <f t="shared" si="1"/>
        <v>69</v>
      </c>
      <c r="E34" s="16" t="str">
        <f t="shared" si="2"/>
        <v>E</v>
      </c>
      <c r="F34" s="15">
        <f t="shared" si="3"/>
        <v>105</v>
      </c>
      <c r="G34" s="16" t="str">
        <f t="shared" si="4"/>
        <v>i</v>
      </c>
      <c r="H34" s="15">
        <f t="shared" si="5"/>
        <v>141</v>
      </c>
      <c r="I34" s="15" t="str">
        <f t="shared" si="6"/>
        <v>ç</v>
      </c>
      <c r="J34" s="15">
        <f t="shared" si="7"/>
        <v>177</v>
      </c>
      <c r="K34" s="15" t="str">
        <f t="shared" si="8"/>
        <v>±</v>
      </c>
      <c r="L34" s="15">
        <f t="shared" si="9"/>
        <v>213</v>
      </c>
      <c r="M34" s="15" t="str">
        <f t="shared" si="10"/>
        <v>’</v>
      </c>
      <c r="N34" s="15">
        <f t="shared" si="11"/>
        <v>249</v>
      </c>
      <c r="O34" s="15" t="str">
        <f t="shared" si="12"/>
        <v>˘</v>
      </c>
    </row>
    <row r="35" spans="2:15" x14ac:dyDescent="0.2">
      <c r="B35" s="15">
        <v>34</v>
      </c>
      <c r="C35" s="15" t="str">
        <f t="shared" si="0"/>
        <v>"</v>
      </c>
      <c r="D35" s="15">
        <f t="shared" si="1"/>
        <v>70</v>
      </c>
      <c r="E35" s="16" t="str">
        <f t="shared" si="2"/>
        <v>F</v>
      </c>
      <c r="F35" s="15">
        <f t="shared" si="3"/>
        <v>106</v>
      </c>
      <c r="G35" s="16" t="str">
        <f t="shared" si="4"/>
        <v>j</v>
      </c>
      <c r="H35" s="15">
        <f t="shared" si="5"/>
        <v>142</v>
      </c>
      <c r="I35" s="15" t="str">
        <f t="shared" si="6"/>
        <v>é</v>
      </c>
      <c r="J35" s="15">
        <f t="shared" si="7"/>
        <v>178</v>
      </c>
      <c r="K35" s="15" t="str">
        <f t="shared" si="8"/>
        <v>≤</v>
      </c>
      <c r="L35" s="15">
        <f t="shared" si="9"/>
        <v>214</v>
      </c>
      <c r="M35" s="15" t="str">
        <f t="shared" si="10"/>
        <v>÷</v>
      </c>
      <c r="N35" s="15">
        <f t="shared" si="11"/>
        <v>250</v>
      </c>
      <c r="O35" s="15" t="str">
        <f t="shared" si="12"/>
        <v>˙</v>
      </c>
    </row>
    <row r="36" spans="2:15" x14ac:dyDescent="0.2">
      <c r="B36" s="15">
        <v>35</v>
      </c>
      <c r="C36" s="15" t="str">
        <f t="shared" si="0"/>
        <v>#</v>
      </c>
      <c r="D36" s="15">
        <f t="shared" si="1"/>
        <v>71</v>
      </c>
      <c r="E36" s="16" t="str">
        <f t="shared" si="2"/>
        <v>G</v>
      </c>
      <c r="F36" s="15">
        <f t="shared" si="3"/>
        <v>107</v>
      </c>
      <c r="G36" s="16" t="str">
        <f t="shared" si="4"/>
        <v>k</v>
      </c>
      <c r="H36" s="15">
        <f t="shared" si="5"/>
        <v>143</v>
      </c>
      <c r="I36" s="15" t="str">
        <f t="shared" si="6"/>
        <v>è</v>
      </c>
      <c r="J36" s="15">
        <f t="shared" si="7"/>
        <v>179</v>
      </c>
      <c r="K36" s="15" t="str">
        <f t="shared" si="8"/>
        <v>≥</v>
      </c>
      <c r="L36" s="15">
        <f t="shared" si="9"/>
        <v>215</v>
      </c>
      <c r="M36" s="15" t="str">
        <f t="shared" si="10"/>
        <v>◊</v>
      </c>
      <c r="N36" s="15">
        <f t="shared" si="11"/>
        <v>251</v>
      </c>
      <c r="O36" s="15" t="str">
        <f t="shared" si="12"/>
        <v>˚</v>
      </c>
    </row>
    <row r="37" spans="2:15" x14ac:dyDescent="0.2">
      <c r="B37" s="15">
        <v>36</v>
      </c>
      <c r="C37" s="15" t="str">
        <f t="shared" si="0"/>
        <v>$</v>
      </c>
      <c r="D37" s="15">
        <f t="shared" si="1"/>
        <v>72</v>
      </c>
      <c r="E37" s="16" t="str">
        <f t="shared" si="2"/>
        <v>H</v>
      </c>
      <c r="F37" s="15">
        <f t="shared" si="3"/>
        <v>108</v>
      </c>
      <c r="G37" s="16" t="str">
        <f t="shared" si="4"/>
        <v>l</v>
      </c>
      <c r="H37" s="15">
        <f t="shared" si="5"/>
        <v>144</v>
      </c>
      <c r="I37" s="15" t="str">
        <f t="shared" si="6"/>
        <v>ê</v>
      </c>
      <c r="J37" s="15">
        <f t="shared" si="7"/>
        <v>180</v>
      </c>
      <c r="K37" s="15" t="str">
        <f t="shared" si="8"/>
        <v>¥</v>
      </c>
      <c r="L37" s="15">
        <f t="shared" si="9"/>
        <v>216</v>
      </c>
      <c r="M37" s="15" t="str">
        <f t="shared" si="10"/>
        <v>ÿ</v>
      </c>
      <c r="N37" s="15">
        <f t="shared" si="11"/>
        <v>252</v>
      </c>
      <c r="O37" s="15" t="str">
        <f t="shared" si="12"/>
        <v>¸</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B9CB0E-28B6-1D4C-B26B-BA8D1628925A}">
  <sheetPr codeName="Sheet5">
    <tabColor rgb="FFFF0000"/>
  </sheetPr>
  <dimension ref="B2:D16"/>
  <sheetViews>
    <sheetView workbookViewId="0"/>
  </sheetViews>
  <sheetFormatPr baseColWidth="10" defaultRowHeight="26" x14ac:dyDescent="0.3"/>
  <cols>
    <col min="1" max="16384" width="10.83203125" style="1"/>
  </cols>
  <sheetData>
    <row r="2" spans="2:4" x14ac:dyDescent="0.3">
      <c r="B2" s="1" t="s">
        <v>24</v>
      </c>
    </row>
    <row r="4" spans="2:4" x14ac:dyDescent="0.3">
      <c r="C4" s="1" t="s">
        <v>38</v>
      </c>
    </row>
    <row r="5" spans="2:4" x14ac:dyDescent="0.3">
      <c r="C5" s="1" t="s">
        <v>39</v>
      </c>
    </row>
    <row r="6" spans="2:4" x14ac:dyDescent="0.3">
      <c r="C6" s="1" t="s">
        <v>40</v>
      </c>
    </row>
    <row r="8" spans="2:4" x14ac:dyDescent="0.3">
      <c r="B8" s="1" t="s">
        <v>106</v>
      </c>
    </row>
    <row r="9" spans="2:4" x14ac:dyDescent="0.3">
      <c r="C9" s="1" t="s">
        <v>46</v>
      </c>
    </row>
    <row r="10" spans="2:4" x14ac:dyDescent="0.3">
      <c r="D10" s="1" t="s">
        <v>107</v>
      </c>
    </row>
    <row r="12" spans="2:4" x14ac:dyDescent="0.3">
      <c r="B12" s="1" t="s">
        <v>45</v>
      </c>
    </row>
    <row r="13" spans="2:4" x14ac:dyDescent="0.3">
      <c r="C13" s="1" t="s">
        <v>46</v>
      </c>
    </row>
    <row r="14" spans="2:4" x14ac:dyDescent="0.3">
      <c r="D14" s="1" t="s">
        <v>108</v>
      </c>
    </row>
    <row r="16" spans="2:4" x14ac:dyDescent="0.3">
      <c r="B16" s="1" t="s">
        <v>47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6D1D00-3476-A747-9020-2320C554A311}">
  <sheetPr codeName="Sheet9">
    <tabColor rgb="FFFF0000"/>
  </sheetPr>
  <dimension ref="A1:B8"/>
  <sheetViews>
    <sheetView workbookViewId="0"/>
  </sheetViews>
  <sheetFormatPr baseColWidth="10" defaultRowHeight="26" x14ac:dyDescent="0.3"/>
  <cols>
    <col min="1" max="16384" width="10.83203125" style="18"/>
  </cols>
  <sheetData>
    <row r="1" spans="1:2" x14ac:dyDescent="0.3">
      <c r="A1" s="23" t="s">
        <v>134</v>
      </c>
    </row>
    <row r="2" spans="1:2" x14ac:dyDescent="0.3">
      <c r="B2" s="18" t="s">
        <v>114</v>
      </c>
    </row>
    <row r="8" spans="1:2" x14ac:dyDescent="0.3">
      <c r="B8" s="17"/>
    </row>
  </sheetData>
  <hyperlinks>
    <hyperlink ref="A1" r:id="rId1" xr:uid="{9A5C54DE-DC19-184A-8583-E23E60DF1057}"/>
  </hyperlinks>
  <pageMargins left="0.7" right="0.7" top="0.75" bottom="0.75" header="0.3" footer="0.3"/>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CF37F6-5E53-8A43-9207-E1F42CBE512A}">
  <sheetPr codeName="Sheet8">
    <tabColor rgb="FFFF0000"/>
  </sheetPr>
  <dimension ref="A1"/>
  <sheetViews>
    <sheetView workbookViewId="0"/>
  </sheetViews>
  <sheetFormatPr baseColWidth="10" defaultRowHeight="26" x14ac:dyDescent="0.3"/>
  <cols>
    <col min="1" max="16384" width="10.83203125" style="1"/>
  </cols>
  <sheetData>
    <row r="1" spans="1:1" x14ac:dyDescent="0.3">
      <c r="A1" s="14" t="s">
        <v>135</v>
      </c>
    </row>
  </sheetData>
  <hyperlinks>
    <hyperlink ref="A1" r:id="rId1" xr:uid="{C5883DDB-1098-DA46-99A3-E22CDA3F6E44}"/>
  </hyperlinks>
  <pageMargins left="0.7" right="0.7" top="0.75" bottom="0.75" header="0.3" footer="0.3"/>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B80BA7-0CFD-FB4D-8433-AC7D203E0EE3}">
  <sheetPr codeName="Sheet17">
    <tabColor rgb="FF00B050"/>
  </sheetPr>
  <dimension ref="B1:E890"/>
  <sheetViews>
    <sheetView workbookViewId="0"/>
  </sheetViews>
  <sheetFormatPr baseColWidth="10" defaultColWidth="22.83203125" defaultRowHeight="19" x14ac:dyDescent="0.25"/>
  <cols>
    <col min="1" max="1" width="2.83203125" style="19" customWidth="1"/>
    <col min="2" max="2" width="22.83203125" style="22"/>
    <col min="3" max="3" width="21.83203125" style="22" customWidth="1"/>
    <col min="4" max="5" width="22.83203125" style="22"/>
    <col min="6" max="16384" width="22.83203125" style="19"/>
  </cols>
  <sheetData>
    <row r="1" spans="2:5" x14ac:dyDescent="0.25">
      <c r="B1" s="9" t="s">
        <v>132</v>
      </c>
      <c r="C1" s="19"/>
      <c r="D1" s="19"/>
      <c r="E1" s="19"/>
    </row>
    <row r="2" spans="2:5" x14ac:dyDescent="0.25">
      <c r="B2" s="20" t="s">
        <v>131</v>
      </c>
      <c r="C2" s="20" t="s">
        <v>128</v>
      </c>
      <c r="D2" s="20" t="s">
        <v>129</v>
      </c>
      <c r="E2" s="20" t="s">
        <v>130</v>
      </c>
    </row>
    <row r="3" spans="2:5" x14ac:dyDescent="0.25">
      <c r="B3" s="21">
        <v>44531</v>
      </c>
      <c r="C3" s="22">
        <v>3.9</v>
      </c>
      <c r="D3" s="22">
        <v>7.04</v>
      </c>
      <c r="E3" s="22">
        <v>10.94</v>
      </c>
    </row>
    <row r="4" spans="2:5" x14ac:dyDescent="0.25">
      <c r="B4" s="21">
        <v>44501</v>
      </c>
      <c r="C4" s="22">
        <v>4.2</v>
      </c>
      <c r="D4" s="22">
        <v>6.81</v>
      </c>
      <c r="E4" s="22">
        <v>11.01</v>
      </c>
    </row>
    <row r="5" spans="2:5" x14ac:dyDescent="0.25">
      <c r="B5" s="21">
        <v>44470</v>
      </c>
      <c r="C5" s="22">
        <v>4.5999999999999996</v>
      </c>
      <c r="D5" s="22">
        <v>6.22</v>
      </c>
      <c r="E5" s="22">
        <v>10.82</v>
      </c>
    </row>
    <row r="6" spans="2:5" x14ac:dyDescent="0.25">
      <c r="B6" s="21">
        <v>44440</v>
      </c>
      <c r="C6" s="22">
        <v>4.8</v>
      </c>
      <c r="D6" s="22">
        <v>5.39</v>
      </c>
      <c r="E6" s="22">
        <v>10.19</v>
      </c>
    </row>
    <row r="7" spans="2:5" x14ac:dyDescent="0.25">
      <c r="B7" s="21">
        <v>44409</v>
      </c>
      <c r="C7" s="22">
        <v>5.2</v>
      </c>
      <c r="D7" s="22">
        <v>5.25</v>
      </c>
      <c r="E7" s="22">
        <v>10.45</v>
      </c>
    </row>
    <row r="8" spans="2:5" x14ac:dyDescent="0.25">
      <c r="B8" s="21">
        <v>44378</v>
      </c>
      <c r="C8" s="22">
        <v>5.4</v>
      </c>
      <c r="D8" s="22">
        <v>5.37</v>
      </c>
      <c r="E8" s="22">
        <v>10.77</v>
      </c>
    </row>
    <row r="9" spans="2:5" x14ac:dyDescent="0.25">
      <c r="B9" s="21">
        <v>44348</v>
      </c>
      <c r="C9" s="22">
        <v>5.9</v>
      </c>
      <c r="D9" s="22">
        <v>5.39</v>
      </c>
      <c r="E9" s="22">
        <v>11.29</v>
      </c>
    </row>
    <row r="10" spans="2:5" x14ac:dyDescent="0.25">
      <c r="B10" s="21">
        <v>44317</v>
      </c>
      <c r="C10" s="22">
        <v>5.8</v>
      </c>
      <c r="D10" s="22">
        <v>4.99</v>
      </c>
      <c r="E10" s="22">
        <v>10.79</v>
      </c>
    </row>
    <row r="11" spans="2:5" x14ac:dyDescent="0.25">
      <c r="B11" s="21">
        <v>44287</v>
      </c>
      <c r="C11" s="22">
        <v>6.1</v>
      </c>
      <c r="D11" s="22">
        <v>4.16</v>
      </c>
      <c r="E11" s="22">
        <v>10.26</v>
      </c>
    </row>
    <row r="12" spans="2:5" x14ac:dyDescent="0.25">
      <c r="B12" s="21">
        <v>44256</v>
      </c>
      <c r="C12" s="22">
        <v>6</v>
      </c>
      <c r="D12" s="22">
        <v>2.62</v>
      </c>
      <c r="E12" s="22">
        <v>8.6199999999999992</v>
      </c>
    </row>
    <row r="13" spans="2:5" x14ac:dyDescent="0.25">
      <c r="B13" s="21">
        <v>44228</v>
      </c>
      <c r="C13" s="22">
        <v>6.2</v>
      </c>
      <c r="D13" s="22">
        <v>1.68</v>
      </c>
      <c r="E13" s="22">
        <v>7.88</v>
      </c>
    </row>
    <row r="14" spans="2:5" x14ac:dyDescent="0.25">
      <c r="B14" s="21">
        <v>44197</v>
      </c>
      <c r="C14" s="22">
        <v>6.3</v>
      </c>
      <c r="D14" s="22">
        <v>1.4</v>
      </c>
      <c r="E14" s="22">
        <v>7.7</v>
      </c>
    </row>
    <row r="15" spans="2:5" x14ac:dyDescent="0.25">
      <c r="B15" s="21">
        <v>44166</v>
      </c>
      <c r="C15" s="22">
        <v>6.7</v>
      </c>
      <c r="D15" s="22">
        <v>1.36</v>
      </c>
      <c r="E15" s="22">
        <v>8.06</v>
      </c>
    </row>
    <row r="16" spans="2:5" x14ac:dyDescent="0.25">
      <c r="B16" s="21">
        <v>44136</v>
      </c>
      <c r="C16" s="22">
        <v>6.7</v>
      </c>
      <c r="D16" s="22">
        <v>1.17</v>
      </c>
      <c r="E16" s="22">
        <v>7.87</v>
      </c>
    </row>
    <row r="17" spans="2:5" x14ac:dyDescent="0.25">
      <c r="B17" s="21">
        <v>44105</v>
      </c>
      <c r="C17" s="22">
        <v>6.9</v>
      </c>
      <c r="D17" s="22">
        <v>1.18</v>
      </c>
      <c r="E17" s="22">
        <v>8.08</v>
      </c>
    </row>
    <row r="18" spans="2:5" x14ac:dyDescent="0.25">
      <c r="B18" s="21">
        <v>44075</v>
      </c>
      <c r="C18" s="22">
        <v>7.9</v>
      </c>
      <c r="D18" s="22">
        <v>1.37</v>
      </c>
      <c r="E18" s="22">
        <v>9.27</v>
      </c>
    </row>
    <row r="19" spans="2:5" x14ac:dyDescent="0.25">
      <c r="B19" s="21">
        <v>44044</v>
      </c>
      <c r="C19" s="22">
        <v>8.4</v>
      </c>
      <c r="D19" s="22">
        <v>1.31</v>
      </c>
      <c r="E19" s="22">
        <v>9.7100000000000009</v>
      </c>
    </row>
    <row r="20" spans="2:5" x14ac:dyDescent="0.25">
      <c r="B20" s="21">
        <v>44013</v>
      </c>
      <c r="C20" s="22">
        <v>10.199999999999999</v>
      </c>
      <c r="D20" s="22">
        <v>0.99</v>
      </c>
      <c r="E20" s="22">
        <v>11.19</v>
      </c>
    </row>
    <row r="21" spans="2:5" x14ac:dyDescent="0.25">
      <c r="B21" s="21">
        <v>43983</v>
      </c>
      <c r="C21" s="22">
        <v>11.1</v>
      </c>
      <c r="D21" s="22">
        <v>0.65</v>
      </c>
      <c r="E21" s="22">
        <v>11.75</v>
      </c>
    </row>
    <row r="22" spans="2:5" x14ac:dyDescent="0.25">
      <c r="B22" s="21">
        <v>43952</v>
      </c>
      <c r="C22" s="22">
        <v>13.3</v>
      </c>
      <c r="D22" s="22">
        <v>0.12</v>
      </c>
      <c r="E22" s="22">
        <v>13.42</v>
      </c>
    </row>
    <row r="23" spans="2:5" x14ac:dyDescent="0.25">
      <c r="B23" s="21">
        <v>43922</v>
      </c>
      <c r="C23" s="22">
        <v>14.7</v>
      </c>
      <c r="D23" s="22">
        <v>0.33</v>
      </c>
      <c r="E23" s="22">
        <v>15.03</v>
      </c>
    </row>
    <row r="24" spans="2:5" x14ac:dyDescent="0.25">
      <c r="B24" s="21">
        <v>43891</v>
      </c>
      <c r="C24" s="22">
        <v>4.4000000000000004</v>
      </c>
      <c r="D24" s="22">
        <v>1.54</v>
      </c>
      <c r="E24" s="22">
        <v>5.94</v>
      </c>
    </row>
    <row r="25" spans="2:5" x14ac:dyDescent="0.25">
      <c r="B25" s="21">
        <v>43862</v>
      </c>
      <c r="C25" s="22">
        <v>3.5</v>
      </c>
      <c r="D25" s="22">
        <v>2.33</v>
      </c>
      <c r="E25" s="22">
        <v>5.83</v>
      </c>
    </row>
    <row r="26" spans="2:5" x14ac:dyDescent="0.25">
      <c r="B26" s="21">
        <v>43831</v>
      </c>
      <c r="C26" s="22">
        <v>3.6</v>
      </c>
      <c r="D26" s="22">
        <v>2.4900000000000002</v>
      </c>
      <c r="E26" s="22">
        <v>6.09</v>
      </c>
    </row>
    <row r="27" spans="2:5" x14ac:dyDescent="0.25">
      <c r="B27" s="21">
        <v>43800</v>
      </c>
      <c r="C27" s="22">
        <v>3.5</v>
      </c>
      <c r="D27" s="22">
        <v>1.81</v>
      </c>
      <c r="E27" s="22">
        <v>5.31</v>
      </c>
    </row>
    <row r="28" spans="2:5" x14ac:dyDescent="0.25">
      <c r="B28" s="21">
        <v>43770</v>
      </c>
      <c r="C28" s="22">
        <v>3.5</v>
      </c>
      <c r="D28" s="22">
        <v>2.0499999999999998</v>
      </c>
      <c r="E28" s="22">
        <v>5.55</v>
      </c>
    </row>
    <row r="29" spans="2:5" x14ac:dyDescent="0.25">
      <c r="B29" s="21">
        <v>43739</v>
      </c>
      <c r="C29" s="22">
        <v>3.6</v>
      </c>
      <c r="D29" s="22">
        <v>1.76</v>
      </c>
      <c r="E29" s="22">
        <v>5.36</v>
      </c>
    </row>
    <row r="30" spans="2:5" x14ac:dyDescent="0.25">
      <c r="B30" s="21">
        <v>43709</v>
      </c>
      <c r="C30" s="22">
        <v>3.5</v>
      </c>
      <c r="D30" s="22">
        <v>1.71</v>
      </c>
      <c r="E30" s="22">
        <v>5.21</v>
      </c>
    </row>
    <row r="31" spans="2:5" x14ac:dyDescent="0.25">
      <c r="B31" s="21">
        <v>43678</v>
      </c>
      <c r="C31" s="22">
        <v>3.7</v>
      </c>
      <c r="D31" s="22">
        <v>1.75</v>
      </c>
      <c r="E31" s="22">
        <v>5.45</v>
      </c>
    </row>
    <row r="32" spans="2:5" x14ac:dyDescent="0.25">
      <c r="B32" s="21">
        <v>43647</v>
      </c>
      <c r="C32" s="22">
        <v>3.7</v>
      </c>
      <c r="D32" s="22">
        <v>1.81</v>
      </c>
      <c r="E32" s="22">
        <v>5.51</v>
      </c>
    </row>
    <row r="33" spans="2:5" x14ac:dyDescent="0.25">
      <c r="B33" s="21">
        <v>43617</v>
      </c>
      <c r="C33" s="22">
        <v>3.7</v>
      </c>
      <c r="D33" s="22">
        <v>1.65</v>
      </c>
      <c r="E33" s="22">
        <v>5.35</v>
      </c>
    </row>
    <row r="34" spans="2:5" x14ac:dyDescent="0.25">
      <c r="B34" s="21">
        <v>43586</v>
      </c>
      <c r="C34" s="22">
        <v>3.6</v>
      </c>
      <c r="D34" s="22">
        <v>1.79</v>
      </c>
      <c r="E34" s="22">
        <v>5.39</v>
      </c>
    </row>
    <row r="35" spans="2:5" x14ac:dyDescent="0.25">
      <c r="B35" s="21">
        <v>43556</v>
      </c>
      <c r="C35" s="22">
        <v>3.6</v>
      </c>
      <c r="D35" s="22">
        <v>2</v>
      </c>
      <c r="E35" s="22">
        <v>5.6</v>
      </c>
    </row>
    <row r="36" spans="2:5" x14ac:dyDescent="0.25">
      <c r="B36" s="21">
        <v>43525</v>
      </c>
      <c r="C36" s="22">
        <v>3.8</v>
      </c>
      <c r="D36" s="22">
        <v>1.86</v>
      </c>
      <c r="E36" s="22">
        <v>5.66</v>
      </c>
    </row>
    <row r="37" spans="2:5" x14ac:dyDescent="0.25">
      <c r="B37" s="21">
        <v>43497</v>
      </c>
      <c r="C37" s="22">
        <v>3.8</v>
      </c>
      <c r="D37" s="22">
        <v>1.52</v>
      </c>
      <c r="E37" s="22">
        <v>5.32</v>
      </c>
    </row>
    <row r="38" spans="2:5" x14ac:dyDescent="0.25">
      <c r="B38" s="21">
        <v>43466</v>
      </c>
      <c r="C38" s="22">
        <v>4</v>
      </c>
      <c r="D38" s="22">
        <v>1.55</v>
      </c>
      <c r="E38" s="22">
        <v>5.55</v>
      </c>
    </row>
    <row r="39" spans="2:5" x14ac:dyDescent="0.25">
      <c r="B39" s="21">
        <v>43435</v>
      </c>
      <c r="C39" s="22">
        <v>3.9</v>
      </c>
      <c r="D39" s="22">
        <v>1.91</v>
      </c>
      <c r="E39" s="22">
        <v>5.81</v>
      </c>
    </row>
    <row r="40" spans="2:5" x14ac:dyDescent="0.25">
      <c r="B40" s="21">
        <v>43405</v>
      </c>
      <c r="C40" s="22">
        <v>3.7</v>
      </c>
      <c r="D40" s="22">
        <v>2.1800000000000002</v>
      </c>
      <c r="E40" s="22">
        <v>5.88</v>
      </c>
    </row>
    <row r="41" spans="2:5" x14ac:dyDescent="0.25">
      <c r="B41" s="21">
        <v>43374</v>
      </c>
      <c r="C41" s="22">
        <v>3.8</v>
      </c>
      <c r="D41" s="22">
        <v>2.52</v>
      </c>
      <c r="E41" s="22">
        <v>6.32</v>
      </c>
    </row>
    <row r="42" spans="2:5" x14ac:dyDescent="0.25">
      <c r="B42" s="21">
        <v>43344</v>
      </c>
      <c r="C42" s="22">
        <v>3.7</v>
      </c>
      <c r="D42" s="22">
        <v>2.2799999999999998</v>
      </c>
      <c r="E42" s="22">
        <v>5.98</v>
      </c>
    </row>
    <row r="43" spans="2:5" x14ac:dyDescent="0.25">
      <c r="B43" s="21">
        <v>43313</v>
      </c>
      <c r="C43" s="22">
        <v>3.9</v>
      </c>
      <c r="D43" s="22">
        <v>2.7</v>
      </c>
      <c r="E43" s="22">
        <v>6.6</v>
      </c>
    </row>
    <row r="44" spans="2:5" x14ac:dyDescent="0.25">
      <c r="B44" s="21">
        <v>43282</v>
      </c>
      <c r="C44" s="22">
        <v>3.9</v>
      </c>
      <c r="D44" s="22">
        <v>2.95</v>
      </c>
      <c r="E44" s="22">
        <v>6.85</v>
      </c>
    </row>
    <row r="45" spans="2:5" x14ac:dyDescent="0.25">
      <c r="B45" s="21">
        <v>43252</v>
      </c>
      <c r="C45" s="22">
        <v>4</v>
      </c>
      <c r="D45" s="22">
        <v>2.87</v>
      </c>
      <c r="E45" s="22">
        <v>6.87</v>
      </c>
    </row>
    <row r="46" spans="2:5" x14ac:dyDescent="0.25">
      <c r="B46" s="21">
        <v>43221</v>
      </c>
      <c r="C46" s="22">
        <v>3.8</v>
      </c>
      <c r="D46" s="22">
        <v>2.8</v>
      </c>
      <c r="E46" s="22">
        <v>6.6</v>
      </c>
    </row>
    <row r="47" spans="2:5" x14ac:dyDescent="0.25">
      <c r="B47" s="21">
        <v>43191</v>
      </c>
      <c r="C47" s="22">
        <v>3.9</v>
      </c>
      <c r="D47" s="22">
        <v>2.46</v>
      </c>
      <c r="E47" s="22">
        <v>6.36</v>
      </c>
    </row>
    <row r="48" spans="2:5" x14ac:dyDescent="0.25">
      <c r="B48" s="21">
        <v>43160</v>
      </c>
      <c r="C48" s="22">
        <v>4</v>
      </c>
      <c r="D48" s="22">
        <v>2.36</v>
      </c>
      <c r="E48" s="22">
        <v>6.36</v>
      </c>
    </row>
    <row r="49" spans="2:5" x14ac:dyDescent="0.25">
      <c r="B49" s="21">
        <v>43132</v>
      </c>
      <c r="C49" s="22">
        <v>4.0999999999999996</v>
      </c>
      <c r="D49" s="22">
        <v>2.21</v>
      </c>
      <c r="E49" s="22">
        <v>6.31</v>
      </c>
    </row>
    <row r="50" spans="2:5" x14ac:dyDescent="0.25">
      <c r="B50" s="21">
        <v>43101</v>
      </c>
      <c r="C50" s="22">
        <v>4.0999999999999996</v>
      </c>
      <c r="D50" s="22">
        <v>2.0699999999999998</v>
      </c>
      <c r="E50" s="22">
        <v>6.17</v>
      </c>
    </row>
    <row r="51" spans="2:5" x14ac:dyDescent="0.25">
      <c r="B51" s="21">
        <v>43070</v>
      </c>
      <c r="C51" s="22">
        <v>4.0999999999999996</v>
      </c>
      <c r="D51" s="22">
        <v>2.11</v>
      </c>
      <c r="E51" s="22">
        <v>6.21</v>
      </c>
    </row>
    <row r="52" spans="2:5" x14ac:dyDescent="0.25">
      <c r="B52" s="21">
        <v>43040</v>
      </c>
      <c r="C52" s="22">
        <v>4.0999999999999996</v>
      </c>
      <c r="D52" s="22">
        <v>2.2000000000000002</v>
      </c>
      <c r="E52" s="22">
        <v>6.3</v>
      </c>
    </row>
    <row r="53" spans="2:5" x14ac:dyDescent="0.25">
      <c r="B53" s="21">
        <v>43009</v>
      </c>
      <c r="C53" s="22">
        <v>4.0999999999999996</v>
      </c>
      <c r="D53" s="22">
        <v>2.04</v>
      </c>
      <c r="E53" s="22">
        <v>6.14</v>
      </c>
    </row>
    <row r="54" spans="2:5" x14ac:dyDescent="0.25">
      <c r="B54" s="21">
        <v>42979</v>
      </c>
      <c r="C54" s="22">
        <v>4.2</v>
      </c>
      <c r="D54" s="22">
        <v>2.23</v>
      </c>
      <c r="E54" s="22">
        <v>6.43</v>
      </c>
    </row>
    <row r="55" spans="2:5" x14ac:dyDescent="0.25">
      <c r="B55" s="21">
        <v>42948</v>
      </c>
      <c r="C55" s="22">
        <v>4.4000000000000004</v>
      </c>
      <c r="D55" s="22">
        <v>1.94</v>
      </c>
      <c r="E55" s="22">
        <v>6.34</v>
      </c>
    </row>
    <row r="56" spans="2:5" x14ac:dyDescent="0.25">
      <c r="B56" s="21">
        <v>42917</v>
      </c>
      <c r="C56" s="22">
        <v>4.3</v>
      </c>
      <c r="D56" s="22">
        <v>1.73</v>
      </c>
      <c r="E56" s="22">
        <v>6.03</v>
      </c>
    </row>
    <row r="57" spans="2:5" x14ac:dyDescent="0.25">
      <c r="B57" s="21">
        <v>42887</v>
      </c>
      <c r="C57" s="22">
        <v>4.4000000000000004</v>
      </c>
      <c r="D57" s="22">
        <v>1.63</v>
      </c>
      <c r="E57" s="22">
        <v>6.03</v>
      </c>
    </row>
    <row r="58" spans="2:5" x14ac:dyDescent="0.25">
      <c r="B58" s="21">
        <v>42856</v>
      </c>
      <c r="C58" s="22">
        <v>4.3</v>
      </c>
      <c r="D58" s="22">
        <v>1.87</v>
      </c>
      <c r="E58" s="22">
        <v>6.17</v>
      </c>
    </row>
    <row r="59" spans="2:5" x14ac:dyDescent="0.25">
      <c r="B59" s="21">
        <v>42826</v>
      </c>
      <c r="C59" s="22">
        <v>4.4000000000000004</v>
      </c>
      <c r="D59" s="22">
        <v>2.2000000000000002</v>
      </c>
      <c r="E59" s="22">
        <v>6.6</v>
      </c>
    </row>
    <row r="60" spans="2:5" x14ac:dyDescent="0.25">
      <c r="B60" s="21">
        <v>42795</v>
      </c>
      <c r="C60" s="22">
        <v>4.5</v>
      </c>
      <c r="D60" s="22">
        <v>2.38</v>
      </c>
      <c r="E60" s="22">
        <v>6.88</v>
      </c>
    </row>
    <row r="61" spans="2:5" x14ac:dyDescent="0.25">
      <c r="B61" s="21">
        <v>42767</v>
      </c>
      <c r="C61" s="22">
        <v>4.7</v>
      </c>
      <c r="D61" s="22">
        <v>2.74</v>
      </c>
      <c r="E61" s="22">
        <v>7.44</v>
      </c>
    </row>
    <row r="62" spans="2:5" x14ac:dyDescent="0.25">
      <c r="B62" s="21">
        <v>42736</v>
      </c>
      <c r="C62" s="22">
        <v>4.8</v>
      </c>
      <c r="D62" s="22">
        <v>2.5</v>
      </c>
      <c r="E62" s="22">
        <v>7.3</v>
      </c>
    </row>
    <row r="63" spans="2:5" x14ac:dyDescent="0.25">
      <c r="B63" s="21">
        <v>42705</v>
      </c>
      <c r="C63" s="22">
        <v>4.7</v>
      </c>
      <c r="D63" s="22">
        <v>2.0699999999999998</v>
      </c>
      <c r="E63" s="22">
        <v>6.77</v>
      </c>
    </row>
    <row r="64" spans="2:5" x14ac:dyDescent="0.25">
      <c r="B64" s="21">
        <v>42675</v>
      </c>
      <c r="C64" s="22">
        <v>4.5999999999999996</v>
      </c>
      <c r="D64" s="22">
        <v>1.69</v>
      </c>
      <c r="E64" s="22">
        <v>6.29</v>
      </c>
    </row>
    <row r="65" spans="2:5" x14ac:dyDescent="0.25">
      <c r="B65" s="21">
        <v>42644</v>
      </c>
      <c r="C65" s="22">
        <v>4.9000000000000004</v>
      </c>
      <c r="D65" s="22">
        <v>1.64</v>
      </c>
      <c r="E65" s="22">
        <v>6.54</v>
      </c>
    </row>
    <row r="66" spans="2:5" x14ac:dyDescent="0.25">
      <c r="B66" s="21">
        <v>42614</v>
      </c>
      <c r="C66" s="22">
        <v>5</v>
      </c>
      <c r="D66" s="22">
        <v>1.46</v>
      </c>
      <c r="E66" s="22">
        <v>6.46</v>
      </c>
    </row>
    <row r="67" spans="2:5" x14ac:dyDescent="0.25">
      <c r="B67" s="21">
        <v>42583</v>
      </c>
      <c r="C67" s="22">
        <v>4.9000000000000004</v>
      </c>
      <c r="D67" s="22">
        <v>1.06</v>
      </c>
      <c r="E67" s="22">
        <v>5.96</v>
      </c>
    </row>
    <row r="68" spans="2:5" x14ac:dyDescent="0.25">
      <c r="B68" s="21">
        <v>42552</v>
      </c>
      <c r="C68" s="22">
        <v>4.9000000000000004</v>
      </c>
      <c r="D68" s="22">
        <v>0.84</v>
      </c>
      <c r="E68" s="22">
        <v>5.74</v>
      </c>
    </row>
    <row r="69" spans="2:5" x14ac:dyDescent="0.25">
      <c r="B69" s="21">
        <v>42522</v>
      </c>
      <c r="C69" s="22">
        <v>4.9000000000000004</v>
      </c>
      <c r="D69" s="22">
        <v>1.01</v>
      </c>
      <c r="E69" s="22">
        <v>5.91</v>
      </c>
    </row>
    <row r="70" spans="2:5" x14ac:dyDescent="0.25">
      <c r="B70" s="21">
        <v>42491</v>
      </c>
      <c r="C70" s="22">
        <v>4.7</v>
      </c>
      <c r="D70" s="22">
        <v>1.02</v>
      </c>
      <c r="E70" s="22">
        <v>5.72</v>
      </c>
    </row>
    <row r="71" spans="2:5" x14ac:dyDescent="0.25">
      <c r="B71" s="21">
        <v>42461</v>
      </c>
      <c r="C71" s="22">
        <v>5</v>
      </c>
      <c r="D71" s="22">
        <v>1.1299999999999999</v>
      </c>
      <c r="E71" s="22">
        <v>6.13</v>
      </c>
    </row>
    <row r="72" spans="2:5" x14ac:dyDescent="0.25">
      <c r="B72" s="21">
        <v>42430</v>
      </c>
      <c r="C72" s="22">
        <v>5</v>
      </c>
      <c r="D72" s="22">
        <v>0.85</v>
      </c>
      <c r="E72" s="22">
        <v>5.85</v>
      </c>
    </row>
    <row r="73" spans="2:5" x14ac:dyDescent="0.25">
      <c r="B73" s="21">
        <v>42401</v>
      </c>
      <c r="C73" s="22">
        <v>4.9000000000000004</v>
      </c>
      <c r="D73" s="22">
        <v>1.02</v>
      </c>
      <c r="E73" s="22">
        <v>5.92</v>
      </c>
    </row>
    <row r="74" spans="2:5" x14ac:dyDescent="0.25">
      <c r="B74" s="21">
        <v>42370</v>
      </c>
      <c r="C74" s="22">
        <v>4.9000000000000004</v>
      </c>
      <c r="D74" s="22">
        <v>1.37</v>
      </c>
      <c r="E74" s="22">
        <v>6.27</v>
      </c>
    </row>
    <row r="75" spans="2:5" x14ac:dyDescent="0.25">
      <c r="B75" s="21">
        <v>42339</v>
      </c>
      <c r="C75" s="22">
        <v>5</v>
      </c>
      <c r="D75" s="22">
        <v>0.73</v>
      </c>
      <c r="E75" s="22">
        <v>5.73</v>
      </c>
    </row>
    <row r="76" spans="2:5" x14ac:dyDescent="0.25">
      <c r="B76" s="21">
        <v>42309</v>
      </c>
      <c r="C76" s="22">
        <v>5</v>
      </c>
      <c r="D76" s="22">
        <v>0.5</v>
      </c>
      <c r="E76" s="22">
        <v>5.5</v>
      </c>
    </row>
    <row r="77" spans="2:5" x14ac:dyDescent="0.25">
      <c r="B77" s="21">
        <v>42278</v>
      </c>
      <c r="C77" s="22">
        <v>5</v>
      </c>
      <c r="D77" s="22">
        <v>0.17</v>
      </c>
      <c r="E77" s="22">
        <v>5.17</v>
      </c>
    </row>
    <row r="78" spans="2:5" x14ac:dyDescent="0.25">
      <c r="B78" s="21">
        <v>42248</v>
      </c>
      <c r="C78" s="22">
        <v>5.0999999999999996</v>
      </c>
      <c r="D78" s="22">
        <v>-0.04</v>
      </c>
      <c r="E78" s="22">
        <v>5.0599999999999996</v>
      </c>
    </row>
    <row r="79" spans="2:5" x14ac:dyDescent="0.25">
      <c r="B79" s="21">
        <v>42217</v>
      </c>
      <c r="C79" s="22">
        <v>5.0999999999999996</v>
      </c>
      <c r="D79" s="22">
        <v>0.2</v>
      </c>
      <c r="E79" s="22">
        <v>5.3</v>
      </c>
    </row>
    <row r="80" spans="2:5" x14ac:dyDescent="0.25">
      <c r="B80" s="21">
        <v>42186</v>
      </c>
      <c r="C80" s="22">
        <v>5.3</v>
      </c>
      <c r="D80" s="22">
        <v>0.17</v>
      </c>
      <c r="E80" s="22">
        <v>5.47</v>
      </c>
    </row>
    <row r="81" spans="2:5" x14ac:dyDescent="0.25">
      <c r="B81" s="21">
        <v>42156</v>
      </c>
      <c r="C81" s="22">
        <v>5.3</v>
      </c>
      <c r="D81" s="22">
        <v>0.12</v>
      </c>
      <c r="E81" s="22">
        <v>5.42</v>
      </c>
    </row>
    <row r="82" spans="2:5" x14ac:dyDescent="0.25">
      <c r="B82" s="21">
        <v>42125</v>
      </c>
      <c r="C82" s="22">
        <v>5.5</v>
      </c>
      <c r="D82" s="22">
        <v>-0.04</v>
      </c>
      <c r="E82" s="22">
        <v>5.46</v>
      </c>
    </row>
    <row r="83" spans="2:5" x14ac:dyDescent="0.25">
      <c r="B83" s="21">
        <v>42095</v>
      </c>
      <c r="C83" s="22">
        <v>5.4</v>
      </c>
      <c r="D83" s="22">
        <v>-0.2</v>
      </c>
      <c r="E83" s="22">
        <v>5.2</v>
      </c>
    </row>
    <row r="84" spans="2:5" x14ac:dyDescent="0.25">
      <c r="B84" s="21">
        <v>42064</v>
      </c>
      <c r="C84" s="22">
        <v>5.5</v>
      </c>
      <c r="D84" s="22">
        <v>-7.0000000000000007E-2</v>
      </c>
      <c r="E84" s="22">
        <v>5.43</v>
      </c>
    </row>
    <row r="85" spans="2:5" x14ac:dyDescent="0.25">
      <c r="B85" s="21">
        <v>42036</v>
      </c>
      <c r="C85" s="22">
        <v>5.5</v>
      </c>
      <c r="D85" s="22">
        <v>-0.03</v>
      </c>
      <c r="E85" s="22">
        <v>5.47</v>
      </c>
    </row>
    <row r="86" spans="2:5" x14ac:dyDescent="0.25">
      <c r="B86" s="21">
        <v>42005</v>
      </c>
      <c r="C86" s="22">
        <v>5.7</v>
      </c>
      <c r="D86" s="22">
        <v>-0.09</v>
      </c>
      <c r="E86" s="22">
        <v>5.61</v>
      </c>
    </row>
    <row r="87" spans="2:5" x14ac:dyDescent="0.25">
      <c r="B87" s="21">
        <v>41974</v>
      </c>
      <c r="C87" s="22">
        <v>5.6</v>
      </c>
      <c r="D87" s="22">
        <v>0.76</v>
      </c>
      <c r="E87" s="22">
        <v>6.36</v>
      </c>
    </row>
    <row r="88" spans="2:5" x14ac:dyDescent="0.25">
      <c r="B88" s="21">
        <v>41944</v>
      </c>
      <c r="C88" s="22">
        <v>5.8</v>
      </c>
      <c r="D88" s="22">
        <v>1.32</v>
      </c>
      <c r="E88" s="22">
        <v>7.12</v>
      </c>
    </row>
    <row r="89" spans="2:5" x14ac:dyDescent="0.25">
      <c r="B89" s="21">
        <v>41913</v>
      </c>
      <c r="C89" s="22">
        <v>5.8</v>
      </c>
      <c r="D89" s="22">
        <v>1.66</v>
      </c>
      <c r="E89" s="22">
        <v>7.46</v>
      </c>
    </row>
    <row r="90" spans="2:5" x14ac:dyDescent="0.25">
      <c r="B90" s="21">
        <v>41883</v>
      </c>
      <c r="C90" s="22">
        <v>5.9</v>
      </c>
      <c r="D90" s="22">
        <v>1.66</v>
      </c>
      <c r="E90" s="22">
        <v>7.56</v>
      </c>
    </row>
    <row r="91" spans="2:5" x14ac:dyDescent="0.25">
      <c r="B91" s="21">
        <v>41852</v>
      </c>
      <c r="C91" s="22">
        <v>6.1</v>
      </c>
      <c r="D91" s="22">
        <v>1.7</v>
      </c>
      <c r="E91" s="22">
        <v>7.8</v>
      </c>
    </row>
    <row r="92" spans="2:5" x14ac:dyDescent="0.25">
      <c r="B92" s="21">
        <v>41821</v>
      </c>
      <c r="C92" s="22">
        <v>6.2</v>
      </c>
      <c r="D92" s="22">
        <v>1.99</v>
      </c>
      <c r="E92" s="22">
        <v>8.19</v>
      </c>
    </row>
    <row r="93" spans="2:5" x14ac:dyDescent="0.25">
      <c r="B93" s="21">
        <v>41791</v>
      </c>
      <c r="C93" s="22">
        <v>6.1</v>
      </c>
      <c r="D93" s="22">
        <v>2.0699999999999998</v>
      </c>
      <c r="E93" s="22">
        <v>8.17</v>
      </c>
    </row>
    <row r="94" spans="2:5" x14ac:dyDescent="0.25">
      <c r="B94" s="21">
        <v>41760</v>
      </c>
      <c r="C94" s="22">
        <v>6.3</v>
      </c>
      <c r="D94" s="22">
        <v>2.13</v>
      </c>
      <c r="E94" s="22">
        <v>8.43</v>
      </c>
    </row>
    <row r="95" spans="2:5" x14ac:dyDescent="0.25">
      <c r="B95" s="21">
        <v>41730</v>
      </c>
      <c r="C95" s="22">
        <v>6.3</v>
      </c>
      <c r="D95" s="22">
        <v>1.95</v>
      </c>
      <c r="E95" s="22">
        <v>8.25</v>
      </c>
    </row>
    <row r="96" spans="2:5" x14ac:dyDescent="0.25">
      <c r="B96" s="21">
        <v>41699</v>
      </c>
      <c r="C96" s="22">
        <v>6.7</v>
      </c>
      <c r="D96" s="22">
        <v>1.51</v>
      </c>
      <c r="E96" s="22">
        <v>8.2100000000000009</v>
      </c>
    </row>
    <row r="97" spans="2:5" x14ac:dyDescent="0.25">
      <c r="B97" s="21">
        <v>41671</v>
      </c>
      <c r="C97" s="22">
        <v>6.7</v>
      </c>
      <c r="D97" s="22">
        <v>1.1299999999999999</v>
      </c>
      <c r="E97" s="22">
        <v>7.83</v>
      </c>
    </row>
    <row r="98" spans="2:5" x14ac:dyDescent="0.25">
      <c r="B98" s="21">
        <v>41640</v>
      </c>
      <c r="C98" s="22">
        <v>6.6</v>
      </c>
      <c r="D98" s="22">
        <v>1.58</v>
      </c>
      <c r="E98" s="22">
        <v>8.18</v>
      </c>
    </row>
    <row r="99" spans="2:5" x14ac:dyDescent="0.25">
      <c r="B99" s="21">
        <v>41609</v>
      </c>
      <c r="C99" s="22">
        <v>6.7</v>
      </c>
      <c r="D99" s="22">
        <v>1.5</v>
      </c>
      <c r="E99" s="22">
        <v>8.1999999999999993</v>
      </c>
    </row>
    <row r="100" spans="2:5" x14ac:dyDescent="0.25">
      <c r="B100" s="21">
        <v>41579</v>
      </c>
      <c r="C100" s="22">
        <v>7</v>
      </c>
      <c r="D100" s="22">
        <v>1.24</v>
      </c>
      <c r="E100" s="22">
        <v>8.24</v>
      </c>
    </row>
    <row r="101" spans="2:5" x14ac:dyDescent="0.25">
      <c r="B101" s="21">
        <v>41548</v>
      </c>
      <c r="C101" s="22">
        <v>7.3</v>
      </c>
      <c r="D101" s="22">
        <v>0.96</v>
      </c>
      <c r="E101" s="22">
        <v>8.26</v>
      </c>
    </row>
    <row r="102" spans="2:5" x14ac:dyDescent="0.25">
      <c r="B102" s="21">
        <v>41518</v>
      </c>
      <c r="C102" s="22">
        <v>7.2</v>
      </c>
      <c r="D102" s="22">
        <v>1.18</v>
      </c>
      <c r="E102" s="22">
        <v>8.3800000000000008</v>
      </c>
    </row>
    <row r="103" spans="2:5" x14ac:dyDescent="0.25">
      <c r="B103" s="21">
        <v>41487</v>
      </c>
      <c r="C103" s="22">
        <v>7.3</v>
      </c>
      <c r="D103" s="22">
        <v>1.52</v>
      </c>
      <c r="E103" s="22">
        <v>8.82</v>
      </c>
    </row>
    <row r="104" spans="2:5" x14ac:dyDescent="0.25">
      <c r="B104" s="21">
        <v>41456</v>
      </c>
      <c r="C104" s="22">
        <v>7.4</v>
      </c>
      <c r="D104" s="22">
        <v>1.96</v>
      </c>
      <c r="E104" s="22">
        <v>9.36</v>
      </c>
    </row>
    <row r="105" spans="2:5" x14ac:dyDescent="0.25">
      <c r="B105" s="21">
        <v>41426</v>
      </c>
      <c r="C105" s="22">
        <v>7.6</v>
      </c>
      <c r="D105" s="22">
        <v>1.75</v>
      </c>
      <c r="E105" s="22">
        <v>9.35</v>
      </c>
    </row>
    <row r="106" spans="2:5" x14ac:dyDescent="0.25">
      <c r="B106" s="21">
        <v>41395</v>
      </c>
      <c r="C106" s="22">
        <v>7.6</v>
      </c>
      <c r="D106" s="22">
        <v>1.36</v>
      </c>
      <c r="E106" s="22">
        <v>8.9600000000000009</v>
      </c>
    </row>
    <row r="107" spans="2:5" x14ac:dyDescent="0.25">
      <c r="B107" s="21">
        <v>41365</v>
      </c>
      <c r="C107" s="22">
        <v>7.5</v>
      </c>
      <c r="D107" s="22">
        <v>1.06</v>
      </c>
      <c r="E107" s="22">
        <v>8.56</v>
      </c>
    </row>
    <row r="108" spans="2:5" x14ac:dyDescent="0.25">
      <c r="B108" s="21">
        <v>41334</v>
      </c>
      <c r="C108" s="22">
        <v>7.6</v>
      </c>
      <c r="D108" s="22">
        <v>1.47</v>
      </c>
      <c r="E108" s="22">
        <v>9.07</v>
      </c>
    </row>
    <row r="109" spans="2:5" x14ac:dyDescent="0.25">
      <c r="B109" s="21">
        <v>41306</v>
      </c>
      <c r="C109" s="22">
        <v>7.7</v>
      </c>
      <c r="D109" s="22">
        <v>1.98</v>
      </c>
      <c r="E109" s="22">
        <v>9.68</v>
      </c>
    </row>
    <row r="110" spans="2:5" x14ac:dyDescent="0.25">
      <c r="B110" s="21">
        <v>41275</v>
      </c>
      <c r="C110" s="22">
        <v>7.9</v>
      </c>
      <c r="D110" s="22">
        <v>1.59</v>
      </c>
      <c r="E110" s="22">
        <v>9.49</v>
      </c>
    </row>
    <row r="111" spans="2:5" x14ac:dyDescent="0.25">
      <c r="B111" s="21">
        <v>41244</v>
      </c>
      <c r="C111" s="22">
        <v>7.8</v>
      </c>
      <c r="D111" s="22">
        <v>1.74</v>
      </c>
      <c r="E111" s="22">
        <v>9.5399999999999991</v>
      </c>
    </row>
    <row r="112" spans="2:5" x14ac:dyDescent="0.25">
      <c r="B112" s="21">
        <v>41214</v>
      </c>
      <c r="C112" s="22">
        <v>7.7</v>
      </c>
      <c r="D112" s="22">
        <v>1.76</v>
      </c>
      <c r="E112" s="22">
        <v>9.4600000000000009</v>
      </c>
    </row>
    <row r="113" spans="2:5" x14ac:dyDescent="0.25">
      <c r="B113" s="21">
        <v>41183</v>
      </c>
      <c r="C113" s="22">
        <v>7.9</v>
      </c>
      <c r="D113" s="22">
        <v>2.16</v>
      </c>
      <c r="E113" s="22">
        <v>10.06</v>
      </c>
    </row>
    <row r="114" spans="2:5" x14ac:dyDescent="0.25">
      <c r="B114" s="21">
        <v>41153</v>
      </c>
      <c r="C114" s="22">
        <v>7.8</v>
      </c>
      <c r="D114" s="22">
        <v>1.99</v>
      </c>
      <c r="E114" s="22">
        <v>9.7899999999999991</v>
      </c>
    </row>
    <row r="115" spans="2:5" x14ac:dyDescent="0.25">
      <c r="B115" s="21">
        <v>41122</v>
      </c>
      <c r="C115" s="22">
        <v>8.1</v>
      </c>
      <c r="D115" s="22">
        <v>1.69</v>
      </c>
      <c r="E115" s="22">
        <v>9.7899999999999991</v>
      </c>
    </row>
    <row r="116" spans="2:5" x14ac:dyDescent="0.25">
      <c r="B116" s="21">
        <v>41091</v>
      </c>
      <c r="C116" s="22">
        <v>8.3000000000000007</v>
      </c>
      <c r="D116" s="22">
        <v>1.41</v>
      </c>
      <c r="E116" s="22">
        <v>9.7100000000000009</v>
      </c>
    </row>
    <row r="117" spans="2:5" x14ac:dyDescent="0.25">
      <c r="B117" s="21">
        <v>41061</v>
      </c>
      <c r="C117" s="22">
        <v>8.1999999999999993</v>
      </c>
      <c r="D117" s="22">
        <v>1.66</v>
      </c>
      <c r="E117" s="22">
        <v>9.86</v>
      </c>
    </row>
    <row r="118" spans="2:5" x14ac:dyDescent="0.25">
      <c r="B118" s="21">
        <v>41030</v>
      </c>
      <c r="C118" s="22">
        <v>8.1999999999999993</v>
      </c>
      <c r="D118" s="22">
        <v>1.7</v>
      </c>
      <c r="E118" s="22">
        <v>9.9</v>
      </c>
    </row>
    <row r="119" spans="2:5" x14ac:dyDescent="0.25">
      <c r="B119" s="21">
        <v>41000</v>
      </c>
      <c r="C119" s="22">
        <v>8.1</v>
      </c>
      <c r="D119" s="22">
        <v>2.2999999999999998</v>
      </c>
      <c r="E119" s="22">
        <v>10.4</v>
      </c>
    </row>
    <row r="120" spans="2:5" x14ac:dyDescent="0.25">
      <c r="B120" s="21">
        <v>40969</v>
      </c>
      <c r="C120" s="22">
        <v>8.1999999999999993</v>
      </c>
      <c r="D120" s="22">
        <v>2.65</v>
      </c>
      <c r="E120" s="22">
        <v>10.85</v>
      </c>
    </row>
    <row r="121" spans="2:5" x14ac:dyDescent="0.25">
      <c r="B121" s="21">
        <v>40940</v>
      </c>
      <c r="C121" s="22">
        <v>8.3000000000000007</v>
      </c>
      <c r="D121" s="22">
        <v>2.87</v>
      </c>
      <c r="E121" s="22">
        <v>11.17</v>
      </c>
    </row>
    <row r="122" spans="2:5" x14ac:dyDescent="0.25">
      <c r="B122" s="21">
        <v>40909</v>
      </c>
      <c r="C122" s="22">
        <v>8.3000000000000007</v>
      </c>
      <c r="D122" s="22">
        <v>2.93</v>
      </c>
      <c r="E122" s="22">
        <v>11.23</v>
      </c>
    </row>
    <row r="123" spans="2:5" x14ac:dyDescent="0.25">
      <c r="B123" s="21">
        <v>40878</v>
      </c>
      <c r="C123" s="22">
        <v>8.5</v>
      </c>
      <c r="D123" s="22">
        <v>2.96</v>
      </c>
      <c r="E123" s="22">
        <v>11.46</v>
      </c>
    </row>
    <row r="124" spans="2:5" x14ac:dyDescent="0.25">
      <c r="B124" s="21">
        <v>40848</v>
      </c>
      <c r="C124" s="22">
        <v>8.6999999999999993</v>
      </c>
      <c r="D124" s="22">
        <v>3.39</v>
      </c>
      <c r="E124" s="22">
        <v>12.09</v>
      </c>
    </row>
    <row r="125" spans="2:5" x14ac:dyDescent="0.25">
      <c r="B125" s="21">
        <v>40817</v>
      </c>
      <c r="C125" s="22">
        <v>8.9</v>
      </c>
      <c r="D125" s="22">
        <v>3.53</v>
      </c>
      <c r="E125" s="22">
        <v>12.43</v>
      </c>
    </row>
    <row r="126" spans="2:5" x14ac:dyDescent="0.25">
      <c r="B126" s="21">
        <v>40787</v>
      </c>
      <c r="C126" s="22">
        <v>9</v>
      </c>
      <c r="D126" s="22">
        <v>3.87</v>
      </c>
      <c r="E126" s="22">
        <v>12.87</v>
      </c>
    </row>
    <row r="127" spans="2:5" x14ac:dyDescent="0.25">
      <c r="B127" s="21">
        <v>40756</v>
      </c>
      <c r="C127" s="22">
        <v>9.1</v>
      </c>
      <c r="D127" s="22">
        <v>3.77</v>
      </c>
      <c r="E127" s="22">
        <v>12.87</v>
      </c>
    </row>
    <row r="128" spans="2:5" x14ac:dyDescent="0.25">
      <c r="B128" s="21">
        <v>40725</v>
      </c>
      <c r="C128" s="22">
        <v>9.1</v>
      </c>
      <c r="D128" s="22">
        <v>3.63</v>
      </c>
      <c r="E128" s="22">
        <v>12.73</v>
      </c>
    </row>
    <row r="129" spans="2:5" x14ac:dyDescent="0.25">
      <c r="B129" s="21">
        <v>40695</v>
      </c>
      <c r="C129" s="22">
        <v>9.1</v>
      </c>
      <c r="D129" s="22">
        <v>3.56</v>
      </c>
      <c r="E129" s="22">
        <v>12.66</v>
      </c>
    </row>
    <row r="130" spans="2:5" x14ac:dyDescent="0.25">
      <c r="B130" s="21">
        <v>40664</v>
      </c>
      <c r="C130" s="22">
        <v>9</v>
      </c>
      <c r="D130" s="22">
        <v>3.57</v>
      </c>
      <c r="E130" s="22">
        <v>12.57</v>
      </c>
    </row>
    <row r="131" spans="2:5" x14ac:dyDescent="0.25">
      <c r="B131" s="21">
        <v>40634</v>
      </c>
      <c r="C131" s="22">
        <v>9</v>
      </c>
      <c r="D131" s="22">
        <v>3.16</v>
      </c>
      <c r="E131" s="22">
        <v>12.16</v>
      </c>
    </row>
    <row r="132" spans="2:5" x14ac:dyDescent="0.25">
      <c r="B132" s="21">
        <v>40603</v>
      </c>
      <c r="C132" s="22">
        <v>8.9</v>
      </c>
      <c r="D132" s="22">
        <v>2.68</v>
      </c>
      <c r="E132" s="22">
        <v>11.58</v>
      </c>
    </row>
    <row r="133" spans="2:5" x14ac:dyDescent="0.25">
      <c r="B133" s="21">
        <v>40575</v>
      </c>
      <c r="C133" s="22">
        <v>9</v>
      </c>
      <c r="D133" s="22">
        <v>2.11</v>
      </c>
      <c r="E133" s="22">
        <v>11.11</v>
      </c>
    </row>
    <row r="134" spans="2:5" x14ac:dyDescent="0.25">
      <c r="B134" s="21">
        <v>40544</v>
      </c>
      <c r="C134" s="22">
        <v>9.1</v>
      </c>
      <c r="D134" s="22">
        <v>1.63</v>
      </c>
      <c r="E134" s="22">
        <v>10.73</v>
      </c>
    </row>
    <row r="135" spans="2:5" x14ac:dyDescent="0.25">
      <c r="B135" s="21">
        <v>40513</v>
      </c>
      <c r="C135" s="22">
        <v>9.4</v>
      </c>
      <c r="D135" s="22">
        <v>1.5</v>
      </c>
      <c r="E135" s="22">
        <v>10.9</v>
      </c>
    </row>
    <row r="136" spans="2:5" x14ac:dyDescent="0.25">
      <c r="B136" s="21">
        <v>40483</v>
      </c>
      <c r="C136" s="22">
        <v>9.8000000000000007</v>
      </c>
      <c r="D136" s="22">
        <v>1.1399999999999999</v>
      </c>
      <c r="E136" s="22">
        <v>10.94</v>
      </c>
    </row>
    <row r="137" spans="2:5" x14ac:dyDescent="0.25">
      <c r="B137" s="21">
        <v>40452</v>
      </c>
      <c r="C137" s="22">
        <v>9.5</v>
      </c>
      <c r="D137" s="22">
        <v>1.17</v>
      </c>
      <c r="E137" s="22">
        <v>10.67</v>
      </c>
    </row>
    <row r="138" spans="2:5" x14ac:dyDescent="0.25">
      <c r="B138" s="21">
        <v>40422</v>
      </c>
      <c r="C138" s="22">
        <v>9.5</v>
      </c>
      <c r="D138" s="22">
        <v>1.1399999999999999</v>
      </c>
      <c r="E138" s="22">
        <v>10.64</v>
      </c>
    </row>
    <row r="139" spans="2:5" x14ac:dyDescent="0.25">
      <c r="B139" s="21">
        <v>40391</v>
      </c>
      <c r="C139" s="22">
        <v>9.6</v>
      </c>
      <c r="D139" s="22">
        <v>1.1499999999999999</v>
      </c>
      <c r="E139" s="22">
        <v>10.75</v>
      </c>
    </row>
    <row r="140" spans="2:5" x14ac:dyDescent="0.25">
      <c r="B140" s="21">
        <v>40360</v>
      </c>
      <c r="C140" s="22">
        <v>9.5</v>
      </c>
      <c r="D140" s="22">
        <v>1.24</v>
      </c>
      <c r="E140" s="22">
        <v>10.74</v>
      </c>
    </row>
    <row r="141" spans="2:5" x14ac:dyDescent="0.25">
      <c r="B141" s="21">
        <v>40330</v>
      </c>
      <c r="C141" s="22">
        <v>9.4</v>
      </c>
      <c r="D141" s="22">
        <v>1.05</v>
      </c>
      <c r="E141" s="22">
        <v>10.45</v>
      </c>
    </row>
    <row r="142" spans="2:5" x14ac:dyDescent="0.25">
      <c r="B142" s="21">
        <v>40299</v>
      </c>
      <c r="C142" s="22">
        <v>9.6</v>
      </c>
      <c r="D142" s="22">
        <v>2.02</v>
      </c>
      <c r="E142" s="22">
        <v>11.62</v>
      </c>
    </row>
    <row r="143" spans="2:5" x14ac:dyDescent="0.25">
      <c r="B143" s="21">
        <v>40269</v>
      </c>
      <c r="C143" s="22">
        <v>9.9</v>
      </c>
      <c r="D143" s="22">
        <v>2.2400000000000002</v>
      </c>
      <c r="E143" s="22">
        <v>12.14</v>
      </c>
    </row>
    <row r="144" spans="2:5" x14ac:dyDescent="0.25">
      <c r="B144" s="21">
        <v>40238</v>
      </c>
      <c r="C144" s="22">
        <v>9.8000000000000007</v>
      </c>
      <c r="D144" s="22">
        <v>2.31</v>
      </c>
      <c r="E144" s="22">
        <v>12.11</v>
      </c>
    </row>
    <row r="145" spans="2:5" x14ac:dyDescent="0.25">
      <c r="B145" s="21">
        <v>40210</v>
      </c>
      <c r="C145" s="22">
        <v>9.8000000000000007</v>
      </c>
      <c r="D145" s="22">
        <v>2.14</v>
      </c>
      <c r="E145" s="22">
        <v>11.94</v>
      </c>
    </row>
    <row r="146" spans="2:5" x14ac:dyDescent="0.25">
      <c r="B146" s="21">
        <v>40179</v>
      </c>
      <c r="C146" s="22">
        <v>9.6999999999999993</v>
      </c>
      <c r="D146" s="22">
        <v>2.63</v>
      </c>
      <c r="E146" s="22">
        <v>12.33</v>
      </c>
    </row>
    <row r="147" spans="2:5" x14ac:dyDescent="0.25">
      <c r="B147" s="21">
        <v>40148</v>
      </c>
      <c r="C147" s="22">
        <v>9.9</v>
      </c>
      <c r="D147" s="22">
        <v>2.72</v>
      </c>
      <c r="E147" s="22">
        <v>12.62</v>
      </c>
    </row>
    <row r="148" spans="2:5" x14ac:dyDescent="0.25">
      <c r="B148" s="21">
        <v>40118</v>
      </c>
      <c r="C148" s="22">
        <v>9.9</v>
      </c>
      <c r="D148" s="22">
        <v>1.84</v>
      </c>
      <c r="E148" s="22">
        <v>11.74</v>
      </c>
    </row>
    <row r="149" spans="2:5" x14ac:dyDescent="0.25">
      <c r="B149" s="21">
        <v>40087</v>
      </c>
      <c r="C149" s="22">
        <v>10</v>
      </c>
      <c r="D149" s="22">
        <v>-0.18</v>
      </c>
      <c r="E149" s="22">
        <v>9.82</v>
      </c>
    </row>
    <row r="150" spans="2:5" x14ac:dyDescent="0.25">
      <c r="B150" s="21">
        <v>40057</v>
      </c>
      <c r="C150" s="22">
        <v>9.8000000000000007</v>
      </c>
      <c r="D150" s="22">
        <v>-1.29</v>
      </c>
      <c r="E150" s="22">
        <v>8.51</v>
      </c>
    </row>
    <row r="151" spans="2:5" x14ac:dyDescent="0.25">
      <c r="B151" s="21">
        <v>40026</v>
      </c>
      <c r="C151" s="22">
        <v>9.6</v>
      </c>
      <c r="D151" s="22">
        <v>-1.48</v>
      </c>
      <c r="E151" s="22">
        <v>8.1199999999999992</v>
      </c>
    </row>
    <row r="152" spans="2:5" x14ac:dyDescent="0.25">
      <c r="B152" s="21">
        <v>39995</v>
      </c>
      <c r="C152" s="22">
        <v>9.5</v>
      </c>
      <c r="D152" s="22">
        <v>-2.1</v>
      </c>
      <c r="E152" s="22">
        <v>7.4</v>
      </c>
    </row>
    <row r="153" spans="2:5" x14ac:dyDescent="0.25">
      <c r="B153" s="21">
        <v>39965</v>
      </c>
      <c r="C153" s="22">
        <v>9.5</v>
      </c>
      <c r="D153" s="22">
        <v>-1.43</v>
      </c>
      <c r="E153" s="22">
        <v>8.07</v>
      </c>
    </row>
    <row r="154" spans="2:5" x14ac:dyDescent="0.25">
      <c r="B154" s="21">
        <v>39934</v>
      </c>
      <c r="C154" s="22">
        <v>9.4</v>
      </c>
      <c r="D154" s="22">
        <v>-1.28</v>
      </c>
      <c r="E154" s="22">
        <v>8.1199999999999992</v>
      </c>
    </row>
    <row r="155" spans="2:5" x14ac:dyDescent="0.25">
      <c r="B155" s="21">
        <v>39904</v>
      </c>
      <c r="C155" s="22">
        <v>8.9</v>
      </c>
      <c r="D155" s="22">
        <v>-0.74</v>
      </c>
      <c r="E155" s="22">
        <v>8.16</v>
      </c>
    </row>
    <row r="156" spans="2:5" x14ac:dyDescent="0.25">
      <c r="B156" s="21">
        <v>39873</v>
      </c>
      <c r="C156" s="22">
        <v>8.6999999999999993</v>
      </c>
      <c r="D156" s="22">
        <v>-0.38</v>
      </c>
      <c r="E156" s="22">
        <v>8.32</v>
      </c>
    </row>
    <row r="157" spans="2:5" x14ac:dyDescent="0.25">
      <c r="B157" s="21">
        <v>39845</v>
      </c>
      <c r="C157" s="22">
        <v>8.3000000000000007</v>
      </c>
      <c r="D157" s="22">
        <v>0.24</v>
      </c>
      <c r="E157" s="22">
        <v>8.5399999999999991</v>
      </c>
    </row>
    <row r="158" spans="2:5" x14ac:dyDescent="0.25">
      <c r="B158" s="21">
        <v>39814</v>
      </c>
      <c r="C158" s="22">
        <v>7.8</v>
      </c>
      <c r="D158" s="22">
        <v>0.03</v>
      </c>
      <c r="E158" s="22">
        <v>7.83</v>
      </c>
    </row>
    <row r="159" spans="2:5" x14ac:dyDescent="0.25">
      <c r="B159" s="21">
        <v>39783</v>
      </c>
      <c r="C159" s="22">
        <v>7.3</v>
      </c>
      <c r="D159" s="22">
        <v>0.09</v>
      </c>
      <c r="E159" s="22">
        <v>7.39</v>
      </c>
    </row>
    <row r="160" spans="2:5" x14ac:dyDescent="0.25">
      <c r="B160" s="21">
        <v>39753</v>
      </c>
      <c r="C160" s="22">
        <v>6.8</v>
      </c>
      <c r="D160" s="22">
        <v>1.07</v>
      </c>
      <c r="E160" s="22">
        <v>7.87</v>
      </c>
    </row>
    <row r="161" spans="2:5" x14ac:dyDescent="0.25">
      <c r="B161" s="21">
        <v>39722</v>
      </c>
      <c r="C161" s="22">
        <v>6.5</v>
      </c>
      <c r="D161" s="22">
        <v>3.66</v>
      </c>
      <c r="E161" s="22">
        <v>10.16</v>
      </c>
    </row>
    <row r="162" spans="2:5" x14ac:dyDescent="0.25">
      <c r="B162" s="21">
        <v>39692</v>
      </c>
      <c r="C162" s="22">
        <v>6.1</v>
      </c>
      <c r="D162" s="22">
        <v>4.9400000000000004</v>
      </c>
      <c r="E162" s="22">
        <v>11.04</v>
      </c>
    </row>
    <row r="163" spans="2:5" x14ac:dyDescent="0.25">
      <c r="B163" s="21">
        <v>39661</v>
      </c>
      <c r="C163" s="22">
        <v>6.1</v>
      </c>
      <c r="D163" s="22">
        <v>5.37</v>
      </c>
      <c r="E163" s="22">
        <v>11.47</v>
      </c>
    </row>
    <row r="164" spans="2:5" x14ac:dyDescent="0.25">
      <c r="B164" s="21">
        <v>39630</v>
      </c>
      <c r="C164" s="22">
        <v>5.8</v>
      </c>
      <c r="D164" s="22">
        <v>5.6</v>
      </c>
      <c r="E164" s="22">
        <v>11.4</v>
      </c>
    </row>
    <row r="165" spans="2:5" x14ac:dyDescent="0.25">
      <c r="B165" s="21">
        <v>39600</v>
      </c>
      <c r="C165" s="22">
        <v>5.6</v>
      </c>
      <c r="D165" s="22">
        <v>5.0199999999999996</v>
      </c>
      <c r="E165" s="22">
        <v>10.62</v>
      </c>
    </row>
    <row r="166" spans="2:5" x14ac:dyDescent="0.25">
      <c r="B166" s="21">
        <v>39569</v>
      </c>
      <c r="C166" s="22">
        <v>5.4</v>
      </c>
      <c r="D166" s="22">
        <v>4.18</v>
      </c>
      <c r="E166" s="22">
        <v>9.58</v>
      </c>
    </row>
    <row r="167" spans="2:5" x14ac:dyDescent="0.25">
      <c r="B167" s="21">
        <v>39539</v>
      </c>
      <c r="C167" s="22">
        <v>5</v>
      </c>
      <c r="D167" s="22">
        <v>3.94</v>
      </c>
      <c r="E167" s="22">
        <v>8.94</v>
      </c>
    </row>
    <row r="168" spans="2:5" x14ac:dyDescent="0.25">
      <c r="B168" s="21">
        <v>39508</v>
      </c>
      <c r="C168" s="22">
        <v>5.0999999999999996</v>
      </c>
      <c r="D168" s="22">
        <v>3.98</v>
      </c>
      <c r="E168" s="22">
        <v>9.08</v>
      </c>
    </row>
    <row r="169" spans="2:5" x14ac:dyDescent="0.25">
      <c r="B169" s="21">
        <v>39479</v>
      </c>
      <c r="C169" s="22">
        <v>4.9000000000000004</v>
      </c>
      <c r="D169" s="22">
        <v>4.03</v>
      </c>
      <c r="E169" s="22">
        <v>8.93</v>
      </c>
    </row>
    <row r="170" spans="2:5" x14ac:dyDescent="0.25">
      <c r="B170" s="21">
        <v>39448</v>
      </c>
      <c r="C170" s="22">
        <v>5</v>
      </c>
      <c r="D170" s="22">
        <v>4.28</v>
      </c>
      <c r="E170" s="22">
        <v>9.2799999999999994</v>
      </c>
    </row>
    <row r="171" spans="2:5" x14ac:dyDescent="0.25">
      <c r="B171" s="21">
        <v>39417</v>
      </c>
      <c r="C171" s="22">
        <v>5</v>
      </c>
      <c r="D171" s="22">
        <v>4.08</v>
      </c>
      <c r="E171" s="22">
        <v>9.08</v>
      </c>
    </row>
    <row r="172" spans="2:5" x14ac:dyDescent="0.25">
      <c r="B172" s="21">
        <v>39387</v>
      </c>
      <c r="C172" s="22">
        <v>4.7</v>
      </c>
      <c r="D172" s="22">
        <v>4.3099999999999996</v>
      </c>
      <c r="E172" s="22">
        <v>9.01</v>
      </c>
    </row>
    <row r="173" spans="2:5" x14ac:dyDescent="0.25">
      <c r="B173" s="21">
        <v>39356</v>
      </c>
      <c r="C173" s="22">
        <v>4.7</v>
      </c>
      <c r="D173" s="22">
        <v>3.54</v>
      </c>
      <c r="E173" s="22">
        <v>8.24</v>
      </c>
    </row>
    <row r="174" spans="2:5" x14ac:dyDescent="0.25">
      <c r="B174" s="21">
        <v>39326</v>
      </c>
      <c r="C174" s="22">
        <v>4.7</v>
      </c>
      <c r="D174" s="22">
        <v>2.76</v>
      </c>
      <c r="E174" s="22">
        <v>7.46</v>
      </c>
    </row>
    <row r="175" spans="2:5" x14ac:dyDescent="0.25">
      <c r="B175" s="21">
        <v>39295</v>
      </c>
      <c r="C175" s="22">
        <v>4.5999999999999996</v>
      </c>
      <c r="D175" s="22">
        <v>1.97</v>
      </c>
      <c r="E175" s="22">
        <v>6.57</v>
      </c>
    </row>
    <row r="176" spans="2:5" x14ac:dyDescent="0.25">
      <c r="B176" s="21">
        <v>39264</v>
      </c>
      <c r="C176" s="22">
        <v>4.7</v>
      </c>
      <c r="D176" s="22">
        <v>2.36</v>
      </c>
      <c r="E176" s="22">
        <v>7.06</v>
      </c>
    </row>
    <row r="177" spans="2:5" x14ac:dyDescent="0.25">
      <c r="B177" s="21">
        <v>39234</v>
      </c>
      <c r="C177" s="22">
        <v>4.5999999999999996</v>
      </c>
      <c r="D177" s="22">
        <v>2.69</v>
      </c>
      <c r="E177" s="22">
        <v>7.29</v>
      </c>
    </row>
    <row r="178" spans="2:5" x14ac:dyDescent="0.25">
      <c r="B178" s="21">
        <v>39203</v>
      </c>
      <c r="C178" s="22">
        <v>4.4000000000000004</v>
      </c>
      <c r="D178" s="22">
        <v>2.69</v>
      </c>
      <c r="E178" s="22">
        <v>7.09</v>
      </c>
    </row>
    <row r="179" spans="2:5" x14ac:dyDescent="0.25">
      <c r="B179" s="21">
        <v>39173</v>
      </c>
      <c r="C179" s="22">
        <v>4.5</v>
      </c>
      <c r="D179" s="22">
        <v>2.57</v>
      </c>
      <c r="E179" s="22">
        <v>7.07</v>
      </c>
    </row>
    <row r="180" spans="2:5" x14ac:dyDescent="0.25">
      <c r="B180" s="21">
        <v>39142</v>
      </c>
      <c r="C180" s="22">
        <v>4.4000000000000004</v>
      </c>
      <c r="D180" s="22">
        <v>2.78</v>
      </c>
      <c r="E180" s="22">
        <v>7.18</v>
      </c>
    </row>
    <row r="181" spans="2:5" x14ac:dyDescent="0.25">
      <c r="B181" s="21">
        <v>39114</v>
      </c>
      <c r="C181" s="22">
        <v>4.5</v>
      </c>
      <c r="D181" s="22">
        <v>2.42</v>
      </c>
      <c r="E181" s="22">
        <v>6.92</v>
      </c>
    </row>
    <row r="182" spans="2:5" x14ac:dyDescent="0.25">
      <c r="B182" s="21">
        <v>39083</v>
      </c>
      <c r="C182" s="22">
        <v>4.5999999999999996</v>
      </c>
      <c r="D182" s="22">
        <v>2.08</v>
      </c>
      <c r="E182" s="22">
        <v>6.68</v>
      </c>
    </row>
    <row r="183" spans="2:5" x14ac:dyDescent="0.25">
      <c r="B183" s="21">
        <v>39052</v>
      </c>
      <c r="C183" s="22">
        <v>4.4000000000000004</v>
      </c>
      <c r="D183" s="22">
        <v>2.54</v>
      </c>
      <c r="E183" s="22">
        <v>6.94</v>
      </c>
    </row>
    <row r="184" spans="2:5" x14ac:dyDescent="0.25">
      <c r="B184" s="21">
        <v>39022</v>
      </c>
      <c r="C184" s="22">
        <v>4.5</v>
      </c>
      <c r="D184" s="22">
        <v>1.97</v>
      </c>
      <c r="E184" s="22">
        <v>6.47</v>
      </c>
    </row>
    <row r="185" spans="2:5" x14ac:dyDescent="0.25">
      <c r="B185" s="21">
        <v>38991</v>
      </c>
      <c r="C185" s="22">
        <v>4.4000000000000004</v>
      </c>
      <c r="D185" s="22">
        <v>1.31</v>
      </c>
      <c r="E185" s="22">
        <v>5.71</v>
      </c>
    </row>
    <row r="186" spans="2:5" x14ac:dyDescent="0.25">
      <c r="B186" s="21">
        <v>38961</v>
      </c>
      <c r="C186" s="22">
        <v>4.5</v>
      </c>
      <c r="D186" s="22">
        <v>2.06</v>
      </c>
      <c r="E186" s="22">
        <v>6.56</v>
      </c>
    </row>
    <row r="187" spans="2:5" x14ac:dyDescent="0.25">
      <c r="B187" s="21">
        <v>38930</v>
      </c>
      <c r="C187" s="22">
        <v>4.7</v>
      </c>
      <c r="D187" s="22">
        <v>3.82</v>
      </c>
      <c r="E187" s="22">
        <v>8.52</v>
      </c>
    </row>
    <row r="188" spans="2:5" x14ac:dyDescent="0.25">
      <c r="B188" s="21">
        <v>38899</v>
      </c>
      <c r="C188" s="22">
        <v>4.7</v>
      </c>
      <c r="D188" s="22">
        <v>4.1500000000000004</v>
      </c>
      <c r="E188" s="22">
        <v>8.85</v>
      </c>
    </row>
    <row r="189" spans="2:5" x14ac:dyDescent="0.25">
      <c r="B189" s="21">
        <v>38869</v>
      </c>
      <c r="C189" s="22">
        <v>4.5999999999999996</v>
      </c>
      <c r="D189" s="22">
        <v>4.32</v>
      </c>
      <c r="E189" s="22">
        <v>8.92</v>
      </c>
    </row>
    <row r="190" spans="2:5" x14ac:dyDescent="0.25">
      <c r="B190" s="21">
        <v>38838</v>
      </c>
      <c r="C190" s="22">
        <v>4.5999999999999996</v>
      </c>
      <c r="D190" s="22">
        <v>4.17</v>
      </c>
      <c r="E190" s="22">
        <v>8.77</v>
      </c>
    </row>
    <row r="191" spans="2:5" x14ac:dyDescent="0.25">
      <c r="B191" s="21">
        <v>38808</v>
      </c>
      <c r="C191" s="22">
        <v>4.7</v>
      </c>
      <c r="D191" s="22">
        <v>3.55</v>
      </c>
      <c r="E191" s="22">
        <v>8.25</v>
      </c>
    </row>
    <row r="192" spans="2:5" x14ac:dyDescent="0.25">
      <c r="B192" s="21">
        <v>38777</v>
      </c>
      <c r="C192" s="22">
        <v>4.7</v>
      </c>
      <c r="D192" s="22">
        <v>3.36</v>
      </c>
      <c r="E192" s="22">
        <v>8.06</v>
      </c>
    </row>
    <row r="193" spans="2:5" x14ac:dyDescent="0.25">
      <c r="B193" s="21">
        <v>38749</v>
      </c>
      <c r="C193" s="22">
        <v>4.8</v>
      </c>
      <c r="D193" s="22">
        <v>3.6</v>
      </c>
      <c r="E193" s="22">
        <v>8.4</v>
      </c>
    </row>
    <row r="194" spans="2:5" x14ac:dyDescent="0.25">
      <c r="B194" s="21">
        <v>38718</v>
      </c>
      <c r="C194" s="22">
        <v>4.7</v>
      </c>
      <c r="D194" s="22">
        <v>3.99</v>
      </c>
      <c r="E194" s="22">
        <v>8.69</v>
      </c>
    </row>
    <row r="195" spans="2:5" x14ac:dyDescent="0.25">
      <c r="B195" s="21">
        <v>38687</v>
      </c>
      <c r="C195" s="22">
        <v>4.9000000000000004</v>
      </c>
      <c r="D195" s="22">
        <v>3.42</v>
      </c>
      <c r="E195" s="22">
        <v>8.32</v>
      </c>
    </row>
    <row r="196" spans="2:5" x14ac:dyDescent="0.25">
      <c r="B196" s="21">
        <v>38657</v>
      </c>
      <c r="C196" s="22">
        <v>5</v>
      </c>
      <c r="D196" s="22">
        <v>3.46</v>
      </c>
      <c r="E196" s="22">
        <v>8.4600000000000009</v>
      </c>
    </row>
    <row r="197" spans="2:5" x14ac:dyDescent="0.25">
      <c r="B197" s="21">
        <v>38626</v>
      </c>
      <c r="C197" s="22">
        <v>5</v>
      </c>
      <c r="D197" s="22">
        <v>4.3499999999999996</v>
      </c>
      <c r="E197" s="22">
        <v>9.35</v>
      </c>
    </row>
    <row r="198" spans="2:5" x14ac:dyDescent="0.25">
      <c r="B198" s="21">
        <v>38596</v>
      </c>
      <c r="C198" s="22">
        <v>5</v>
      </c>
      <c r="D198" s="22">
        <v>4.6900000000000004</v>
      </c>
      <c r="E198" s="22">
        <v>9.69</v>
      </c>
    </row>
    <row r="199" spans="2:5" x14ac:dyDescent="0.25">
      <c r="B199" s="21">
        <v>38565</v>
      </c>
      <c r="C199" s="22">
        <v>4.9000000000000004</v>
      </c>
      <c r="D199" s="22">
        <v>3.64</v>
      </c>
      <c r="E199" s="22">
        <v>8.5399999999999991</v>
      </c>
    </row>
    <row r="200" spans="2:5" x14ac:dyDescent="0.25">
      <c r="B200" s="21">
        <v>38534</v>
      </c>
      <c r="C200" s="22">
        <v>5</v>
      </c>
      <c r="D200" s="22">
        <v>3.17</v>
      </c>
      <c r="E200" s="22">
        <v>8.17</v>
      </c>
    </row>
    <row r="201" spans="2:5" x14ac:dyDescent="0.25">
      <c r="B201" s="21">
        <v>38504</v>
      </c>
      <c r="C201" s="22">
        <v>5</v>
      </c>
      <c r="D201" s="22">
        <v>2.5299999999999998</v>
      </c>
      <c r="E201" s="22">
        <v>7.53</v>
      </c>
    </row>
    <row r="202" spans="2:5" x14ac:dyDescent="0.25">
      <c r="B202" s="21">
        <v>38473</v>
      </c>
      <c r="C202" s="22">
        <v>5.0999999999999996</v>
      </c>
      <c r="D202" s="22">
        <v>2.8</v>
      </c>
      <c r="E202" s="22">
        <v>7.9</v>
      </c>
    </row>
    <row r="203" spans="2:5" x14ac:dyDescent="0.25">
      <c r="B203" s="21">
        <v>38443</v>
      </c>
      <c r="C203" s="22">
        <v>5.2</v>
      </c>
      <c r="D203" s="22">
        <v>3.51</v>
      </c>
      <c r="E203" s="22">
        <v>8.7100000000000009</v>
      </c>
    </row>
    <row r="204" spans="2:5" x14ac:dyDescent="0.25">
      <c r="B204" s="21">
        <v>38412</v>
      </c>
      <c r="C204" s="22">
        <v>5.2</v>
      </c>
      <c r="D204" s="22">
        <v>3.15</v>
      </c>
      <c r="E204" s="22">
        <v>8.35</v>
      </c>
    </row>
    <row r="205" spans="2:5" x14ac:dyDescent="0.25">
      <c r="B205" s="21">
        <v>38384</v>
      </c>
      <c r="C205" s="22">
        <v>5.4</v>
      </c>
      <c r="D205" s="22">
        <v>3.01</v>
      </c>
      <c r="E205" s="22">
        <v>8.41</v>
      </c>
    </row>
    <row r="206" spans="2:5" x14ac:dyDescent="0.25">
      <c r="B206" s="21">
        <v>38353</v>
      </c>
      <c r="C206" s="22">
        <v>5.3</v>
      </c>
      <c r="D206" s="22">
        <v>2.97</v>
      </c>
      <c r="E206" s="22">
        <v>8.27</v>
      </c>
    </row>
    <row r="207" spans="2:5" x14ac:dyDescent="0.25">
      <c r="B207" s="21">
        <v>38322</v>
      </c>
      <c r="C207" s="22">
        <v>5.4</v>
      </c>
      <c r="D207" s="22">
        <v>3.26</v>
      </c>
      <c r="E207" s="22">
        <v>8.66</v>
      </c>
    </row>
    <row r="208" spans="2:5" x14ac:dyDescent="0.25">
      <c r="B208" s="21">
        <v>38292</v>
      </c>
      <c r="C208" s="22">
        <v>5.4</v>
      </c>
      <c r="D208" s="22">
        <v>3.52</v>
      </c>
      <c r="E208" s="22">
        <v>8.92</v>
      </c>
    </row>
    <row r="209" spans="2:5" x14ac:dyDescent="0.25">
      <c r="B209" s="21">
        <v>38261</v>
      </c>
      <c r="C209" s="22">
        <v>5.5</v>
      </c>
      <c r="D209" s="22">
        <v>3.19</v>
      </c>
      <c r="E209" s="22">
        <v>8.69</v>
      </c>
    </row>
    <row r="210" spans="2:5" x14ac:dyDescent="0.25">
      <c r="B210" s="21">
        <v>38231</v>
      </c>
      <c r="C210" s="22">
        <v>5.4</v>
      </c>
      <c r="D210" s="22">
        <v>2.54</v>
      </c>
      <c r="E210" s="22">
        <v>7.94</v>
      </c>
    </row>
    <row r="211" spans="2:5" x14ac:dyDescent="0.25">
      <c r="B211" s="21">
        <v>38200</v>
      </c>
      <c r="C211" s="22">
        <v>5.4</v>
      </c>
      <c r="D211" s="22">
        <v>2.65</v>
      </c>
      <c r="E211" s="22">
        <v>8.0500000000000007</v>
      </c>
    </row>
    <row r="212" spans="2:5" x14ac:dyDescent="0.25">
      <c r="B212" s="21">
        <v>38169</v>
      </c>
      <c r="C212" s="22">
        <v>5.5</v>
      </c>
      <c r="D212" s="22">
        <v>2.99</v>
      </c>
      <c r="E212" s="22">
        <v>8.49</v>
      </c>
    </row>
    <row r="213" spans="2:5" x14ac:dyDescent="0.25">
      <c r="B213" s="21">
        <v>38139</v>
      </c>
      <c r="C213" s="22">
        <v>5.6</v>
      </c>
      <c r="D213" s="22">
        <v>3.27</v>
      </c>
      <c r="E213" s="22">
        <v>8.8699999999999992</v>
      </c>
    </row>
    <row r="214" spans="2:5" x14ac:dyDescent="0.25">
      <c r="B214" s="21">
        <v>38108</v>
      </c>
      <c r="C214" s="22">
        <v>5.6</v>
      </c>
      <c r="D214" s="22">
        <v>3.05</v>
      </c>
      <c r="E214" s="22">
        <v>8.65</v>
      </c>
    </row>
    <row r="215" spans="2:5" x14ac:dyDescent="0.25">
      <c r="B215" s="21">
        <v>38078</v>
      </c>
      <c r="C215" s="22">
        <v>5.6</v>
      </c>
      <c r="D215" s="22">
        <v>2.29</v>
      </c>
      <c r="E215" s="22">
        <v>7.89</v>
      </c>
    </row>
    <row r="216" spans="2:5" x14ac:dyDescent="0.25">
      <c r="B216" s="21">
        <v>38047</v>
      </c>
      <c r="C216" s="22">
        <v>5.8</v>
      </c>
      <c r="D216" s="22">
        <v>1.74</v>
      </c>
      <c r="E216" s="22">
        <v>7.54</v>
      </c>
    </row>
    <row r="217" spans="2:5" x14ac:dyDescent="0.25">
      <c r="B217" s="21">
        <v>38018</v>
      </c>
      <c r="C217" s="22">
        <v>5.6</v>
      </c>
      <c r="D217" s="22">
        <v>1.69</v>
      </c>
      <c r="E217" s="22">
        <v>7.29</v>
      </c>
    </row>
    <row r="218" spans="2:5" x14ac:dyDescent="0.25">
      <c r="B218" s="21">
        <v>37987</v>
      </c>
      <c r="C218" s="22">
        <v>5.7</v>
      </c>
      <c r="D218" s="22">
        <v>1.93</v>
      </c>
      <c r="E218" s="22">
        <v>7.63</v>
      </c>
    </row>
    <row r="219" spans="2:5" x14ac:dyDescent="0.25">
      <c r="B219" s="21">
        <v>37956</v>
      </c>
      <c r="C219" s="22">
        <v>5.7</v>
      </c>
      <c r="D219" s="22">
        <v>1.88</v>
      </c>
      <c r="E219" s="22">
        <v>7.58</v>
      </c>
    </row>
    <row r="220" spans="2:5" x14ac:dyDescent="0.25">
      <c r="B220" s="21">
        <v>37926</v>
      </c>
      <c r="C220" s="22">
        <v>5.8</v>
      </c>
      <c r="D220" s="22">
        <v>1.77</v>
      </c>
      <c r="E220" s="22">
        <v>7.57</v>
      </c>
    </row>
    <row r="221" spans="2:5" x14ac:dyDescent="0.25">
      <c r="B221" s="21">
        <v>37895</v>
      </c>
      <c r="C221" s="22">
        <v>6</v>
      </c>
      <c r="D221" s="22">
        <v>2.04</v>
      </c>
      <c r="E221" s="22">
        <v>8.0399999999999991</v>
      </c>
    </row>
    <row r="222" spans="2:5" x14ac:dyDescent="0.25">
      <c r="B222" s="21">
        <v>37865</v>
      </c>
      <c r="C222" s="22">
        <v>6.1</v>
      </c>
      <c r="D222" s="22">
        <v>2.3199999999999998</v>
      </c>
      <c r="E222" s="22">
        <v>8.42</v>
      </c>
    </row>
    <row r="223" spans="2:5" x14ac:dyDescent="0.25">
      <c r="B223" s="21">
        <v>37834</v>
      </c>
      <c r="C223" s="22">
        <v>6.1</v>
      </c>
      <c r="D223" s="22">
        <v>2.16</v>
      </c>
      <c r="E223" s="22">
        <v>8.26</v>
      </c>
    </row>
    <row r="224" spans="2:5" x14ac:dyDescent="0.25">
      <c r="B224" s="21">
        <v>37803</v>
      </c>
      <c r="C224" s="22">
        <v>6.2</v>
      </c>
      <c r="D224" s="22">
        <v>2.11</v>
      </c>
      <c r="E224" s="22">
        <v>8.31</v>
      </c>
    </row>
    <row r="225" spans="2:5" x14ac:dyDescent="0.25">
      <c r="B225" s="21">
        <v>37773</v>
      </c>
      <c r="C225" s="22">
        <v>6.3</v>
      </c>
      <c r="D225" s="22">
        <v>2.11</v>
      </c>
      <c r="E225" s="22">
        <v>8.41</v>
      </c>
    </row>
    <row r="226" spans="2:5" x14ac:dyDescent="0.25">
      <c r="B226" s="21">
        <v>37742</v>
      </c>
      <c r="C226" s="22">
        <v>6.1</v>
      </c>
      <c r="D226" s="22">
        <v>2.06</v>
      </c>
      <c r="E226" s="22">
        <v>8.16</v>
      </c>
    </row>
    <row r="227" spans="2:5" x14ac:dyDescent="0.25">
      <c r="B227" s="21">
        <v>37712</v>
      </c>
      <c r="C227" s="22">
        <v>6</v>
      </c>
      <c r="D227" s="22">
        <v>2.2200000000000002</v>
      </c>
      <c r="E227" s="22">
        <v>8.2200000000000006</v>
      </c>
    </row>
    <row r="228" spans="2:5" x14ac:dyDescent="0.25">
      <c r="B228" s="21">
        <v>37681</v>
      </c>
      <c r="C228" s="22">
        <v>5.9</v>
      </c>
      <c r="D228" s="22">
        <v>3.02</v>
      </c>
      <c r="E228" s="22">
        <v>8.92</v>
      </c>
    </row>
    <row r="229" spans="2:5" x14ac:dyDescent="0.25">
      <c r="B229" s="21">
        <v>37653</v>
      </c>
      <c r="C229" s="22">
        <v>5.9</v>
      </c>
      <c r="D229" s="22">
        <v>2.98</v>
      </c>
      <c r="E229" s="22">
        <v>8.8800000000000008</v>
      </c>
    </row>
    <row r="230" spans="2:5" x14ac:dyDescent="0.25">
      <c r="B230" s="21">
        <v>37622</v>
      </c>
      <c r="C230" s="22">
        <v>5.8</v>
      </c>
      <c r="D230" s="22">
        <v>2.6</v>
      </c>
      <c r="E230" s="22">
        <v>8.4</v>
      </c>
    </row>
    <row r="231" spans="2:5" x14ac:dyDescent="0.25">
      <c r="B231" s="21">
        <v>37591</v>
      </c>
      <c r="C231" s="22">
        <v>6</v>
      </c>
      <c r="D231" s="22">
        <v>2.38</v>
      </c>
      <c r="E231" s="22">
        <v>8.3800000000000008</v>
      </c>
    </row>
    <row r="232" spans="2:5" x14ac:dyDescent="0.25">
      <c r="B232" s="21">
        <v>37561</v>
      </c>
      <c r="C232" s="22">
        <v>5.9</v>
      </c>
      <c r="D232" s="22">
        <v>2.2000000000000002</v>
      </c>
      <c r="E232" s="22">
        <v>8.1</v>
      </c>
    </row>
    <row r="233" spans="2:5" x14ac:dyDescent="0.25">
      <c r="B233" s="21">
        <v>37530</v>
      </c>
      <c r="C233" s="22">
        <v>5.7</v>
      </c>
      <c r="D233" s="22">
        <v>2.0299999999999998</v>
      </c>
      <c r="E233" s="22">
        <v>7.73</v>
      </c>
    </row>
    <row r="234" spans="2:5" x14ac:dyDescent="0.25">
      <c r="B234" s="21">
        <v>37500</v>
      </c>
      <c r="C234" s="22">
        <v>5.7</v>
      </c>
      <c r="D234" s="22">
        <v>1.51</v>
      </c>
      <c r="E234" s="22">
        <v>7.21</v>
      </c>
    </row>
    <row r="235" spans="2:5" x14ac:dyDescent="0.25">
      <c r="B235" s="21">
        <v>37469</v>
      </c>
      <c r="C235" s="22">
        <v>5.7</v>
      </c>
      <c r="D235" s="22">
        <v>1.8</v>
      </c>
      <c r="E235" s="22">
        <v>7.5</v>
      </c>
    </row>
    <row r="236" spans="2:5" x14ac:dyDescent="0.25">
      <c r="B236" s="21">
        <v>37438</v>
      </c>
      <c r="C236" s="22">
        <v>5.8</v>
      </c>
      <c r="D236" s="22">
        <v>1.46</v>
      </c>
      <c r="E236" s="22">
        <v>7.26</v>
      </c>
    </row>
    <row r="237" spans="2:5" x14ac:dyDescent="0.25">
      <c r="B237" s="21">
        <v>37408</v>
      </c>
      <c r="C237" s="22">
        <v>5.8</v>
      </c>
      <c r="D237" s="22">
        <v>1.07</v>
      </c>
      <c r="E237" s="22">
        <v>6.87</v>
      </c>
    </row>
    <row r="238" spans="2:5" x14ac:dyDescent="0.25">
      <c r="B238" s="21">
        <v>37377</v>
      </c>
      <c r="C238" s="22">
        <v>5.8</v>
      </c>
      <c r="D238" s="22">
        <v>1.18</v>
      </c>
      <c r="E238" s="22">
        <v>6.98</v>
      </c>
    </row>
    <row r="239" spans="2:5" x14ac:dyDescent="0.25">
      <c r="B239" s="21">
        <v>37347</v>
      </c>
      <c r="C239" s="22">
        <v>5.9</v>
      </c>
      <c r="D239" s="22">
        <v>1.64</v>
      </c>
      <c r="E239" s="22">
        <v>7.54</v>
      </c>
    </row>
    <row r="240" spans="2:5" x14ac:dyDescent="0.25">
      <c r="B240" s="21">
        <v>37316</v>
      </c>
      <c r="C240" s="22">
        <v>5.7</v>
      </c>
      <c r="D240" s="22">
        <v>1.48</v>
      </c>
      <c r="E240" s="22">
        <v>7.18</v>
      </c>
    </row>
    <row r="241" spans="2:5" x14ac:dyDescent="0.25">
      <c r="B241" s="21">
        <v>37288</v>
      </c>
      <c r="C241" s="22">
        <v>5.7</v>
      </c>
      <c r="D241" s="22">
        <v>1.1399999999999999</v>
      </c>
      <c r="E241" s="22">
        <v>6.84</v>
      </c>
    </row>
    <row r="242" spans="2:5" x14ac:dyDescent="0.25">
      <c r="B242" s="21">
        <v>37257</v>
      </c>
      <c r="C242" s="22">
        <v>5.7</v>
      </c>
      <c r="D242" s="22">
        <v>1.1399999999999999</v>
      </c>
      <c r="E242" s="22">
        <v>6.84</v>
      </c>
    </row>
    <row r="243" spans="2:5" x14ac:dyDescent="0.25">
      <c r="B243" s="21">
        <v>37226</v>
      </c>
      <c r="C243" s="22">
        <v>5.7</v>
      </c>
      <c r="D243" s="22">
        <v>1.55</v>
      </c>
      <c r="E243" s="22">
        <v>7.25</v>
      </c>
    </row>
    <row r="244" spans="2:5" x14ac:dyDescent="0.25">
      <c r="B244" s="21">
        <v>37196</v>
      </c>
      <c r="C244" s="22">
        <v>5.5</v>
      </c>
      <c r="D244" s="22">
        <v>1.9</v>
      </c>
      <c r="E244" s="22">
        <v>7.4</v>
      </c>
    </row>
    <row r="245" spans="2:5" x14ac:dyDescent="0.25">
      <c r="B245" s="21">
        <v>37165</v>
      </c>
      <c r="C245" s="22">
        <v>5.3</v>
      </c>
      <c r="D245" s="22">
        <v>2.13</v>
      </c>
      <c r="E245" s="22">
        <v>7.43</v>
      </c>
    </row>
    <row r="246" spans="2:5" x14ac:dyDescent="0.25">
      <c r="B246" s="21">
        <v>37135</v>
      </c>
      <c r="C246" s="22">
        <v>5</v>
      </c>
      <c r="D246" s="22">
        <v>2.65</v>
      </c>
      <c r="E246" s="22">
        <v>7.65</v>
      </c>
    </row>
    <row r="247" spans="2:5" x14ac:dyDescent="0.25">
      <c r="B247" s="21">
        <v>37104</v>
      </c>
      <c r="C247" s="22">
        <v>4.9000000000000004</v>
      </c>
      <c r="D247" s="22">
        <v>2.72</v>
      </c>
      <c r="E247" s="22">
        <v>7.62</v>
      </c>
    </row>
    <row r="248" spans="2:5" x14ac:dyDescent="0.25">
      <c r="B248" s="21">
        <v>37073</v>
      </c>
      <c r="C248" s="22">
        <v>4.5999999999999996</v>
      </c>
      <c r="D248" s="22">
        <v>2.72</v>
      </c>
      <c r="E248" s="22">
        <v>7.32</v>
      </c>
    </row>
    <row r="249" spans="2:5" x14ac:dyDescent="0.25">
      <c r="B249" s="21">
        <v>37043</v>
      </c>
      <c r="C249" s="22">
        <v>4.5</v>
      </c>
      <c r="D249" s="22">
        <v>3.25</v>
      </c>
      <c r="E249" s="22">
        <v>7.75</v>
      </c>
    </row>
    <row r="250" spans="2:5" x14ac:dyDescent="0.25">
      <c r="B250" s="21">
        <v>37012</v>
      </c>
      <c r="C250" s="22">
        <v>4.3</v>
      </c>
      <c r="D250" s="22">
        <v>3.62</v>
      </c>
      <c r="E250" s="22">
        <v>7.92</v>
      </c>
    </row>
    <row r="251" spans="2:5" x14ac:dyDescent="0.25">
      <c r="B251" s="21">
        <v>36982</v>
      </c>
      <c r="C251" s="22">
        <v>4.4000000000000004</v>
      </c>
      <c r="D251" s="22">
        <v>3.27</v>
      </c>
      <c r="E251" s="22">
        <v>7.67</v>
      </c>
    </row>
    <row r="252" spans="2:5" x14ac:dyDescent="0.25">
      <c r="B252" s="21">
        <v>36951</v>
      </c>
      <c r="C252" s="22">
        <v>4.3</v>
      </c>
      <c r="D252" s="22">
        <v>2.92</v>
      </c>
      <c r="E252" s="22">
        <v>7.22</v>
      </c>
    </row>
    <row r="253" spans="2:5" x14ac:dyDescent="0.25">
      <c r="B253" s="21">
        <v>36923</v>
      </c>
      <c r="C253" s="22">
        <v>4.2</v>
      </c>
      <c r="D253" s="22">
        <v>3.53</v>
      </c>
      <c r="E253" s="22">
        <v>7.73</v>
      </c>
    </row>
    <row r="254" spans="2:5" x14ac:dyDescent="0.25">
      <c r="B254" s="21">
        <v>36892</v>
      </c>
      <c r="C254" s="22">
        <v>4.2</v>
      </c>
      <c r="D254" s="22">
        <v>3.73</v>
      </c>
      <c r="E254" s="22">
        <v>7.93</v>
      </c>
    </row>
    <row r="255" spans="2:5" x14ac:dyDescent="0.25">
      <c r="B255" s="21">
        <v>36861</v>
      </c>
      <c r="C255" s="22">
        <v>3.9</v>
      </c>
      <c r="D255" s="22">
        <v>3.39</v>
      </c>
      <c r="E255" s="22">
        <v>7.29</v>
      </c>
    </row>
    <row r="256" spans="2:5" x14ac:dyDescent="0.25">
      <c r="B256" s="21">
        <v>36831</v>
      </c>
      <c r="C256" s="22">
        <v>3.9</v>
      </c>
      <c r="D256" s="22">
        <v>3.45</v>
      </c>
      <c r="E256" s="22">
        <v>7.35</v>
      </c>
    </row>
    <row r="257" spans="2:5" x14ac:dyDescent="0.25">
      <c r="B257" s="21">
        <v>36800</v>
      </c>
      <c r="C257" s="22">
        <v>3.9</v>
      </c>
      <c r="D257" s="22">
        <v>3.45</v>
      </c>
      <c r="E257" s="22">
        <v>7.35</v>
      </c>
    </row>
    <row r="258" spans="2:5" x14ac:dyDescent="0.25">
      <c r="B258" s="21">
        <v>36770</v>
      </c>
      <c r="C258" s="22">
        <v>3.9</v>
      </c>
      <c r="D258" s="22">
        <v>3.45</v>
      </c>
      <c r="E258" s="22">
        <v>7.35</v>
      </c>
    </row>
    <row r="259" spans="2:5" x14ac:dyDescent="0.25">
      <c r="B259" s="21">
        <v>36739</v>
      </c>
      <c r="C259" s="22">
        <v>4.0999999999999996</v>
      </c>
      <c r="D259" s="22">
        <v>3.41</v>
      </c>
      <c r="E259" s="22">
        <v>7.51</v>
      </c>
    </row>
    <row r="260" spans="2:5" x14ac:dyDescent="0.25">
      <c r="B260" s="21">
        <v>36708</v>
      </c>
      <c r="C260" s="22">
        <v>4</v>
      </c>
      <c r="D260" s="22">
        <v>3.66</v>
      </c>
      <c r="E260" s="22">
        <v>7.66</v>
      </c>
    </row>
    <row r="261" spans="2:5" x14ac:dyDescent="0.25">
      <c r="B261" s="21">
        <v>36678</v>
      </c>
      <c r="C261" s="22">
        <v>4</v>
      </c>
      <c r="D261" s="22">
        <v>3.73</v>
      </c>
      <c r="E261" s="22">
        <v>7.73</v>
      </c>
    </row>
    <row r="262" spans="2:5" x14ac:dyDescent="0.25">
      <c r="B262" s="21">
        <v>36647</v>
      </c>
      <c r="C262" s="22">
        <v>4</v>
      </c>
      <c r="D262" s="22">
        <v>3.19</v>
      </c>
      <c r="E262" s="22">
        <v>7.19</v>
      </c>
    </row>
    <row r="263" spans="2:5" x14ac:dyDescent="0.25">
      <c r="B263" s="21">
        <v>36617</v>
      </c>
      <c r="C263" s="22">
        <v>3.8</v>
      </c>
      <c r="D263" s="22">
        <v>3.07</v>
      </c>
      <c r="E263" s="22">
        <v>6.87</v>
      </c>
    </row>
    <row r="264" spans="2:5" x14ac:dyDescent="0.25">
      <c r="B264" s="21">
        <v>36586</v>
      </c>
      <c r="C264" s="22">
        <v>4</v>
      </c>
      <c r="D264" s="22">
        <v>3.76</v>
      </c>
      <c r="E264" s="22">
        <v>7.76</v>
      </c>
    </row>
    <row r="265" spans="2:5" x14ac:dyDescent="0.25">
      <c r="B265" s="21">
        <v>36557</v>
      </c>
      <c r="C265" s="22">
        <v>4.0999999999999996</v>
      </c>
      <c r="D265" s="22">
        <v>3.22</v>
      </c>
      <c r="E265" s="22">
        <v>7.32</v>
      </c>
    </row>
    <row r="266" spans="2:5" x14ac:dyDescent="0.25">
      <c r="B266" s="21">
        <v>36526</v>
      </c>
      <c r="C266" s="22">
        <v>4</v>
      </c>
      <c r="D266" s="22">
        <v>2.74</v>
      </c>
      <c r="E266" s="22">
        <v>6.74</v>
      </c>
    </row>
    <row r="267" spans="2:5" x14ac:dyDescent="0.25">
      <c r="B267" s="21">
        <v>36495</v>
      </c>
      <c r="C267" s="22">
        <v>4</v>
      </c>
      <c r="D267" s="22">
        <v>2.68</v>
      </c>
      <c r="E267" s="22">
        <v>6.68</v>
      </c>
    </row>
    <row r="268" spans="2:5" x14ac:dyDescent="0.25">
      <c r="B268" s="21">
        <v>36465</v>
      </c>
      <c r="C268" s="22">
        <v>4.0999999999999996</v>
      </c>
      <c r="D268" s="22">
        <v>2.62</v>
      </c>
      <c r="E268" s="22">
        <v>6.72</v>
      </c>
    </row>
    <row r="269" spans="2:5" x14ac:dyDescent="0.25">
      <c r="B269" s="21">
        <v>36434</v>
      </c>
      <c r="C269" s="22">
        <v>4.0999999999999996</v>
      </c>
      <c r="D269" s="22">
        <v>2.56</v>
      </c>
      <c r="E269" s="22">
        <v>6.66</v>
      </c>
    </row>
    <row r="270" spans="2:5" x14ac:dyDescent="0.25">
      <c r="B270" s="21">
        <v>36404</v>
      </c>
      <c r="C270" s="22">
        <v>4.2</v>
      </c>
      <c r="D270" s="22">
        <v>2.63</v>
      </c>
      <c r="E270" s="22">
        <v>6.83</v>
      </c>
    </row>
    <row r="271" spans="2:5" x14ac:dyDescent="0.25">
      <c r="B271" s="21">
        <v>36373</v>
      </c>
      <c r="C271" s="22">
        <v>4.2</v>
      </c>
      <c r="D271" s="22">
        <v>2.2599999999999998</v>
      </c>
      <c r="E271" s="22">
        <v>6.46</v>
      </c>
    </row>
    <row r="272" spans="2:5" x14ac:dyDescent="0.25">
      <c r="B272" s="21">
        <v>36342</v>
      </c>
      <c r="C272" s="22">
        <v>4.3</v>
      </c>
      <c r="D272" s="22">
        <v>2.14</v>
      </c>
      <c r="E272" s="22">
        <v>6.44</v>
      </c>
    </row>
    <row r="273" spans="2:5" x14ac:dyDescent="0.25">
      <c r="B273" s="21">
        <v>36312</v>
      </c>
      <c r="C273" s="22">
        <v>4.3</v>
      </c>
      <c r="D273" s="22">
        <v>1.96</v>
      </c>
      <c r="E273" s="22">
        <v>6.26</v>
      </c>
    </row>
    <row r="274" spans="2:5" x14ac:dyDescent="0.25">
      <c r="B274" s="21">
        <v>36281</v>
      </c>
      <c r="C274" s="22">
        <v>4.2</v>
      </c>
      <c r="D274" s="22">
        <v>2.09</v>
      </c>
      <c r="E274" s="22">
        <v>6.29</v>
      </c>
    </row>
    <row r="275" spans="2:5" x14ac:dyDescent="0.25">
      <c r="B275" s="21">
        <v>36251</v>
      </c>
      <c r="C275" s="22">
        <v>4.3</v>
      </c>
      <c r="D275" s="22">
        <v>2.2799999999999998</v>
      </c>
      <c r="E275" s="22">
        <v>6.58</v>
      </c>
    </row>
    <row r="276" spans="2:5" x14ac:dyDescent="0.25">
      <c r="B276" s="21">
        <v>36220</v>
      </c>
      <c r="C276" s="22">
        <v>4.2</v>
      </c>
      <c r="D276" s="22">
        <v>1.73</v>
      </c>
      <c r="E276" s="22">
        <v>5.93</v>
      </c>
    </row>
    <row r="277" spans="2:5" x14ac:dyDescent="0.25">
      <c r="B277" s="21">
        <v>36192</v>
      </c>
      <c r="C277" s="22">
        <v>4.4000000000000004</v>
      </c>
      <c r="D277" s="22">
        <v>1.61</v>
      </c>
      <c r="E277" s="22">
        <v>6.01</v>
      </c>
    </row>
    <row r="278" spans="2:5" x14ac:dyDescent="0.25">
      <c r="B278" s="21">
        <v>36161</v>
      </c>
      <c r="C278" s="22">
        <v>4.3</v>
      </c>
      <c r="D278" s="22">
        <v>1.67</v>
      </c>
      <c r="E278" s="22">
        <v>5.97</v>
      </c>
    </row>
    <row r="279" spans="2:5" x14ac:dyDescent="0.25">
      <c r="B279" s="21">
        <v>36130</v>
      </c>
      <c r="C279" s="22">
        <v>4.4000000000000004</v>
      </c>
      <c r="D279" s="22">
        <v>1.61</v>
      </c>
      <c r="E279" s="22">
        <v>6.01</v>
      </c>
    </row>
    <row r="280" spans="2:5" x14ac:dyDescent="0.25">
      <c r="B280" s="21">
        <v>36100</v>
      </c>
      <c r="C280" s="22">
        <v>4.4000000000000004</v>
      </c>
      <c r="D280" s="22">
        <v>1.55</v>
      </c>
      <c r="E280" s="22">
        <v>5.95</v>
      </c>
    </row>
    <row r="281" spans="2:5" x14ac:dyDescent="0.25">
      <c r="B281" s="21">
        <v>36069</v>
      </c>
      <c r="C281" s="22">
        <v>4.5</v>
      </c>
      <c r="D281" s="22">
        <v>1.49</v>
      </c>
      <c r="E281" s="22">
        <v>5.99</v>
      </c>
    </row>
    <row r="282" spans="2:5" x14ac:dyDescent="0.25">
      <c r="B282" s="21">
        <v>36039</v>
      </c>
      <c r="C282" s="22">
        <v>4.5999999999999996</v>
      </c>
      <c r="D282" s="22">
        <v>1.49</v>
      </c>
      <c r="E282" s="22">
        <v>6.09</v>
      </c>
    </row>
    <row r="283" spans="2:5" x14ac:dyDescent="0.25">
      <c r="B283" s="21">
        <v>36008</v>
      </c>
      <c r="C283" s="22">
        <v>4.5</v>
      </c>
      <c r="D283" s="22">
        <v>1.62</v>
      </c>
      <c r="E283" s="22">
        <v>6.12</v>
      </c>
    </row>
    <row r="284" spans="2:5" x14ac:dyDescent="0.25">
      <c r="B284" s="21">
        <v>35977</v>
      </c>
      <c r="C284" s="22">
        <v>4.5</v>
      </c>
      <c r="D284" s="22">
        <v>1.68</v>
      </c>
      <c r="E284" s="22">
        <v>6.18</v>
      </c>
    </row>
    <row r="285" spans="2:5" x14ac:dyDescent="0.25">
      <c r="B285" s="21">
        <v>35947</v>
      </c>
      <c r="C285" s="22">
        <v>4.5</v>
      </c>
      <c r="D285" s="22">
        <v>1.68</v>
      </c>
      <c r="E285" s="22">
        <v>6.18</v>
      </c>
    </row>
    <row r="286" spans="2:5" x14ac:dyDescent="0.25">
      <c r="B286" s="21">
        <v>35916</v>
      </c>
      <c r="C286" s="22">
        <v>4.4000000000000004</v>
      </c>
      <c r="D286" s="22">
        <v>1.69</v>
      </c>
      <c r="E286" s="22">
        <v>6.09</v>
      </c>
    </row>
    <row r="287" spans="2:5" x14ac:dyDescent="0.25">
      <c r="B287" s="21">
        <v>35886</v>
      </c>
      <c r="C287" s="22">
        <v>4.3</v>
      </c>
      <c r="D287" s="22">
        <v>1.44</v>
      </c>
      <c r="E287" s="22">
        <v>5.74</v>
      </c>
    </row>
    <row r="288" spans="2:5" x14ac:dyDescent="0.25">
      <c r="B288" s="21">
        <v>35855</v>
      </c>
      <c r="C288" s="22">
        <v>4.7</v>
      </c>
      <c r="D288" s="22">
        <v>1.37</v>
      </c>
      <c r="E288" s="22">
        <v>6.07</v>
      </c>
    </row>
    <row r="289" spans="2:5" x14ac:dyDescent="0.25">
      <c r="B289" s="21">
        <v>35827</v>
      </c>
      <c r="C289" s="22">
        <v>4.5999999999999996</v>
      </c>
      <c r="D289" s="22">
        <v>1.44</v>
      </c>
      <c r="E289" s="22">
        <v>6.04</v>
      </c>
    </row>
    <row r="290" spans="2:5" x14ac:dyDescent="0.25">
      <c r="B290" s="21">
        <v>35796</v>
      </c>
      <c r="C290" s="22">
        <v>4.5999999999999996</v>
      </c>
      <c r="D290" s="22">
        <v>1.57</v>
      </c>
      <c r="E290" s="22">
        <v>6.17</v>
      </c>
    </row>
    <row r="291" spans="2:5" x14ac:dyDescent="0.25">
      <c r="B291" s="21">
        <v>35765</v>
      </c>
      <c r="C291" s="22">
        <v>4.7</v>
      </c>
      <c r="D291" s="22">
        <v>1.7</v>
      </c>
      <c r="E291" s="22">
        <v>6.4</v>
      </c>
    </row>
    <row r="292" spans="2:5" x14ac:dyDescent="0.25">
      <c r="B292" s="21">
        <v>35735</v>
      </c>
      <c r="C292" s="22">
        <v>4.5999999999999996</v>
      </c>
      <c r="D292" s="22">
        <v>1.83</v>
      </c>
      <c r="E292" s="22">
        <v>6.43</v>
      </c>
    </row>
    <row r="293" spans="2:5" x14ac:dyDescent="0.25">
      <c r="B293" s="21">
        <v>35704</v>
      </c>
      <c r="C293" s="22">
        <v>4.7</v>
      </c>
      <c r="D293" s="22">
        <v>2.08</v>
      </c>
      <c r="E293" s="22">
        <v>6.78</v>
      </c>
    </row>
    <row r="294" spans="2:5" x14ac:dyDescent="0.25">
      <c r="B294" s="21">
        <v>35674</v>
      </c>
      <c r="C294" s="22">
        <v>4.9000000000000004</v>
      </c>
      <c r="D294" s="22">
        <v>2.15</v>
      </c>
      <c r="E294" s="22">
        <v>7.05</v>
      </c>
    </row>
    <row r="295" spans="2:5" x14ac:dyDescent="0.25">
      <c r="B295" s="21">
        <v>35643</v>
      </c>
      <c r="C295" s="22">
        <v>4.8</v>
      </c>
      <c r="D295" s="22">
        <v>2.23</v>
      </c>
      <c r="E295" s="22">
        <v>7.03</v>
      </c>
    </row>
    <row r="296" spans="2:5" x14ac:dyDescent="0.25">
      <c r="B296" s="21">
        <v>35612</v>
      </c>
      <c r="C296" s="22">
        <v>4.9000000000000004</v>
      </c>
      <c r="D296" s="22">
        <v>2.23</v>
      </c>
      <c r="E296" s="22">
        <v>7.13</v>
      </c>
    </row>
    <row r="297" spans="2:5" x14ac:dyDescent="0.25">
      <c r="B297" s="21">
        <v>35582</v>
      </c>
      <c r="C297" s="22">
        <v>5</v>
      </c>
      <c r="D297" s="22">
        <v>2.2999999999999998</v>
      </c>
      <c r="E297" s="22">
        <v>7.3</v>
      </c>
    </row>
    <row r="298" spans="2:5" x14ac:dyDescent="0.25">
      <c r="B298" s="21">
        <v>35551</v>
      </c>
      <c r="C298" s="22">
        <v>4.9000000000000004</v>
      </c>
      <c r="D298" s="22">
        <v>2.23</v>
      </c>
      <c r="E298" s="22">
        <v>7.13</v>
      </c>
    </row>
    <row r="299" spans="2:5" x14ac:dyDescent="0.25">
      <c r="B299" s="21">
        <v>35521</v>
      </c>
      <c r="C299" s="22">
        <v>5.0999999999999996</v>
      </c>
      <c r="D299" s="22">
        <v>2.5</v>
      </c>
      <c r="E299" s="22">
        <v>7.6</v>
      </c>
    </row>
    <row r="300" spans="2:5" x14ac:dyDescent="0.25">
      <c r="B300" s="21">
        <v>35490</v>
      </c>
      <c r="C300" s="22">
        <v>5.2</v>
      </c>
      <c r="D300" s="22">
        <v>2.76</v>
      </c>
      <c r="E300" s="22">
        <v>7.96</v>
      </c>
    </row>
    <row r="301" spans="2:5" x14ac:dyDescent="0.25">
      <c r="B301" s="21">
        <v>35462</v>
      </c>
      <c r="C301" s="22">
        <v>5.2</v>
      </c>
      <c r="D301" s="22">
        <v>3.03</v>
      </c>
      <c r="E301" s="22">
        <v>8.23</v>
      </c>
    </row>
    <row r="302" spans="2:5" x14ac:dyDescent="0.25">
      <c r="B302" s="21">
        <v>35431</v>
      </c>
      <c r="C302" s="22">
        <v>5.3</v>
      </c>
      <c r="D302" s="22">
        <v>3.04</v>
      </c>
      <c r="E302" s="22">
        <v>8.34</v>
      </c>
    </row>
    <row r="303" spans="2:5" x14ac:dyDescent="0.25">
      <c r="B303" s="21">
        <v>35400</v>
      </c>
      <c r="C303" s="22">
        <v>5.4</v>
      </c>
      <c r="D303" s="22">
        <v>3.32</v>
      </c>
      <c r="E303" s="22">
        <v>8.7200000000000006</v>
      </c>
    </row>
    <row r="304" spans="2:5" x14ac:dyDescent="0.25">
      <c r="B304" s="21">
        <v>35370</v>
      </c>
      <c r="C304" s="22">
        <v>5.4</v>
      </c>
      <c r="D304" s="22">
        <v>3.26</v>
      </c>
      <c r="E304" s="22">
        <v>8.66</v>
      </c>
    </row>
    <row r="305" spans="2:5" x14ac:dyDescent="0.25">
      <c r="B305" s="21">
        <v>35339</v>
      </c>
      <c r="C305" s="22">
        <v>5.2</v>
      </c>
      <c r="D305" s="22">
        <v>2.99</v>
      </c>
      <c r="E305" s="22">
        <v>8.19</v>
      </c>
    </row>
    <row r="306" spans="2:5" x14ac:dyDescent="0.25">
      <c r="B306" s="21">
        <v>35309</v>
      </c>
      <c r="C306" s="22">
        <v>5.2</v>
      </c>
      <c r="D306" s="22">
        <v>3</v>
      </c>
      <c r="E306" s="22">
        <v>8.1999999999999993</v>
      </c>
    </row>
    <row r="307" spans="2:5" x14ac:dyDescent="0.25">
      <c r="B307" s="21">
        <v>35278</v>
      </c>
      <c r="C307" s="22">
        <v>5.0999999999999996</v>
      </c>
      <c r="D307" s="22">
        <v>2.88</v>
      </c>
      <c r="E307" s="22">
        <v>7.98</v>
      </c>
    </row>
    <row r="308" spans="2:5" x14ac:dyDescent="0.25">
      <c r="B308" s="21">
        <v>35247</v>
      </c>
      <c r="C308" s="22">
        <v>5.5</v>
      </c>
      <c r="D308" s="22">
        <v>2.95</v>
      </c>
      <c r="E308" s="22">
        <v>8.4499999999999993</v>
      </c>
    </row>
    <row r="309" spans="2:5" x14ac:dyDescent="0.25">
      <c r="B309" s="21">
        <v>35217</v>
      </c>
      <c r="C309" s="22">
        <v>5.3</v>
      </c>
      <c r="D309" s="22">
        <v>2.75</v>
      </c>
      <c r="E309" s="22">
        <v>8.0500000000000007</v>
      </c>
    </row>
    <row r="310" spans="2:5" x14ac:dyDescent="0.25">
      <c r="B310" s="21">
        <v>35186</v>
      </c>
      <c r="C310" s="22">
        <v>5.6</v>
      </c>
      <c r="D310" s="22">
        <v>2.89</v>
      </c>
      <c r="E310" s="22">
        <v>8.49</v>
      </c>
    </row>
    <row r="311" spans="2:5" x14ac:dyDescent="0.25">
      <c r="B311" s="21">
        <v>35156</v>
      </c>
      <c r="C311" s="22">
        <v>5.6</v>
      </c>
      <c r="D311" s="22">
        <v>2.9</v>
      </c>
      <c r="E311" s="22">
        <v>8.5</v>
      </c>
    </row>
    <row r="312" spans="2:5" x14ac:dyDescent="0.25">
      <c r="B312" s="21">
        <v>35125</v>
      </c>
      <c r="C312" s="22">
        <v>5.5</v>
      </c>
      <c r="D312" s="22">
        <v>2.84</v>
      </c>
      <c r="E312" s="22">
        <v>8.34</v>
      </c>
    </row>
    <row r="313" spans="2:5" x14ac:dyDescent="0.25">
      <c r="B313" s="21">
        <v>35096</v>
      </c>
      <c r="C313" s="22">
        <v>5.5</v>
      </c>
      <c r="D313" s="22">
        <v>2.65</v>
      </c>
      <c r="E313" s="22">
        <v>8.15</v>
      </c>
    </row>
    <row r="314" spans="2:5" x14ac:dyDescent="0.25">
      <c r="B314" s="21">
        <v>35065</v>
      </c>
      <c r="C314" s="22">
        <v>5.6</v>
      </c>
      <c r="D314" s="22">
        <v>2.73</v>
      </c>
      <c r="E314" s="22">
        <v>8.33</v>
      </c>
    </row>
    <row r="315" spans="2:5" x14ac:dyDescent="0.25">
      <c r="B315" s="21">
        <v>35034</v>
      </c>
      <c r="C315" s="22">
        <v>5.6</v>
      </c>
      <c r="D315" s="22">
        <v>2.54</v>
      </c>
      <c r="E315" s="22">
        <v>8.14</v>
      </c>
    </row>
    <row r="316" spans="2:5" x14ac:dyDescent="0.25">
      <c r="B316" s="21">
        <v>35004</v>
      </c>
      <c r="C316" s="22">
        <v>5.6</v>
      </c>
      <c r="D316" s="22">
        <v>2.61</v>
      </c>
      <c r="E316" s="22">
        <v>8.2100000000000009</v>
      </c>
    </row>
    <row r="317" spans="2:5" x14ac:dyDescent="0.25">
      <c r="B317" s="21">
        <v>34973</v>
      </c>
      <c r="C317" s="22">
        <v>5.5</v>
      </c>
      <c r="D317" s="22">
        <v>2.81</v>
      </c>
      <c r="E317" s="22">
        <v>8.31</v>
      </c>
    </row>
    <row r="318" spans="2:5" x14ac:dyDescent="0.25">
      <c r="B318" s="21">
        <v>34943</v>
      </c>
      <c r="C318" s="22">
        <v>5.6</v>
      </c>
      <c r="D318" s="22">
        <v>2.54</v>
      </c>
      <c r="E318" s="22">
        <v>8.14</v>
      </c>
    </row>
    <row r="319" spans="2:5" x14ac:dyDescent="0.25">
      <c r="B319" s="21">
        <v>34912</v>
      </c>
      <c r="C319" s="22">
        <v>5.7</v>
      </c>
      <c r="D319" s="22">
        <v>2.62</v>
      </c>
      <c r="E319" s="22">
        <v>8.32</v>
      </c>
    </row>
    <row r="320" spans="2:5" x14ac:dyDescent="0.25">
      <c r="B320" s="21">
        <v>34881</v>
      </c>
      <c r="C320" s="22">
        <v>5.7</v>
      </c>
      <c r="D320" s="22">
        <v>2.76</v>
      </c>
      <c r="E320" s="22">
        <v>8.4600000000000009</v>
      </c>
    </row>
    <row r="321" spans="2:5" x14ac:dyDescent="0.25">
      <c r="B321" s="21">
        <v>34851</v>
      </c>
      <c r="C321" s="22">
        <v>5.6</v>
      </c>
      <c r="D321" s="22">
        <v>3.04</v>
      </c>
      <c r="E321" s="22">
        <v>8.64</v>
      </c>
    </row>
    <row r="322" spans="2:5" x14ac:dyDescent="0.25">
      <c r="B322" s="21">
        <v>34820</v>
      </c>
      <c r="C322" s="22">
        <v>5.6</v>
      </c>
      <c r="D322" s="22">
        <v>3.19</v>
      </c>
      <c r="E322" s="22">
        <v>8.7899999999999991</v>
      </c>
    </row>
    <row r="323" spans="2:5" x14ac:dyDescent="0.25">
      <c r="B323" s="21">
        <v>34790</v>
      </c>
      <c r="C323" s="22">
        <v>5.8</v>
      </c>
      <c r="D323" s="22">
        <v>3.05</v>
      </c>
      <c r="E323" s="22">
        <v>8.85</v>
      </c>
    </row>
    <row r="324" spans="2:5" x14ac:dyDescent="0.25">
      <c r="B324" s="21">
        <v>34759</v>
      </c>
      <c r="C324" s="22">
        <v>5.4</v>
      </c>
      <c r="D324" s="22">
        <v>2.85</v>
      </c>
      <c r="E324" s="22">
        <v>8.25</v>
      </c>
    </row>
    <row r="325" spans="2:5" x14ac:dyDescent="0.25">
      <c r="B325" s="21">
        <v>34731</v>
      </c>
      <c r="C325" s="22">
        <v>5.4</v>
      </c>
      <c r="D325" s="22">
        <v>2.86</v>
      </c>
      <c r="E325" s="22">
        <v>8.26</v>
      </c>
    </row>
    <row r="326" spans="2:5" x14ac:dyDescent="0.25">
      <c r="B326" s="21">
        <v>34700</v>
      </c>
      <c r="C326" s="22">
        <v>5.6</v>
      </c>
      <c r="D326" s="22">
        <v>2.8</v>
      </c>
      <c r="E326" s="22">
        <v>8.4</v>
      </c>
    </row>
    <row r="327" spans="2:5" x14ac:dyDescent="0.25">
      <c r="B327" s="21">
        <v>34669</v>
      </c>
      <c r="C327" s="22">
        <v>5.5</v>
      </c>
      <c r="D327" s="22">
        <v>2.67</v>
      </c>
      <c r="E327" s="22">
        <v>8.17</v>
      </c>
    </row>
    <row r="328" spans="2:5" x14ac:dyDescent="0.25">
      <c r="B328" s="21">
        <v>34639</v>
      </c>
      <c r="C328" s="22">
        <v>5.6</v>
      </c>
      <c r="D328" s="22">
        <v>2.67</v>
      </c>
      <c r="E328" s="22">
        <v>8.27</v>
      </c>
    </row>
    <row r="329" spans="2:5" x14ac:dyDescent="0.25">
      <c r="B329" s="21">
        <v>34608</v>
      </c>
      <c r="C329" s="22">
        <v>5.8</v>
      </c>
      <c r="D329" s="22">
        <v>2.61</v>
      </c>
      <c r="E329" s="22">
        <v>8.41</v>
      </c>
    </row>
    <row r="330" spans="2:5" x14ac:dyDescent="0.25">
      <c r="B330" s="21">
        <v>34578</v>
      </c>
      <c r="C330" s="22">
        <v>5.9</v>
      </c>
      <c r="D330" s="22">
        <v>2.96</v>
      </c>
      <c r="E330" s="22">
        <v>8.86</v>
      </c>
    </row>
    <row r="331" spans="2:5" x14ac:dyDescent="0.25">
      <c r="B331" s="21">
        <v>34547</v>
      </c>
      <c r="C331" s="22">
        <v>6</v>
      </c>
      <c r="D331" s="22">
        <v>2.9</v>
      </c>
      <c r="E331" s="22">
        <v>8.9</v>
      </c>
    </row>
    <row r="332" spans="2:5" x14ac:dyDescent="0.25">
      <c r="B332" s="21">
        <v>34516</v>
      </c>
      <c r="C332" s="22">
        <v>6.1</v>
      </c>
      <c r="D332" s="22">
        <v>2.77</v>
      </c>
      <c r="E332" s="22">
        <v>8.8699999999999992</v>
      </c>
    </row>
    <row r="333" spans="2:5" x14ac:dyDescent="0.25">
      <c r="B333" s="21">
        <v>34486</v>
      </c>
      <c r="C333" s="22">
        <v>6.1</v>
      </c>
      <c r="D333" s="22">
        <v>2.4900000000000002</v>
      </c>
      <c r="E333" s="22">
        <v>8.59</v>
      </c>
    </row>
    <row r="334" spans="2:5" x14ac:dyDescent="0.25">
      <c r="B334" s="21">
        <v>34455</v>
      </c>
      <c r="C334" s="22">
        <v>6.1</v>
      </c>
      <c r="D334" s="22">
        <v>2.29</v>
      </c>
      <c r="E334" s="22">
        <v>8.39</v>
      </c>
    </row>
    <row r="335" spans="2:5" x14ac:dyDescent="0.25">
      <c r="B335" s="21">
        <v>34425</v>
      </c>
      <c r="C335" s="22">
        <v>6.4</v>
      </c>
      <c r="D335" s="22">
        <v>2.36</v>
      </c>
      <c r="E335" s="22">
        <v>8.76</v>
      </c>
    </row>
    <row r="336" spans="2:5" x14ac:dyDescent="0.25">
      <c r="B336" s="21">
        <v>34394</v>
      </c>
      <c r="C336" s="22">
        <v>6.5</v>
      </c>
      <c r="D336" s="22">
        <v>2.5099999999999998</v>
      </c>
      <c r="E336" s="22">
        <v>9.01</v>
      </c>
    </row>
    <row r="337" spans="2:5" x14ac:dyDescent="0.25">
      <c r="B337" s="21">
        <v>34366</v>
      </c>
      <c r="C337" s="22">
        <v>6.6</v>
      </c>
      <c r="D337" s="22">
        <v>2.52</v>
      </c>
      <c r="E337" s="22">
        <v>9.1199999999999992</v>
      </c>
    </row>
    <row r="338" spans="2:5" x14ac:dyDescent="0.25">
      <c r="B338" s="21">
        <v>34335</v>
      </c>
      <c r="C338" s="22">
        <v>6.6</v>
      </c>
      <c r="D338" s="22">
        <v>2.52</v>
      </c>
      <c r="E338" s="22">
        <v>9.1199999999999992</v>
      </c>
    </row>
    <row r="339" spans="2:5" x14ac:dyDescent="0.25">
      <c r="B339" s="21">
        <v>34304</v>
      </c>
      <c r="C339" s="22">
        <v>6.5</v>
      </c>
      <c r="D339" s="22">
        <v>2.75</v>
      </c>
      <c r="E339" s="22">
        <v>9.25</v>
      </c>
    </row>
    <row r="340" spans="2:5" x14ac:dyDescent="0.25">
      <c r="B340" s="21">
        <v>34274</v>
      </c>
      <c r="C340" s="22">
        <v>6.6</v>
      </c>
      <c r="D340" s="22">
        <v>2.68</v>
      </c>
      <c r="E340" s="22">
        <v>9.2799999999999994</v>
      </c>
    </row>
    <row r="341" spans="2:5" x14ac:dyDescent="0.25">
      <c r="B341" s="21">
        <v>34243</v>
      </c>
      <c r="C341" s="22">
        <v>6.8</v>
      </c>
      <c r="D341" s="22">
        <v>2.75</v>
      </c>
      <c r="E341" s="22">
        <v>9.5500000000000007</v>
      </c>
    </row>
    <row r="342" spans="2:5" x14ac:dyDescent="0.25">
      <c r="B342" s="21">
        <v>34213</v>
      </c>
      <c r="C342" s="22">
        <v>6.7</v>
      </c>
      <c r="D342" s="22">
        <v>2.69</v>
      </c>
      <c r="E342" s="22">
        <v>9.39</v>
      </c>
    </row>
    <row r="343" spans="2:5" x14ac:dyDescent="0.25">
      <c r="B343" s="21">
        <v>34182</v>
      </c>
      <c r="C343" s="22">
        <v>6.8</v>
      </c>
      <c r="D343" s="22">
        <v>2.77</v>
      </c>
      <c r="E343" s="22">
        <v>9.57</v>
      </c>
    </row>
    <row r="344" spans="2:5" x14ac:dyDescent="0.25">
      <c r="B344" s="21">
        <v>34151</v>
      </c>
      <c r="C344" s="22">
        <v>6.9</v>
      </c>
      <c r="D344" s="22">
        <v>2.78</v>
      </c>
      <c r="E344" s="22">
        <v>9.68</v>
      </c>
    </row>
    <row r="345" spans="2:5" x14ac:dyDescent="0.25">
      <c r="B345" s="21">
        <v>34121</v>
      </c>
      <c r="C345" s="22">
        <v>7</v>
      </c>
      <c r="D345" s="22">
        <v>3</v>
      </c>
      <c r="E345" s="22">
        <v>10</v>
      </c>
    </row>
    <row r="346" spans="2:5" x14ac:dyDescent="0.25">
      <c r="B346" s="21">
        <v>34090</v>
      </c>
      <c r="C346" s="22">
        <v>7.1</v>
      </c>
      <c r="D346" s="22">
        <v>3.22</v>
      </c>
      <c r="E346" s="22">
        <v>10.32</v>
      </c>
    </row>
    <row r="347" spans="2:5" x14ac:dyDescent="0.25">
      <c r="B347" s="21">
        <v>34060</v>
      </c>
      <c r="C347" s="22">
        <v>7.1</v>
      </c>
      <c r="D347" s="22">
        <v>3.23</v>
      </c>
      <c r="E347" s="22">
        <v>10.33</v>
      </c>
    </row>
    <row r="348" spans="2:5" x14ac:dyDescent="0.25">
      <c r="B348" s="21">
        <v>34029</v>
      </c>
      <c r="C348" s="22">
        <v>7</v>
      </c>
      <c r="D348" s="22">
        <v>3.09</v>
      </c>
      <c r="E348" s="22">
        <v>10.09</v>
      </c>
    </row>
    <row r="349" spans="2:5" x14ac:dyDescent="0.25">
      <c r="B349" s="21">
        <v>34001</v>
      </c>
      <c r="C349" s="22">
        <v>7.1</v>
      </c>
      <c r="D349" s="22">
        <v>3.25</v>
      </c>
      <c r="E349" s="22">
        <v>10.35</v>
      </c>
    </row>
    <row r="350" spans="2:5" x14ac:dyDescent="0.25">
      <c r="B350" s="21">
        <v>33970</v>
      </c>
      <c r="C350" s="22">
        <v>7.3</v>
      </c>
      <c r="D350" s="22">
        <v>3.26</v>
      </c>
      <c r="E350" s="22">
        <v>10.56</v>
      </c>
    </row>
    <row r="351" spans="2:5" x14ac:dyDescent="0.25">
      <c r="B351" s="21">
        <v>33939</v>
      </c>
      <c r="C351" s="22">
        <v>7.4</v>
      </c>
      <c r="D351" s="22">
        <v>2.9</v>
      </c>
      <c r="E351" s="22">
        <v>10.3</v>
      </c>
    </row>
    <row r="352" spans="2:5" x14ac:dyDescent="0.25">
      <c r="B352" s="21">
        <v>33909</v>
      </c>
      <c r="C352" s="22">
        <v>7.4</v>
      </c>
      <c r="D352" s="22">
        <v>3.05</v>
      </c>
      <c r="E352" s="22">
        <v>10.45</v>
      </c>
    </row>
    <row r="353" spans="2:5" x14ac:dyDescent="0.25">
      <c r="B353" s="21">
        <v>33878</v>
      </c>
      <c r="C353" s="22">
        <v>7.3</v>
      </c>
      <c r="D353" s="22">
        <v>3.2</v>
      </c>
      <c r="E353" s="22">
        <v>10.5</v>
      </c>
    </row>
    <row r="354" spans="2:5" x14ac:dyDescent="0.25">
      <c r="B354" s="21">
        <v>33848</v>
      </c>
      <c r="C354" s="22">
        <v>7.6</v>
      </c>
      <c r="D354" s="22">
        <v>2.99</v>
      </c>
      <c r="E354" s="22">
        <v>10.59</v>
      </c>
    </row>
    <row r="355" spans="2:5" x14ac:dyDescent="0.25">
      <c r="B355" s="21">
        <v>33817</v>
      </c>
      <c r="C355" s="22">
        <v>7.6</v>
      </c>
      <c r="D355" s="22">
        <v>3.15</v>
      </c>
      <c r="E355" s="22">
        <v>10.75</v>
      </c>
    </row>
    <row r="356" spans="2:5" x14ac:dyDescent="0.25">
      <c r="B356" s="21">
        <v>33786</v>
      </c>
      <c r="C356" s="22">
        <v>7.7</v>
      </c>
      <c r="D356" s="22">
        <v>3.16</v>
      </c>
      <c r="E356" s="22">
        <v>10.86</v>
      </c>
    </row>
    <row r="357" spans="2:5" x14ac:dyDescent="0.25">
      <c r="B357" s="21">
        <v>33756</v>
      </c>
      <c r="C357" s="22">
        <v>7.8</v>
      </c>
      <c r="D357" s="22">
        <v>3.09</v>
      </c>
      <c r="E357" s="22">
        <v>10.89</v>
      </c>
    </row>
    <row r="358" spans="2:5" x14ac:dyDescent="0.25">
      <c r="B358" s="21">
        <v>33725</v>
      </c>
      <c r="C358" s="22">
        <v>7.6</v>
      </c>
      <c r="D358" s="22">
        <v>3.02</v>
      </c>
      <c r="E358" s="22">
        <v>10.62</v>
      </c>
    </row>
    <row r="359" spans="2:5" x14ac:dyDescent="0.25">
      <c r="B359" s="21">
        <v>33695</v>
      </c>
      <c r="C359" s="22">
        <v>7.4</v>
      </c>
      <c r="D359" s="22">
        <v>3.18</v>
      </c>
      <c r="E359" s="22">
        <v>10.58</v>
      </c>
    </row>
    <row r="360" spans="2:5" x14ac:dyDescent="0.25">
      <c r="B360" s="21">
        <v>33664</v>
      </c>
      <c r="C360" s="22">
        <v>7.4</v>
      </c>
      <c r="D360" s="22">
        <v>3.19</v>
      </c>
      <c r="E360" s="22">
        <v>10.59</v>
      </c>
    </row>
    <row r="361" spans="2:5" x14ac:dyDescent="0.25">
      <c r="B361" s="21">
        <v>33635</v>
      </c>
      <c r="C361" s="22">
        <v>7.4</v>
      </c>
      <c r="D361" s="22">
        <v>2.82</v>
      </c>
      <c r="E361" s="22">
        <v>10.220000000000001</v>
      </c>
    </row>
    <row r="362" spans="2:5" x14ac:dyDescent="0.25">
      <c r="B362" s="21">
        <v>33604</v>
      </c>
      <c r="C362" s="22">
        <v>7.3</v>
      </c>
      <c r="D362" s="22">
        <v>2.6</v>
      </c>
      <c r="E362" s="22">
        <v>9.9</v>
      </c>
    </row>
    <row r="363" spans="2:5" x14ac:dyDescent="0.25">
      <c r="B363" s="21">
        <v>33573</v>
      </c>
      <c r="C363" s="22">
        <v>7.3</v>
      </c>
      <c r="D363" s="22">
        <v>3.06</v>
      </c>
      <c r="E363" s="22">
        <v>10.36</v>
      </c>
    </row>
    <row r="364" spans="2:5" x14ac:dyDescent="0.25">
      <c r="B364" s="21">
        <v>33543</v>
      </c>
      <c r="C364" s="22">
        <v>7</v>
      </c>
      <c r="D364" s="22">
        <v>2.99</v>
      </c>
      <c r="E364" s="22">
        <v>9.99</v>
      </c>
    </row>
    <row r="365" spans="2:5" x14ac:dyDescent="0.25">
      <c r="B365" s="21">
        <v>33512</v>
      </c>
      <c r="C365" s="22">
        <v>7</v>
      </c>
      <c r="D365" s="22">
        <v>2.92</v>
      </c>
      <c r="E365" s="22">
        <v>9.92</v>
      </c>
    </row>
    <row r="366" spans="2:5" x14ac:dyDescent="0.25">
      <c r="B366" s="21">
        <v>33482</v>
      </c>
      <c r="C366" s="22">
        <v>6.9</v>
      </c>
      <c r="D366" s="22">
        <v>3.39</v>
      </c>
      <c r="E366" s="22">
        <v>10.29</v>
      </c>
    </row>
    <row r="367" spans="2:5" x14ac:dyDescent="0.25">
      <c r="B367" s="21">
        <v>33451</v>
      </c>
      <c r="C367" s="22">
        <v>6.9</v>
      </c>
      <c r="D367" s="22">
        <v>3.8</v>
      </c>
      <c r="E367" s="22">
        <v>10.7</v>
      </c>
    </row>
    <row r="368" spans="2:5" x14ac:dyDescent="0.25">
      <c r="B368" s="21">
        <v>33420</v>
      </c>
      <c r="C368" s="22">
        <v>6.8</v>
      </c>
      <c r="D368" s="22">
        <v>4.45</v>
      </c>
      <c r="E368" s="22">
        <v>11.25</v>
      </c>
    </row>
    <row r="369" spans="2:5" x14ac:dyDescent="0.25">
      <c r="B369" s="21">
        <v>33390</v>
      </c>
      <c r="C369" s="22">
        <v>6.9</v>
      </c>
      <c r="D369" s="22">
        <v>4.7</v>
      </c>
      <c r="E369" s="22">
        <v>11.6</v>
      </c>
    </row>
    <row r="370" spans="2:5" x14ac:dyDescent="0.25">
      <c r="B370" s="21">
        <v>33359</v>
      </c>
      <c r="C370" s="22">
        <v>6.9</v>
      </c>
      <c r="D370" s="22">
        <v>4.95</v>
      </c>
      <c r="E370" s="22">
        <v>11.85</v>
      </c>
    </row>
    <row r="371" spans="2:5" x14ac:dyDescent="0.25">
      <c r="B371" s="21">
        <v>33329</v>
      </c>
      <c r="C371" s="22">
        <v>6.7</v>
      </c>
      <c r="D371" s="22">
        <v>4.8899999999999997</v>
      </c>
      <c r="E371" s="22">
        <v>11.59</v>
      </c>
    </row>
    <row r="372" spans="2:5" x14ac:dyDescent="0.25">
      <c r="B372" s="21">
        <v>33298</v>
      </c>
      <c r="C372" s="22">
        <v>6.8</v>
      </c>
      <c r="D372" s="22">
        <v>4.9000000000000004</v>
      </c>
      <c r="E372" s="22">
        <v>11.7</v>
      </c>
    </row>
    <row r="373" spans="2:5" x14ac:dyDescent="0.25">
      <c r="B373" s="21">
        <v>33270</v>
      </c>
      <c r="C373" s="22">
        <v>6.6</v>
      </c>
      <c r="D373" s="22">
        <v>5.31</v>
      </c>
      <c r="E373" s="22">
        <v>11.91</v>
      </c>
    </row>
    <row r="374" spans="2:5" x14ac:dyDescent="0.25">
      <c r="B374" s="21">
        <v>33239</v>
      </c>
      <c r="C374" s="22">
        <v>6.4</v>
      </c>
      <c r="D374" s="22">
        <v>5.65</v>
      </c>
      <c r="E374" s="22">
        <v>12.05</v>
      </c>
    </row>
    <row r="375" spans="2:5" x14ac:dyDescent="0.25">
      <c r="B375" s="21">
        <v>33208</v>
      </c>
      <c r="C375" s="22">
        <v>6.3</v>
      </c>
      <c r="D375" s="22">
        <v>6.11</v>
      </c>
      <c r="E375" s="22">
        <v>12.41</v>
      </c>
    </row>
    <row r="376" spans="2:5" x14ac:dyDescent="0.25">
      <c r="B376" s="21">
        <v>33178</v>
      </c>
      <c r="C376" s="22">
        <v>6.2</v>
      </c>
      <c r="D376" s="22">
        <v>6.27</v>
      </c>
      <c r="E376" s="22">
        <v>12.47</v>
      </c>
    </row>
    <row r="377" spans="2:5" x14ac:dyDescent="0.25">
      <c r="B377" s="21">
        <v>33147</v>
      </c>
      <c r="C377" s="22">
        <v>5.9</v>
      </c>
      <c r="D377" s="22">
        <v>6.29</v>
      </c>
      <c r="E377" s="22">
        <v>12.19</v>
      </c>
    </row>
    <row r="378" spans="2:5" x14ac:dyDescent="0.25">
      <c r="B378" s="21">
        <v>33117</v>
      </c>
      <c r="C378" s="22">
        <v>5.9</v>
      </c>
      <c r="D378" s="22">
        <v>6.16</v>
      </c>
      <c r="E378" s="22">
        <v>12.06</v>
      </c>
    </row>
    <row r="379" spans="2:5" x14ac:dyDescent="0.25">
      <c r="B379" s="21">
        <v>33086</v>
      </c>
      <c r="C379" s="22">
        <v>5.7</v>
      </c>
      <c r="D379" s="22">
        <v>5.62</v>
      </c>
      <c r="E379" s="22">
        <v>11.32</v>
      </c>
    </row>
    <row r="380" spans="2:5" x14ac:dyDescent="0.25">
      <c r="B380" s="21">
        <v>33055</v>
      </c>
      <c r="C380" s="22">
        <v>5.5</v>
      </c>
      <c r="D380" s="22">
        <v>4.82</v>
      </c>
      <c r="E380" s="22">
        <v>10.32</v>
      </c>
    </row>
    <row r="381" spans="2:5" x14ac:dyDescent="0.25">
      <c r="B381" s="21">
        <v>33025</v>
      </c>
      <c r="C381" s="22">
        <v>5.2</v>
      </c>
      <c r="D381" s="22">
        <v>4.67</v>
      </c>
      <c r="E381" s="22">
        <v>9.8699999999999992</v>
      </c>
    </row>
    <row r="382" spans="2:5" x14ac:dyDescent="0.25">
      <c r="B382" s="21">
        <v>32994</v>
      </c>
      <c r="C382" s="22">
        <v>5.4</v>
      </c>
      <c r="D382" s="22">
        <v>4.3600000000000003</v>
      </c>
      <c r="E382" s="22">
        <v>9.76</v>
      </c>
    </row>
    <row r="383" spans="2:5" x14ac:dyDescent="0.25">
      <c r="B383" s="21">
        <v>32964</v>
      </c>
      <c r="C383" s="22">
        <v>5.4</v>
      </c>
      <c r="D383" s="22">
        <v>4.71</v>
      </c>
      <c r="E383" s="22">
        <v>10.11</v>
      </c>
    </row>
    <row r="384" spans="2:5" x14ac:dyDescent="0.25">
      <c r="B384" s="21">
        <v>32933</v>
      </c>
      <c r="C384" s="22">
        <v>5.2</v>
      </c>
      <c r="D384" s="22">
        <v>5.23</v>
      </c>
      <c r="E384" s="22">
        <v>10.43</v>
      </c>
    </row>
    <row r="385" spans="2:5" x14ac:dyDescent="0.25">
      <c r="B385" s="21">
        <v>32905</v>
      </c>
      <c r="C385" s="22">
        <v>5.3</v>
      </c>
      <c r="D385" s="22">
        <v>5.26</v>
      </c>
      <c r="E385" s="22">
        <v>10.56</v>
      </c>
    </row>
    <row r="386" spans="2:5" x14ac:dyDescent="0.25">
      <c r="B386" s="21">
        <v>32874</v>
      </c>
      <c r="C386" s="22">
        <v>5.4</v>
      </c>
      <c r="D386" s="22">
        <v>5.2</v>
      </c>
      <c r="E386" s="22">
        <v>10.6</v>
      </c>
    </row>
    <row r="387" spans="2:5" x14ac:dyDescent="0.25">
      <c r="B387" s="21">
        <v>32843</v>
      </c>
      <c r="C387" s="22">
        <v>5.4</v>
      </c>
      <c r="D387" s="22">
        <v>4.6500000000000004</v>
      </c>
      <c r="E387" s="22">
        <v>10.050000000000001</v>
      </c>
    </row>
    <row r="388" spans="2:5" x14ac:dyDescent="0.25">
      <c r="B388" s="21">
        <v>32813</v>
      </c>
      <c r="C388" s="22">
        <v>5.4</v>
      </c>
      <c r="D388" s="22">
        <v>4.66</v>
      </c>
      <c r="E388" s="22">
        <v>10.06</v>
      </c>
    </row>
    <row r="389" spans="2:5" x14ac:dyDescent="0.25">
      <c r="B389" s="21">
        <v>32782</v>
      </c>
      <c r="C389" s="22">
        <v>5.3</v>
      </c>
      <c r="D389" s="22">
        <v>4.49</v>
      </c>
      <c r="E389" s="22">
        <v>9.7899999999999991</v>
      </c>
    </row>
    <row r="390" spans="2:5" x14ac:dyDescent="0.25">
      <c r="B390" s="21">
        <v>32752</v>
      </c>
      <c r="C390" s="22">
        <v>5.3</v>
      </c>
      <c r="D390" s="22">
        <v>4.34</v>
      </c>
      <c r="E390" s="22">
        <v>9.64</v>
      </c>
    </row>
    <row r="391" spans="2:5" x14ac:dyDescent="0.25">
      <c r="B391" s="21">
        <v>32721</v>
      </c>
      <c r="C391" s="22">
        <v>5.2</v>
      </c>
      <c r="D391" s="22">
        <v>4.71</v>
      </c>
      <c r="E391" s="22">
        <v>9.91</v>
      </c>
    </row>
    <row r="392" spans="2:5" x14ac:dyDescent="0.25">
      <c r="B392" s="21">
        <v>32690</v>
      </c>
      <c r="C392" s="22">
        <v>5.2</v>
      </c>
      <c r="D392" s="22">
        <v>4.9800000000000004</v>
      </c>
      <c r="E392" s="22">
        <v>10.18</v>
      </c>
    </row>
    <row r="393" spans="2:5" x14ac:dyDescent="0.25">
      <c r="B393" s="21">
        <v>32660</v>
      </c>
      <c r="C393" s="22">
        <v>5.3</v>
      </c>
      <c r="D393" s="22">
        <v>5.17</v>
      </c>
      <c r="E393" s="22">
        <v>10.47</v>
      </c>
    </row>
    <row r="394" spans="2:5" x14ac:dyDescent="0.25">
      <c r="B394" s="21">
        <v>32629</v>
      </c>
      <c r="C394" s="22">
        <v>5.2</v>
      </c>
      <c r="D394" s="22">
        <v>5.36</v>
      </c>
      <c r="E394" s="22">
        <v>10.56</v>
      </c>
    </row>
    <row r="395" spans="2:5" x14ac:dyDescent="0.25">
      <c r="B395" s="21">
        <v>32599</v>
      </c>
      <c r="C395" s="22">
        <v>5.2</v>
      </c>
      <c r="D395" s="22">
        <v>5.12</v>
      </c>
      <c r="E395" s="22">
        <v>10.32</v>
      </c>
    </row>
    <row r="396" spans="2:5" x14ac:dyDescent="0.25">
      <c r="B396" s="21">
        <v>32568</v>
      </c>
      <c r="C396" s="22">
        <v>5</v>
      </c>
      <c r="D396" s="22">
        <v>4.9800000000000004</v>
      </c>
      <c r="E396" s="22">
        <v>9.98</v>
      </c>
    </row>
    <row r="397" spans="2:5" x14ac:dyDescent="0.25">
      <c r="B397" s="21">
        <v>32540</v>
      </c>
      <c r="C397" s="22">
        <v>5.2</v>
      </c>
      <c r="D397" s="22">
        <v>4.83</v>
      </c>
      <c r="E397" s="22">
        <v>10.029999999999999</v>
      </c>
    </row>
    <row r="398" spans="2:5" x14ac:dyDescent="0.25">
      <c r="B398" s="21">
        <v>32509</v>
      </c>
      <c r="C398" s="22">
        <v>5.4</v>
      </c>
      <c r="D398" s="22">
        <v>4.67</v>
      </c>
      <c r="E398" s="22">
        <v>10.07</v>
      </c>
    </row>
    <row r="399" spans="2:5" x14ac:dyDescent="0.25">
      <c r="B399" s="21">
        <v>32478</v>
      </c>
      <c r="C399" s="22">
        <v>5.3</v>
      </c>
      <c r="D399" s="22">
        <v>4.42</v>
      </c>
      <c r="E399" s="22">
        <v>9.7200000000000006</v>
      </c>
    </row>
    <row r="400" spans="2:5" x14ac:dyDescent="0.25">
      <c r="B400" s="21">
        <v>32448</v>
      </c>
      <c r="C400" s="22">
        <v>5.3</v>
      </c>
      <c r="D400" s="22">
        <v>4.25</v>
      </c>
      <c r="E400" s="22">
        <v>9.5500000000000007</v>
      </c>
    </row>
    <row r="401" spans="2:5" x14ac:dyDescent="0.25">
      <c r="B401" s="21">
        <v>32417</v>
      </c>
      <c r="C401" s="22">
        <v>5.4</v>
      </c>
      <c r="D401" s="22">
        <v>4.25</v>
      </c>
      <c r="E401" s="22">
        <v>9.65</v>
      </c>
    </row>
    <row r="402" spans="2:5" x14ac:dyDescent="0.25">
      <c r="B402" s="21">
        <v>32387</v>
      </c>
      <c r="C402" s="22">
        <v>5.4</v>
      </c>
      <c r="D402" s="22">
        <v>4.17</v>
      </c>
      <c r="E402" s="22">
        <v>9.57</v>
      </c>
    </row>
    <row r="403" spans="2:5" x14ac:dyDescent="0.25">
      <c r="B403" s="21">
        <v>32356</v>
      </c>
      <c r="C403" s="22">
        <v>5.6</v>
      </c>
      <c r="D403" s="22">
        <v>4.0199999999999996</v>
      </c>
      <c r="E403" s="22">
        <v>9.6199999999999992</v>
      </c>
    </row>
    <row r="404" spans="2:5" x14ac:dyDescent="0.25">
      <c r="B404" s="21">
        <v>32325</v>
      </c>
      <c r="C404" s="22">
        <v>5.4</v>
      </c>
      <c r="D404" s="22">
        <v>4.13</v>
      </c>
      <c r="E404" s="22">
        <v>9.5299999999999994</v>
      </c>
    </row>
    <row r="405" spans="2:5" x14ac:dyDescent="0.25">
      <c r="B405" s="21">
        <v>32295</v>
      </c>
      <c r="C405" s="22">
        <v>5.4</v>
      </c>
      <c r="D405" s="22">
        <v>3.96</v>
      </c>
      <c r="E405" s="22">
        <v>9.36</v>
      </c>
    </row>
    <row r="406" spans="2:5" x14ac:dyDescent="0.25">
      <c r="B406" s="21">
        <v>32264</v>
      </c>
      <c r="C406" s="22">
        <v>5.6</v>
      </c>
      <c r="D406" s="22">
        <v>3.89</v>
      </c>
      <c r="E406" s="22">
        <v>9.49</v>
      </c>
    </row>
    <row r="407" spans="2:5" x14ac:dyDescent="0.25">
      <c r="B407" s="21">
        <v>32234</v>
      </c>
      <c r="C407" s="22">
        <v>5.4</v>
      </c>
      <c r="D407" s="22">
        <v>3.9</v>
      </c>
      <c r="E407" s="22">
        <v>9.3000000000000007</v>
      </c>
    </row>
    <row r="408" spans="2:5" x14ac:dyDescent="0.25">
      <c r="B408" s="21">
        <v>32203</v>
      </c>
      <c r="C408" s="22">
        <v>5.7</v>
      </c>
      <c r="D408" s="22">
        <v>3.93</v>
      </c>
      <c r="E408" s="22">
        <v>9.6300000000000008</v>
      </c>
    </row>
    <row r="409" spans="2:5" x14ac:dyDescent="0.25">
      <c r="B409" s="21">
        <v>32174</v>
      </c>
      <c r="C409" s="22">
        <v>5.7</v>
      </c>
      <c r="D409" s="22">
        <v>3.94</v>
      </c>
      <c r="E409" s="22">
        <v>9.64</v>
      </c>
    </row>
    <row r="410" spans="2:5" x14ac:dyDescent="0.25">
      <c r="B410" s="21">
        <v>32143</v>
      </c>
      <c r="C410" s="22">
        <v>5.7</v>
      </c>
      <c r="D410" s="22">
        <v>4.05</v>
      </c>
      <c r="E410" s="22">
        <v>9.75</v>
      </c>
    </row>
    <row r="411" spans="2:5" x14ac:dyDescent="0.25">
      <c r="B411" s="21">
        <v>32112</v>
      </c>
      <c r="C411" s="22">
        <v>5.7</v>
      </c>
      <c r="D411" s="22">
        <v>4.43</v>
      </c>
      <c r="E411" s="22">
        <v>10.130000000000001</v>
      </c>
    </row>
    <row r="412" spans="2:5" x14ac:dyDescent="0.25">
      <c r="B412" s="21">
        <v>32082</v>
      </c>
      <c r="C412" s="22">
        <v>5.8</v>
      </c>
      <c r="D412" s="22">
        <v>4.53</v>
      </c>
      <c r="E412" s="22">
        <v>10.33</v>
      </c>
    </row>
    <row r="413" spans="2:5" x14ac:dyDescent="0.25">
      <c r="B413" s="21">
        <v>32051</v>
      </c>
      <c r="C413" s="22">
        <v>6</v>
      </c>
      <c r="D413" s="22">
        <v>4.53</v>
      </c>
      <c r="E413" s="22">
        <v>10.53</v>
      </c>
    </row>
    <row r="414" spans="2:5" x14ac:dyDescent="0.25">
      <c r="B414" s="21">
        <v>32021</v>
      </c>
      <c r="C414" s="22">
        <v>5.9</v>
      </c>
      <c r="D414" s="22">
        <v>4.3600000000000003</v>
      </c>
      <c r="E414" s="22">
        <v>10.26</v>
      </c>
    </row>
    <row r="415" spans="2:5" x14ac:dyDescent="0.25">
      <c r="B415" s="21">
        <v>31990</v>
      </c>
      <c r="C415" s="22">
        <v>6</v>
      </c>
      <c r="D415" s="22">
        <v>4.28</v>
      </c>
      <c r="E415" s="22">
        <v>10.28</v>
      </c>
    </row>
    <row r="416" spans="2:5" x14ac:dyDescent="0.25">
      <c r="B416" s="21">
        <v>31959</v>
      </c>
      <c r="C416" s="22">
        <v>6.1</v>
      </c>
      <c r="D416" s="22">
        <v>3.93</v>
      </c>
      <c r="E416" s="22">
        <v>10.029999999999999</v>
      </c>
    </row>
    <row r="417" spans="2:5" x14ac:dyDescent="0.25">
      <c r="B417" s="21">
        <v>31929</v>
      </c>
      <c r="C417" s="22">
        <v>6.2</v>
      </c>
      <c r="D417" s="22">
        <v>3.65</v>
      </c>
      <c r="E417" s="22">
        <v>9.85</v>
      </c>
    </row>
    <row r="418" spans="2:5" x14ac:dyDescent="0.25">
      <c r="B418" s="21">
        <v>31898</v>
      </c>
      <c r="C418" s="22">
        <v>6.3</v>
      </c>
      <c r="D418" s="22">
        <v>3.86</v>
      </c>
      <c r="E418" s="22">
        <v>10.16</v>
      </c>
    </row>
    <row r="419" spans="2:5" x14ac:dyDescent="0.25">
      <c r="B419" s="21">
        <v>31868</v>
      </c>
      <c r="C419" s="22">
        <v>6.3</v>
      </c>
      <c r="D419" s="22">
        <v>3.78</v>
      </c>
      <c r="E419" s="22">
        <v>10.08</v>
      </c>
    </row>
    <row r="420" spans="2:5" x14ac:dyDescent="0.25">
      <c r="B420" s="21">
        <v>31837</v>
      </c>
      <c r="C420" s="22">
        <v>6.6</v>
      </c>
      <c r="D420" s="22">
        <v>3.03</v>
      </c>
      <c r="E420" s="22">
        <v>9.6300000000000008</v>
      </c>
    </row>
    <row r="421" spans="2:5" x14ac:dyDescent="0.25">
      <c r="B421" s="21">
        <v>31809</v>
      </c>
      <c r="C421" s="22">
        <v>6.6</v>
      </c>
      <c r="D421" s="22">
        <v>2.1</v>
      </c>
      <c r="E421" s="22">
        <v>8.6999999999999993</v>
      </c>
    </row>
    <row r="422" spans="2:5" x14ac:dyDescent="0.25">
      <c r="B422" s="21">
        <v>31778</v>
      </c>
      <c r="C422" s="22">
        <v>6.6</v>
      </c>
      <c r="D422" s="22">
        <v>1.46</v>
      </c>
      <c r="E422" s="22">
        <v>8.06</v>
      </c>
    </row>
    <row r="423" spans="2:5" x14ac:dyDescent="0.25">
      <c r="B423" s="21">
        <v>31747</v>
      </c>
      <c r="C423" s="22">
        <v>6.6</v>
      </c>
      <c r="D423" s="22">
        <v>1.1000000000000001</v>
      </c>
      <c r="E423" s="22">
        <v>7.7</v>
      </c>
    </row>
    <row r="424" spans="2:5" x14ac:dyDescent="0.25">
      <c r="B424" s="21">
        <v>31717</v>
      </c>
      <c r="C424" s="22">
        <v>6.9</v>
      </c>
      <c r="D424" s="22">
        <v>1.28</v>
      </c>
      <c r="E424" s="22">
        <v>8.18</v>
      </c>
    </row>
    <row r="425" spans="2:5" x14ac:dyDescent="0.25">
      <c r="B425" s="21">
        <v>31686</v>
      </c>
      <c r="C425" s="22">
        <v>7</v>
      </c>
      <c r="D425" s="22">
        <v>1.47</v>
      </c>
      <c r="E425" s="22">
        <v>8.4700000000000006</v>
      </c>
    </row>
    <row r="426" spans="2:5" x14ac:dyDescent="0.25">
      <c r="B426" s="21">
        <v>31656</v>
      </c>
      <c r="C426" s="22">
        <v>7</v>
      </c>
      <c r="D426" s="22">
        <v>1.75</v>
      </c>
      <c r="E426" s="22">
        <v>8.75</v>
      </c>
    </row>
    <row r="427" spans="2:5" x14ac:dyDescent="0.25">
      <c r="B427" s="21">
        <v>31625</v>
      </c>
      <c r="C427" s="22">
        <v>6.9</v>
      </c>
      <c r="D427" s="22">
        <v>1.57</v>
      </c>
      <c r="E427" s="22">
        <v>8.4700000000000006</v>
      </c>
    </row>
    <row r="428" spans="2:5" x14ac:dyDescent="0.25">
      <c r="B428" s="21">
        <v>31594</v>
      </c>
      <c r="C428" s="22">
        <v>7</v>
      </c>
      <c r="D428" s="22">
        <v>1.58</v>
      </c>
      <c r="E428" s="22">
        <v>8.58</v>
      </c>
    </row>
    <row r="429" spans="2:5" x14ac:dyDescent="0.25">
      <c r="B429" s="21">
        <v>31564</v>
      </c>
      <c r="C429" s="22">
        <v>7.2</v>
      </c>
      <c r="D429" s="22">
        <v>1.77</v>
      </c>
      <c r="E429" s="22">
        <v>8.9700000000000006</v>
      </c>
    </row>
    <row r="430" spans="2:5" x14ac:dyDescent="0.25">
      <c r="B430" s="21">
        <v>31533</v>
      </c>
      <c r="C430" s="22">
        <v>7.2</v>
      </c>
      <c r="D430" s="22">
        <v>1.49</v>
      </c>
      <c r="E430" s="22">
        <v>8.69</v>
      </c>
    </row>
    <row r="431" spans="2:5" x14ac:dyDescent="0.25">
      <c r="B431" s="21">
        <v>31503</v>
      </c>
      <c r="C431" s="22">
        <v>7.1</v>
      </c>
      <c r="D431" s="22">
        <v>1.59</v>
      </c>
      <c r="E431" s="22">
        <v>8.69</v>
      </c>
    </row>
    <row r="432" spans="2:5" x14ac:dyDescent="0.25">
      <c r="B432" s="21">
        <v>31472</v>
      </c>
      <c r="C432" s="22">
        <v>7.2</v>
      </c>
      <c r="D432" s="22">
        <v>2.2599999999999998</v>
      </c>
      <c r="E432" s="22">
        <v>9.4600000000000009</v>
      </c>
    </row>
    <row r="433" spans="2:5" x14ac:dyDescent="0.25">
      <c r="B433" s="21">
        <v>31444</v>
      </c>
      <c r="C433" s="22">
        <v>7.2</v>
      </c>
      <c r="D433" s="22">
        <v>3.11</v>
      </c>
      <c r="E433" s="22">
        <v>10.31</v>
      </c>
    </row>
    <row r="434" spans="2:5" x14ac:dyDescent="0.25">
      <c r="B434" s="21">
        <v>31413</v>
      </c>
      <c r="C434" s="22">
        <v>6.7</v>
      </c>
      <c r="D434" s="22">
        <v>3.89</v>
      </c>
      <c r="E434" s="22">
        <v>10.59</v>
      </c>
    </row>
    <row r="435" spans="2:5" x14ac:dyDescent="0.25">
      <c r="B435" s="21">
        <v>31382</v>
      </c>
      <c r="C435" s="22">
        <v>7</v>
      </c>
      <c r="D435" s="22">
        <v>3.8</v>
      </c>
      <c r="E435" s="22">
        <v>10.8</v>
      </c>
    </row>
    <row r="436" spans="2:5" x14ac:dyDescent="0.25">
      <c r="B436" s="21">
        <v>31352</v>
      </c>
      <c r="C436" s="22">
        <v>7</v>
      </c>
      <c r="D436" s="22">
        <v>3.51</v>
      </c>
      <c r="E436" s="22">
        <v>10.51</v>
      </c>
    </row>
    <row r="437" spans="2:5" x14ac:dyDescent="0.25">
      <c r="B437" s="21">
        <v>31321</v>
      </c>
      <c r="C437" s="22">
        <v>7.1</v>
      </c>
      <c r="D437" s="22">
        <v>3.23</v>
      </c>
      <c r="E437" s="22">
        <v>10.33</v>
      </c>
    </row>
    <row r="438" spans="2:5" x14ac:dyDescent="0.25">
      <c r="B438" s="21">
        <v>31291</v>
      </c>
      <c r="C438" s="22">
        <v>7.1</v>
      </c>
      <c r="D438" s="22">
        <v>3.14</v>
      </c>
      <c r="E438" s="22">
        <v>10.24</v>
      </c>
    </row>
    <row r="439" spans="2:5" x14ac:dyDescent="0.25">
      <c r="B439" s="21">
        <v>31260</v>
      </c>
      <c r="C439" s="22">
        <v>7.1</v>
      </c>
      <c r="D439" s="22">
        <v>3.35</v>
      </c>
      <c r="E439" s="22">
        <v>10.45</v>
      </c>
    </row>
    <row r="440" spans="2:5" x14ac:dyDescent="0.25">
      <c r="B440" s="21">
        <v>31229</v>
      </c>
      <c r="C440" s="22">
        <v>7.4</v>
      </c>
      <c r="D440" s="22">
        <v>3.55</v>
      </c>
      <c r="E440" s="22">
        <v>10.95</v>
      </c>
    </row>
    <row r="441" spans="2:5" x14ac:dyDescent="0.25">
      <c r="B441" s="21">
        <v>31199</v>
      </c>
      <c r="C441" s="22">
        <v>7.4</v>
      </c>
      <c r="D441" s="22">
        <v>3.76</v>
      </c>
      <c r="E441" s="22">
        <v>11.16</v>
      </c>
    </row>
    <row r="442" spans="2:5" x14ac:dyDescent="0.25">
      <c r="B442" s="21">
        <v>31168</v>
      </c>
      <c r="C442" s="22">
        <v>7.2</v>
      </c>
      <c r="D442" s="22">
        <v>3.77</v>
      </c>
      <c r="E442" s="22">
        <v>10.97</v>
      </c>
    </row>
    <row r="443" spans="2:5" x14ac:dyDescent="0.25">
      <c r="B443" s="21">
        <v>31138</v>
      </c>
      <c r="C443" s="22">
        <v>7.3</v>
      </c>
      <c r="D443" s="22">
        <v>3.69</v>
      </c>
      <c r="E443" s="22">
        <v>10.99</v>
      </c>
    </row>
    <row r="444" spans="2:5" x14ac:dyDescent="0.25">
      <c r="B444" s="21">
        <v>31107</v>
      </c>
      <c r="C444" s="22">
        <v>7.2</v>
      </c>
      <c r="D444" s="22">
        <v>3.7</v>
      </c>
      <c r="E444" s="22">
        <v>10.9</v>
      </c>
    </row>
    <row r="445" spans="2:5" x14ac:dyDescent="0.25">
      <c r="B445" s="21">
        <v>31079</v>
      </c>
      <c r="C445" s="22">
        <v>7.2</v>
      </c>
      <c r="D445" s="22">
        <v>3.52</v>
      </c>
      <c r="E445" s="22">
        <v>10.72</v>
      </c>
    </row>
    <row r="446" spans="2:5" x14ac:dyDescent="0.25">
      <c r="B446" s="21">
        <v>31048</v>
      </c>
      <c r="C446" s="22">
        <v>7.3</v>
      </c>
      <c r="D446" s="22">
        <v>3.53</v>
      </c>
      <c r="E446" s="22">
        <v>10.83</v>
      </c>
    </row>
    <row r="447" spans="2:5" x14ac:dyDescent="0.25">
      <c r="B447" s="21">
        <v>31017</v>
      </c>
      <c r="C447" s="22">
        <v>7.3</v>
      </c>
      <c r="D447" s="22">
        <v>3.95</v>
      </c>
      <c r="E447" s="22">
        <v>11.25</v>
      </c>
    </row>
    <row r="448" spans="2:5" x14ac:dyDescent="0.25">
      <c r="B448" s="21">
        <v>30987</v>
      </c>
      <c r="C448" s="22">
        <v>7.2</v>
      </c>
      <c r="D448" s="22">
        <v>4.05</v>
      </c>
      <c r="E448" s="22">
        <v>11.25</v>
      </c>
    </row>
    <row r="449" spans="2:5" x14ac:dyDescent="0.25">
      <c r="B449" s="21">
        <v>30956</v>
      </c>
      <c r="C449" s="22">
        <v>7.4</v>
      </c>
      <c r="D449" s="22">
        <v>4.26</v>
      </c>
      <c r="E449" s="22">
        <v>11.66</v>
      </c>
    </row>
    <row r="450" spans="2:5" x14ac:dyDescent="0.25">
      <c r="B450" s="21">
        <v>30926</v>
      </c>
      <c r="C450" s="22">
        <v>7.3</v>
      </c>
      <c r="D450" s="22">
        <v>4.2699999999999996</v>
      </c>
      <c r="E450" s="22">
        <v>11.57</v>
      </c>
    </row>
    <row r="451" spans="2:5" x14ac:dyDescent="0.25">
      <c r="B451" s="21">
        <v>30895</v>
      </c>
      <c r="C451" s="22">
        <v>7.5</v>
      </c>
      <c r="D451" s="22">
        <v>4.29</v>
      </c>
      <c r="E451" s="22">
        <v>11.79</v>
      </c>
    </row>
    <row r="452" spans="2:5" x14ac:dyDescent="0.25">
      <c r="B452" s="21">
        <v>30864</v>
      </c>
      <c r="C452" s="22">
        <v>7.5</v>
      </c>
      <c r="D452" s="22">
        <v>4.2</v>
      </c>
      <c r="E452" s="22">
        <v>11.7</v>
      </c>
    </row>
    <row r="453" spans="2:5" x14ac:dyDescent="0.25">
      <c r="B453" s="21">
        <v>30834</v>
      </c>
      <c r="C453" s="22">
        <v>7.2</v>
      </c>
      <c r="D453" s="22">
        <v>4.22</v>
      </c>
      <c r="E453" s="22">
        <v>11.42</v>
      </c>
    </row>
    <row r="454" spans="2:5" x14ac:dyDescent="0.25">
      <c r="B454" s="21">
        <v>30803</v>
      </c>
      <c r="C454" s="22">
        <v>7.4</v>
      </c>
      <c r="D454" s="22">
        <v>4.2300000000000004</v>
      </c>
      <c r="E454" s="22">
        <v>11.63</v>
      </c>
    </row>
    <row r="455" spans="2:5" x14ac:dyDescent="0.25">
      <c r="B455" s="21">
        <v>30773</v>
      </c>
      <c r="C455" s="22">
        <v>7.7</v>
      </c>
      <c r="D455" s="22">
        <v>4.5599999999999996</v>
      </c>
      <c r="E455" s="22">
        <v>12.26</v>
      </c>
    </row>
    <row r="456" spans="2:5" x14ac:dyDescent="0.25">
      <c r="B456" s="21">
        <v>30742</v>
      </c>
      <c r="C456" s="22">
        <v>7.8</v>
      </c>
      <c r="D456" s="22">
        <v>4.8</v>
      </c>
      <c r="E456" s="22">
        <v>12.6</v>
      </c>
    </row>
    <row r="457" spans="2:5" x14ac:dyDescent="0.25">
      <c r="B457" s="21">
        <v>30713</v>
      </c>
      <c r="C457" s="22">
        <v>7.8</v>
      </c>
      <c r="D457" s="22">
        <v>4.5999999999999996</v>
      </c>
      <c r="E457" s="22">
        <v>12.4</v>
      </c>
    </row>
    <row r="458" spans="2:5" x14ac:dyDescent="0.25">
      <c r="B458" s="21">
        <v>30682</v>
      </c>
      <c r="C458" s="22">
        <v>8</v>
      </c>
      <c r="D458" s="22">
        <v>4.1900000000000004</v>
      </c>
      <c r="E458" s="22">
        <v>12.19</v>
      </c>
    </row>
    <row r="459" spans="2:5" x14ac:dyDescent="0.25">
      <c r="B459" s="21">
        <v>30651</v>
      </c>
      <c r="C459" s="22">
        <v>8.3000000000000007</v>
      </c>
      <c r="D459" s="22">
        <v>3.79</v>
      </c>
      <c r="E459" s="22">
        <v>12.09</v>
      </c>
    </row>
    <row r="460" spans="2:5" x14ac:dyDescent="0.25">
      <c r="B460" s="21">
        <v>30621</v>
      </c>
      <c r="C460" s="22">
        <v>8.5</v>
      </c>
      <c r="D460" s="22">
        <v>3.27</v>
      </c>
      <c r="E460" s="22">
        <v>11.77</v>
      </c>
    </row>
    <row r="461" spans="2:5" x14ac:dyDescent="0.25">
      <c r="B461" s="21">
        <v>30590</v>
      </c>
      <c r="C461" s="22">
        <v>8.8000000000000007</v>
      </c>
      <c r="D461" s="22">
        <v>2.85</v>
      </c>
      <c r="E461" s="22">
        <v>11.65</v>
      </c>
    </row>
    <row r="462" spans="2:5" x14ac:dyDescent="0.25">
      <c r="B462" s="21">
        <v>30560</v>
      </c>
      <c r="C462" s="22">
        <v>9.1999999999999993</v>
      </c>
      <c r="D462" s="22">
        <v>2.86</v>
      </c>
      <c r="E462" s="22">
        <v>12.06</v>
      </c>
    </row>
    <row r="463" spans="2:5" x14ac:dyDescent="0.25">
      <c r="B463" s="21">
        <v>30529</v>
      </c>
      <c r="C463" s="22">
        <v>9.5</v>
      </c>
      <c r="D463" s="22">
        <v>2.56</v>
      </c>
      <c r="E463" s="22">
        <v>12.06</v>
      </c>
    </row>
    <row r="464" spans="2:5" x14ac:dyDescent="0.25">
      <c r="B464" s="21">
        <v>30498</v>
      </c>
      <c r="C464" s="22">
        <v>9.4</v>
      </c>
      <c r="D464" s="22">
        <v>2.46</v>
      </c>
      <c r="E464" s="22">
        <v>11.86</v>
      </c>
    </row>
    <row r="465" spans="2:5" x14ac:dyDescent="0.25">
      <c r="B465" s="21">
        <v>30468</v>
      </c>
      <c r="C465" s="22">
        <v>10.1</v>
      </c>
      <c r="D465" s="22">
        <v>2.58</v>
      </c>
      <c r="E465" s="22">
        <v>12.68</v>
      </c>
    </row>
    <row r="466" spans="2:5" x14ac:dyDescent="0.25">
      <c r="B466" s="21">
        <v>30437</v>
      </c>
      <c r="C466" s="22">
        <v>10.1</v>
      </c>
      <c r="D466" s="22">
        <v>3.55</v>
      </c>
      <c r="E466" s="22">
        <v>13.65</v>
      </c>
    </row>
    <row r="467" spans="2:5" x14ac:dyDescent="0.25">
      <c r="B467" s="21">
        <v>30407</v>
      </c>
      <c r="C467" s="22">
        <v>10.199999999999999</v>
      </c>
      <c r="D467" s="22">
        <v>3.9</v>
      </c>
      <c r="E467" s="22">
        <v>14.1</v>
      </c>
    </row>
    <row r="468" spans="2:5" x14ac:dyDescent="0.25">
      <c r="B468" s="21">
        <v>30376</v>
      </c>
      <c r="C468" s="22">
        <v>10.3</v>
      </c>
      <c r="D468" s="22">
        <v>3.6</v>
      </c>
      <c r="E468" s="22">
        <v>13.9</v>
      </c>
    </row>
    <row r="469" spans="2:5" x14ac:dyDescent="0.25">
      <c r="B469" s="21">
        <v>30348</v>
      </c>
      <c r="C469" s="22">
        <v>10.4</v>
      </c>
      <c r="D469" s="22">
        <v>3.49</v>
      </c>
      <c r="E469" s="22">
        <v>13.89</v>
      </c>
    </row>
    <row r="470" spans="2:5" x14ac:dyDescent="0.25">
      <c r="B470" s="21">
        <v>30317</v>
      </c>
      <c r="C470" s="22">
        <v>10.4</v>
      </c>
      <c r="D470" s="22">
        <v>3.71</v>
      </c>
      <c r="E470" s="22">
        <v>14.11</v>
      </c>
    </row>
    <row r="471" spans="2:5" x14ac:dyDescent="0.25">
      <c r="B471" s="21">
        <v>30286</v>
      </c>
      <c r="C471" s="22">
        <v>10.8</v>
      </c>
      <c r="D471" s="22">
        <v>3.83</v>
      </c>
      <c r="E471" s="22">
        <v>14.63</v>
      </c>
    </row>
    <row r="472" spans="2:5" x14ac:dyDescent="0.25">
      <c r="B472" s="21">
        <v>30256</v>
      </c>
      <c r="C472" s="22">
        <v>10.8</v>
      </c>
      <c r="D472" s="22">
        <v>4.59</v>
      </c>
      <c r="E472" s="22">
        <v>15.39</v>
      </c>
    </row>
    <row r="473" spans="2:5" x14ac:dyDescent="0.25">
      <c r="B473" s="21">
        <v>30225</v>
      </c>
      <c r="C473" s="22">
        <v>10.4</v>
      </c>
      <c r="D473" s="22">
        <v>5.14</v>
      </c>
      <c r="E473" s="22">
        <v>15.54</v>
      </c>
    </row>
    <row r="474" spans="2:5" x14ac:dyDescent="0.25">
      <c r="B474" s="21">
        <v>30195</v>
      </c>
      <c r="C474" s="22">
        <v>10.1</v>
      </c>
      <c r="D474" s="22">
        <v>5.04</v>
      </c>
      <c r="E474" s="22">
        <v>15.14</v>
      </c>
    </row>
    <row r="475" spans="2:5" x14ac:dyDescent="0.25">
      <c r="B475" s="21">
        <v>30164</v>
      </c>
      <c r="C475" s="22">
        <v>9.8000000000000007</v>
      </c>
      <c r="D475" s="22">
        <v>5.85</v>
      </c>
      <c r="E475" s="22">
        <v>15.65</v>
      </c>
    </row>
    <row r="476" spans="2:5" x14ac:dyDescent="0.25">
      <c r="B476" s="21">
        <v>30133</v>
      </c>
      <c r="C476" s="22">
        <v>9.8000000000000007</v>
      </c>
      <c r="D476" s="22">
        <v>6.44</v>
      </c>
      <c r="E476" s="22">
        <v>16.239999999999998</v>
      </c>
    </row>
    <row r="477" spans="2:5" x14ac:dyDescent="0.25">
      <c r="B477" s="21">
        <v>30103</v>
      </c>
      <c r="C477" s="22">
        <v>9.6</v>
      </c>
      <c r="D477" s="22">
        <v>7.06</v>
      </c>
      <c r="E477" s="22">
        <v>16.66</v>
      </c>
    </row>
    <row r="478" spans="2:5" x14ac:dyDescent="0.25">
      <c r="B478" s="21">
        <v>30072</v>
      </c>
      <c r="C478" s="22">
        <v>9.4</v>
      </c>
      <c r="D478" s="22">
        <v>6.68</v>
      </c>
      <c r="E478" s="22">
        <v>16.079999999999998</v>
      </c>
    </row>
    <row r="479" spans="2:5" x14ac:dyDescent="0.25">
      <c r="B479" s="21">
        <v>30042</v>
      </c>
      <c r="C479" s="22">
        <v>9.3000000000000007</v>
      </c>
      <c r="D479" s="22">
        <v>6.51</v>
      </c>
      <c r="E479" s="22">
        <v>15.81</v>
      </c>
    </row>
    <row r="480" spans="2:5" x14ac:dyDescent="0.25">
      <c r="B480" s="21">
        <v>30011</v>
      </c>
      <c r="C480" s="22">
        <v>9</v>
      </c>
      <c r="D480" s="22">
        <v>6.78</v>
      </c>
      <c r="E480" s="22">
        <v>15.78</v>
      </c>
    </row>
    <row r="481" spans="2:5" x14ac:dyDescent="0.25">
      <c r="B481" s="21">
        <v>29983</v>
      </c>
      <c r="C481" s="22">
        <v>8.9</v>
      </c>
      <c r="D481" s="22">
        <v>7.62</v>
      </c>
      <c r="E481" s="22">
        <v>16.52</v>
      </c>
    </row>
    <row r="482" spans="2:5" x14ac:dyDescent="0.25">
      <c r="B482" s="21">
        <v>29952</v>
      </c>
      <c r="C482" s="22">
        <v>8.6</v>
      </c>
      <c r="D482" s="22">
        <v>8.39</v>
      </c>
      <c r="E482" s="22">
        <v>16.989999999999998</v>
      </c>
    </row>
    <row r="483" spans="2:5" x14ac:dyDescent="0.25">
      <c r="B483" s="21">
        <v>29921</v>
      </c>
      <c r="C483" s="22">
        <v>8.5</v>
      </c>
      <c r="D483" s="22">
        <v>8.92</v>
      </c>
      <c r="E483" s="22">
        <v>17.420000000000002</v>
      </c>
    </row>
    <row r="484" spans="2:5" x14ac:dyDescent="0.25">
      <c r="B484" s="21">
        <v>29891</v>
      </c>
      <c r="C484" s="22">
        <v>8.3000000000000007</v>
      </c>
      <c r="D484" s="22">
        <v>9.59</v>
      </c>
      <c r="E484" s="22">
        <v>17.89</v>
      </c>
    </row>
    <row r="485" spans="2:5" x14ac:dyDescent="0.25">
      <c r="B485" s="21">
        <v>29860</v>
      </c>
      <c r="C485" s="22">
        <v>7.9</v>
      </c>
      <c r="D485" s="22">
        <v>10.14</v>
      </c>
      <c r="E485" s="22">
        <v>18.04</v>
      </c>
    </row>
    <row r="486" spans="2:5" x14ac:dyDescent="0.25">
      <c r="B486" s="21">
        <v>29830</v>
      </c>
      <c r="C486" s="22">
        <v>7.6</v>
      </c>
      <c r="D486" s="22">
        <v>10.95</v>
      </c>
      <c r="E486" s="22">
        <v>18.55</v>
      </c>
    </row>
    <row r="487" spans="2:5" x14ac:dyDescent="0.25">
      <c r="B487" s="21">
        <v>29799</v>
      </c>
      <c r="C487" s="22">
        <v>7.4</v>
      </c>
      <c r="D487" s="22">
        <v>10.8</v>
      </c>
      <c r="E487" s="22">
        <v>18.2</v>
      </c>
    </row>
    <row r="488" spans="2:5" x14ac:dyDescent="0.25">
      <c r="B488" s="21">
        <v>29768</v>
      </c>
      <c r="C488" s="22">
        <v>7.2</v>
      </c>
      <c r="D488" s="22">
        <v>10.76</v>
      </c>
      <c r="E488" s="22">
        <v>17.96</v>
      </c>
    </row>
    <row r="489" spans="2:5" x14ac:dyDescent="0.25">
      <c r="B489" s="21">
        <v>29738</v>
      </c>
      <c r="C489" s="22">
        <v>7.5</v>
      </c>
      <c r="D489" s="22">
        <v>9.5500000000000007</v>
      </c>
      <c r="E489" s="22">
        <v>17.05</v>
      </c>
    </row>
    <row r="490" spans="2:5" x14ac:dyDescent="0.25">
      <c r="B490" s="21">
        <v>29707</v>
      </c>
      <c r="C490" s="22">
        <v>7.5</v>
      </c>
      <c r="D490" s="22">
        <v>9.7799999999999994</v>
      </c>
      <c r="E490" s="22">
        <v>17.28</v>
      </c>
    </row>
    <row r="491" spans="2:5" x14ac:dyDescent="0.25">
      <c r="B491" s="21">
        <v>29677</v>
      </c>
      <c r="C491" s="22">
        <v>7.2</v>
      </c>
      <c r="D491" s="22">
        <v>10</v>
      </c>
      <c r="E491" s="22">
        <v>17.2</v>
      </c>
    </row>
    <row r="492" spans="2:5" x14ac:dyDescent="0.25">
      <c r="B492" s="21">
        <v>29646</v>
      </c>
      <c r="C492" s="22">
        <v>7.4</v>
      </c>
      <c r="D492" s="22">
        <v>10.49</v>
      </c>
      <c r="E492" s="22">
        <v>17.89</v>
      </c>
    </row>
    <row r="493" spans="2:5" x14ac:dyDescent="0.25">
      <c r="B493" s="21">
        <v>29618</v>
      </c>
      <c r="C493" s="22">
        <v>7.4</v>
      </c>
      <c r="D493" s="22">
        <v>11.41</v>
      </c>
      <c r="E493" s="22">
        <v>18.809999999999999</v>
      </c>
    </row>
    <row r="494" spans="2:5" x14ac:dyDescent="0.25">
      <c r="B494" s="21">
        <v>29587</v>
      </c>
      <c r="C494" s="22">
        <v>7.5</v>
      </c>
      <c r="D494" s="22">
        <v>11.83</v>
      </c>
      <c r="E494" s="22">
        <v>19.329999999999998</v>
      </c>
    </row>
    <row r="495" spans="2:5" x14ac:dyDescent="0.25">
      <c r="B495" s="21">
        <v>29556</v>
      </c>
      <c r="C495" s="22">
        <v>7.2</v>
      </c>
      <c r="D495" s="22">
        <v>12.52</v>
      </c>
      <c r="E495" s="22">
        <v>19.72</v>
      </c>
    </row>
    <row r="496" spans="2:5" x14ac:dyDescent="0.25">
      <c r="B496" s="21">
        <v>29526</v>
      </c>
      <c r="C496" s="22">
        <v>7.5</v>
      </c>
      <c r="D496" s="22">
        <v>12.65</v>
      </c>
      <c r="E496" s="22">
        <v>20.149999999999999</v>
      </c>
    </row>
    <row r="497" spans="2:5" x14ac:dyDescent="0.25">
      <c r="B497" s="21">
        <v>29495</v>
      </c>
      <c r="C497" s="22">
        <v>7.5</v>
      </c>
      <c r="D497" s="22">
        <v>12.77</v>
      </c>
      <c r="E497" s="22">
        <v>20.27</v>
      </c>
    </row>
    <row r="498" spans="2:5" x14ac:dyDescent="0.25">
      <c r="B498" s="21">
        <v>29465</v>
      </c>
      <c r="C498" s="22">
        <v>7.5</v>
      </c>
      <c r="D498" s="22">
        <v>12.6</v>
      </c>
      <c r="E498" s="22">
        <v>20.100000000000001</v>
      </c>
    </row>
    <row r="499" spans="2:5" x14ac:dyDescent="0.25">
      <c r="B499" s="21">
        <v>29434</v>
      </c>
      <c r="C499" s="22">
        <v>7.7</v>
      </c>
      <c r="D499" s="22">
        <v>12.87</v>
      </c>
      <c r="E499" s="22">
        <v>20.57</v>
      </c>
    </row>
    <row r="500" spans="2:5" x14ac:dyDescent="0.25">
      <c r="B500" s="21">
        <v>29403</v>
      </c>
      <c r="C500" s="22">
        <v>7.8</v>
      </c>
      <c r="D500" s="22">
        <v>13.13</v>
      </c>
      <c r="E500" s="22">
        <v>20.93</v>
      </c>
    </row>
    <row r="501" spans="2:5" x14ac:dyDescent="0.25">
      <c r="B501" s="21">
        <v>29373</v>
      </c>
      <c r="C501" s="22">
        <v>7.6</v>
      </c>
      <c r="D501" s="22">
        <v>14.38</v>
      </c>
      <c r="E501" s="22">
        <v>21.98</v>
      </c>
    </row>
    <row r="502" spans="2:5" x14ac:dyDescent="0.25">
      <c r="B502" s="21">
        <v>29342</v>
      </c>
      <c r="C502" s="22">
        <v>7.5</v>
      </c>
      <c r="D502" s="22">
        <v>14.41</v>
      </c>
      <c r="E502" s="22">
        <v>21.91</v>
      </c>
    </row>
    <row r="503" spans="2:5" x14ac:dyDescent="0.25">
      <c r="B503" s="21">
        <v>29312</v>
      </c>
      <c r="C503" s="22">
        <v>6.9</v>
      </c>
      <c r="D503" s="22">
        <v>14.73</v>
      </c>
      <c r="E503" s="22">
        <v>21.63</v>
      </c>
    </row>
    <row r="504" spans="2:5" x14ac:dyDescent="0.25">
      <c r="B504" s="21">
        <v>29281</v>
      </c>
      <c r="C504" s="22">
        <v>6.3</v>
      </c>
      <c r="D504" s="22">
        <v>14.76</v>
      </c>
      <c r="E504" s="22">
        <v>21.06</v>
      </c>
    </row>
    <row r="505" spans="2:5" x14ac:dyDescent="0.25">
      <c r="B505" s="21">
        <v>29252</v>
      </c>
      <c r="C505" s="22">
        <v>6.3</v>
      </c>
      <c r="D505" s="22">
        <v>14.18</v>
      </c>
      <c r="E505" s="22">
        <v>20.48</v>
      </c>
    </row>
    <row r="506" spans="2:5" x14ac:dyDescent="0.25">
      <c r="B506" s="21">
        <v>29221</v>
      </c>
      <c r="C506" s="22">
        <v>6.3</v>
      </c>
      <c r="D506" s="22">
        <v>13.91</v>
      </c>
      <c r="E506" s="22">
        <v>20.21</v>
      </c>
    </row>
    <row r="507" spans="2:5" x14ac:dyDescent="0.25">
      <c r="B507" s="21">
        <v>29190</v>
      </c>
      <c r="C507" s="22">
        <v>6</v>
      </c>
      <c r="D507" s="22">
        <v>13.29</v>
      </c>
      <c r="E507" s="22">
        <v>19.29</v>
      </c>
    </row>
    <row r="508" spans="2:5" x14ac:dyDescent="0.25">
      <c r="B508" s="21">
        <v>29160</v>
      </c>
      <c r="C508" s="22">
        <v>5.9</v>
      </c>
      <c r="D508" s="22">
        <v>12.61</v>
      </c>
      <c r="E508" s="22">
        <v>18.510000000000002</v>
      </c>
    </row>
    <row r="509" spans="2:5" x14ac:dyDescent="0.25">
      <c r="B509" s="21">
        <v>29129</v>
      </c>
      <c r="C509" s="22">
        <v>6</v>
      </c>
      <c r="D509" s="22">
        <v>12.07</v>
      </c>
      <c r="E509" s="22">
        <v>18.07</v>
      </c>
    </row>
    <row r="510" spans="2:5" x14ac:dyDescent="0.25">
      <c r="B510" s="21">
        <v>29099</v>
      </c>
      <c r="C510" s="22">
        <v>5.9</v>
      </c>
      <c r="D510" s="22">
        <v>12.18</v>
      </c>
      <c r="E510" s="22">
        <v>18.079999999999998</v>
      </c>
    </row>
    <row r="511" spans="2:5" x14ac:dyDescent="0.25">
      <c r="B511" s="21">
        <v>29068</v>
      </c>
      <c r="C511" s="22">
        <v>6</v>
      </c>
      <c r="D511" s="22">
        <v>11.82</v>
      </c>
      <c r="E511" s="22">
        <v>17.82</v>
      </c>
    </row>
    <row r="512" spans="2:5" x14ac:dyDescent="0.25">
      <c r="B512" s="21">
        <v>29037</v>
      </c>
      <c r="C512" s="22">
        <v>5.7</v>
      </c>
      <c r="D512" s="22">
        <v>11.26</v>
      </c>
      <c r="E512" s="22">
        <v>16.96</v>
      </c>
    </row>
    <row r="513" spans="2:5" x14ac:dyDescent="0.25">
      <c r="B513" s="21">
        <v>29007</v>
      </c>
      <c r="C513" s="22">
        <v>5.7</v>
      </c>
      <c r="D513" s="22">
        <v>10.89</v>
      </c>
      <c r="E513" s="22">
        <v>16.59</v>
      </c>
    </row>
    <row r="514" spans="2:5" x14ac:dyDescent="0.25">
      <c r="B514" s="21">
        <v>28976</v>
      </c>
      <c r="C514" s="22">
        <v>5.6</v>
      </c>
      <c r="D514" s="22">
        <v>10.85</v>
      </c>
      <c r="E514" s="22">
        <v>16.45</v>
      </c>
    </row>
    <row r="515" spans="2:5" x14ac:dyDescent="0.25">
      <c r="B515" s="21">
        <v>28946</v>
      </c>
      <c r="C515" s="22">
        <v>5.8</v>
      </c>
      <c r="D515" s="22">
        <v>10.49</v>
      </c>
      <c r="E515" s="22">
        <v>16.29</v>
      </c>
    </row>
    <row r="516" spans="2:5" x14ac:dyDescent="0.25">
      <c r="B516" s="21">
        <v>28915</v>
      </c>
      <c r="C516" s="22">
        <v>5.8</v>
      </c>
      <c r="D516" s="22">
        <v>10.09</v>
      </c>
      <c r="E516" s="22">
        <v>15.89</v>
      </c>
    </row>
    <row r="517" spans="2:5" x14ac:dyDescent="0.25">
      <c r="B517" s="21">
        <v>28887</v>
      </c>
      <c r="C517" s="22">
        <v>5.9</v>
      </c>
      <c r="D517" s="22">
        <v>9.86</v>
      </c>
      <c r="E517" s="22">
        <v>15.76</v>
      </c>
    </row>
    <row r="518" spans="2:5" x14ac:dyDescent="0.25">
      <c r="B518" s="21">
        <v>28856</v>
      </c>
      <c r="C518" s="22">
        <v>5.9</v>
      </c>
      <c r="D518" s="22">
        <v>9.2799999999999994</v>
      </c>
      <c r="E518" s="22">
        <v>15.18</v>
      </c>
    </row>
    <row r="519" spans="2:5" x14ac:dyDescent="0.25">
      <c r="B519" s="21">
        <v>28825</v>
      </c>
      <c r="C519" s="22">
        <v>6</v>
      </c>
      <c r="D519" s="22">
        <v>9.02</v>
      </c>
      <c r="E519" s="22">
        <v>15.02</v>
      </c>
    </row>
    <row r="520" spans="2:5" x14ac:dyDescent="0.25">
      <c r="B520" s="21">
        <v>28795</v>
      </c>
      <c r="C520" s="22">
        <v>5.9</v>
      </c>
      <c r="D520" s="22">
        <v>8.89</v>
      </c>
      <c r="E520" s="22">
        <v>14.79</v>
      </c>
    </row>
    <row r="521" spans="2:5" x14ac:dyDescent="0.25">
      <c r="B521" s="21">
        <v>28764</v>
      </c>
      <c r="C521" s="22">
        <v>5.8</v>
      </c>
      <c r="D521" s="22">
        <v>8.93</v>
      </c>
      <c r="E521" s="22">
        <v>14.73</v>
      </c>
    </row>
    <row r="522" spans="2:5" x14ac:dyDescent="0.25">
      <c r="B522" s="21">
        <v>28734</v>
      </c>
      <c r="C522" s="22">
        <v>6</v>
      </c>
      <c r="D522" s="22">
        <v>8.31</v>
      </c>
      <c r="E522" s="22">
        <v>14.31</v>
      </c>
    </row>
    <row r="523" spans="2:5" x14ac:dyDescent="0.25">
      <c r="B523" s="21">
        <v>28703</v>
      </c>
      <c r="C523" s="22">
        <v>5.9</v>
      </c>
      <c r="D523" s="22">
        <v>7.84</v>
      </c>
      <c r="E523" s="22">
        <v>13.74</v>
      </c>
    </row>
    <row r="524" spans="2:5" x14ac:dyDescent="0.25">
      <c r="B524" s="21">
        <v>28672</v>
      </c>
      <c r="C524" s="22">
        <v>6.2</v>
      </c>
      <c r="D524" s="22">
        <v>7.7</v>
      </c>
      <c r="E524" s="22">
        <v>13.9</v>
      </c>
    </row>
    <row r="525" spans="2:5" x14ac:dyDescent="0.25">
      <c r="B525" s="21">
        <v>28642</v>
      </c>
      <c r="C525" s="22">
        <v>5.9</v>
      </c>
      <c r="D525" s="22">
        <v>7.41</v>
      </c>
      <c r="E525" s="22">
        <v>13.31</v>
      </c>
    </row>
    <row r="526" spans="2:5" x14ac:dyDescent="0.25">
      <c r="B526" s="21">
        <v>28611</v>
      </c>
      <c r="C526" s="22">
        <v>6</v>
      </c>
      <c r="D526" s="22">
        <v>6.97</v>
      </c>
      <c r="E526" s="22">
        <v>12.97</v>
      </c>
    </row>
    <row r="527" spans="2:5" x14ac:dyDescent="0.25">
      <c r="B527" s="21">
        <v>28581</v>
      </c>
      <c r="C527" s="22">
        <v>6.1</v>
      </c>
      <c r="D527" s="22">
        <v>6.5</v>
      </c>
      <c r="E527" s="22">
        <v>12.6</v>
      </c>
    </row>
    <row r="528" spans="2:5" x14ac:dyDescent="0.25">
      <c r="B528" s="21">
        <v>28550</v>
      </c>
      <c r="C528" s="22">
        <v>6.3</v>
      </c>
      <c r="D528" s="22">
        <v>6.55</v>
      </c>
      <c r="E528" s="22">
        <v>12.85</v>
      </c>
    </row>
    <row r="529" spans="2:5" x14ac:dyDescent="0.25">
      <c r="B529" s="21">
        <v>28522</v>
      </c>
      <c r="C529" s="22">
        <v>6.3</v>
      </c>
      <c r="D529" s="22">
        <v>6.43</v>
      </c>
      <c r="E529" s="22">
        <v>12.73</v>
      </c>
    </row>
    <row r="530" spans="2:5" x14ac:dyDescent="0.25">
      <c r="B530" s="21">
        <v>28491</v>
      </c>
      <c r="C530" s="22">
        <v>6.4</v>
      </c>
      <c r="D530" s="22">
        <v>6.84</v>
      </c>
      <c r="E530" s="22">
        <v>13.24</v>
      </c>
    </row>
    <row r="531" spans="2:5" x14ac:dyDescent="0.25">
      <c r="B531" s="21">
        <v>28460</v>
      </c>
      <c r="C531" s="22">
        <v>6.4</v>
      </c>
      <c r="D531" s="22">
        <v>6.7</v>
      </c>
      <c r="E531" s="22">
        <v>13.1</v>
      </c>
    </row>
    <row r="532" spans="2:5" x14ac:dyDescent="0.25">
      <c r="B532" s="21">
        <v>28430</v>
      </c>
      <c r="C532" s="22">
        <v>6.8</v>
      </c>
      <c r="D532" s="22">
        <v>6.72</v>
      </c>
      <c r="E532" s="22">
        <v>13.52</v>
      </c>
    </row>
    <row r="533" spans="2:5" x14ac:dyDescent="0.25">
      <c r="B533" s="21">
        <v>28399</v>
      </c>
      <c r="C533" s="22">
        <v>6.8</v>
      </c>
      <c r="D533" s="22">
        <v>6.39</v>
      </c>
      <c r="E533" s="22">
        <v>13.19</v>
      </c>
    </row>
    <row r="534" spans="2:5" x14ac:dyDescent="0.25">
      <c r="B534" s="21">
        <v>28369</v>
      </c>
      <c r="C534" s="22">
        <v>6.8</v>
      </c>
      <c r="D534" s="22">
        <v>6.6</v>
      </c>
      <c r="E534" s="22">
        <v>13.4</v>
      </c>
    </row>
    <row r="535" spans="2:5" x14ac:dyDescent="0.25">
      <c r="B535" s="21">
        <v>28338</v>
      </c>
      <c r="C535" s="22">
        <v>7</v>
      </c>
      <c r="D535" s="22">
        <v>6.62</v>
      </c>
      <c r="E535" s="22">
        <v>13.62</v>
      </c>
    </row>
    <row r="536" spans="2:5" x14ac:dyDescent="0.25">
      <c r="B536" s="21">
        <v>28307</v>
      </c>
      <c r="C536" s="22">
        <v>6.9</v>
      </c>
      <c r="D536" s="22">
        <v>6.83</v>
      </c>
      <c r="E536" s="22">
        <v>13.73</v>
      </c>
    </row>
    <row r="537" spans="2:5" x14ac:dyDescent="0.25">
      <c r="B537" s="21">
        <v>28277</v>
      </c>
      <c r="C537" s="22">
        <v>7.2</v>
      </c>
      <c r="D537" s="22">
        <v>6.87</v>
      </c>
      <c r="E537" s="22">
        <v>14.07</v>
      </c>
    </row>
    <row r="538" spans="2:5" x14ac:dyDescent="0.25">
      <c r="B538" s="21">
        <v>28246</v>
      </c>
      <c r="C538" s="22">
        <v>7</v>
      </c>
      <c r="D538" s="22">
        <v>6.73</v>
      </c>
      <c r="E538" s="22">
        <v>13.73</v>
      </c>
    </row>
    <row r="539" spans="2:5" x14ac:dyDescent="0.25">
      <c r="B539" s="21">
        <v>28216</v>
      </c>
      <c r="C539" s="22">
        <v>7.2</v>
      </c>
      <c r="D539" s="22">
        <v>6.95</v>
      </c>
      <c r="E539" s="22">
        <v>14.15</v>
      </c>
    </row>
    <row r="540" spans="2:5" x14ac:dyDescent="0.25">
      <c r="B540" s="21">
        <v>28185</v>
      </c>
      <c r="C540" s="22">
        <v>7.4</v>
      </c>
      <c r="D540" s="22">
        <v>6.44</v>
      </c>
      <c r="E540" s="22">
        <v>13.84</v>
      </c>
    </row>
    <row r="541" spans="2:5" x14ac:dyDescent="0.25">
      <c r="B541" s="21">
        <v>28157</v>
      </c>
      <c r="C541" s="22">
        <v>7.6</v>
      </c>
      <c r="D541" s="22">
        <v>5.91</v>
      </c>
      <c r="E541" s="22">
        <v>13.51</v>
      </c>
    </row>
    <row r="542" spans="2:5" x14ac:dyDescent="0.25">
      <c r="B542" s="21">
        <v>28126</v>
      </c>
      <c r="C542" s="22">
        <v>7.5</v>
      </c>
      <c r="D542" s="22">
        <v>5.22</v>
      </c>
      <c r="E542" s="22">
        <v>12.72</v>
      </c>
    </row>
    <row r="543" spans="2:5" x14ac:dyDescent="0.25">
      <c r="B543" s="21">
        <v>28095</v>
      </c>
      <c r="C543" s="22">
        <v>7.8</v>
      </c>
      <c r="D543" s="22">
        <v>4.8600000000000003</v>
      </c>
      <c r="E543" s="22">
        <v>12.66</v>
      </c>
    </row>
    <row r="544" spans="2:5" x14ac:dyDescent="0.25">
      <c r="B544" s="21">
        <v>28065</v>
      </c>
      <c r="C544" s="22">
        <v>7.8</v>
      </c>
      <c r="D544" s="22">
        <v>4.88</v>
      </c>
      <c r="E544" s="22">
        <v>12.68</v>
      </c>
    </row>
    <row r="545" spans="2:5" x14ac:dyDescent="0.25">
      <c r="B545" s="21">
        <v>28034</v>
      </c>
      <c r="C545" s="22">
        <v>7.7</v>
      </c>
      <c r="D545" s="22">
        <v>5.46</v>
      </c>
      <c r="E545" s="22">
        <v>13.16</v>
      </c>
    </row>
    <row r="546" spans="2:5" x14ac:dyDescent="0.25">
      <c r="B546" s="21">
        <v>28004</v>
      </c>
      <c r="C546" s="22">
        <v>7.6</v>
      </c>
      <c r="D546" s="22">
        <v>5.49</v>
      </c>
      <c r="E546" s="22">
        <v>13.09</v>
      </c>
    </row>
    <row r="547" spans="2:5" x14ac:dyDescent="0.25">
      <c r="B547" s="21">
        <v>27973</v>
      </c>
      <c r="C547" s="22">
        <v>7.8</v>
      </c>
      <c r="D547" s="22">
        <v>5.71</v>
      </c>
      <c r="E547" s="22">
        <v>13.51</v>
      </c>
    </row>
    <row r="548" spans="2:5" x14ac:dyDescent="0.25">
      <c r="B548" s="21">
        <v>27942</v>
      </c>
      <c r="C548" s="22">
        <v>7.8</v>
      </c>
      <c r="D548" s="22">
        <v>5.35</v>
      </c>
      <c r="E548" s="22">
        <v>13.15</v>
      </c>
    </row>
    <row r="549" spans="2:5" x14ac:dyDescent="0.25">
      <c r="B549" s="21">
        <v>27912</v>
      </c>
      <c r="C549" s="22">
        <v>7.6</v>
      </c>
      <c r="D549" s="22">
        <v>5.97</v>
      </c>
      <c r="E549" s="22">
        <v>13.57</v>
      </c>
    </row>
    <row r="550" spans="2:5" x14ac:dyDescent="0.25">
      <c r="B550" s="21">
        <v>27881</v>
      </c>
      <c r="C550" s="22">
        <v>7.4</v>
      </c>
      <c r="D550" s="22">
        <v>6.2</v>
      </c>
      <c r="E550" s="22">
        <v>13.6</v>
      </c>
    </row>
    <row r="551" spans="2:5" x14ac:dyDescent="0.25">
      <c r="B551" s="21">
        <v>27851</v>
      </c>
      <c r="C551" s="22">
        <v>7.7</v>
      </c>
      <c r="D551" s="22">
        <v>6.05</v>
      </c>
      <c r="E551" s="22">
        <v>13.75</v>
      </c>
    </row>
    <row r="552" spans="2:5" x14ac:dyDescent="0.25">
      <c r="B552" s="21">
        <v>27820</v>
      </c>
      <c r="C552" s="22">
        <v>7.6</v>
      </c>
      <c r="D552" s="22">
        <v>6.07</v>
      </c>
      <c r="E552" s="22">
        <v>13.67</v>
      </c>
    </row>
    <row r="553" spans="2:5" x14ac:dyDescent="0.25">
      <c r="B553" s="21">
        <v>27791</v>
      </c>
      <c r="C553" s="22">
        <v>7.7</v>
      </c>
      <c r="D553" s="22">
        <v>6.29</v>
      </c>
      <c r="E553" s="22">
        <v>13.99</v>
      </c>
    </row>
    <row r="554" spans="2:5" x14ac:dyDescent="0.25">
      <c r="B554" s="21">
        <v>27760</v>
      </c>
      <c r="C554" s="22">
        <v>7.9</v>
      </c>
      <c r="D554" s="22">
        <v>6.72</v>
      </c>
      <c r="E554" s="22">
        <v>14.62</v>
      </c>
    </row>
    <row r="555" spans="2:5" x14ac:dyDescent="0.25">
      <c r="B555" s="21">
        <v>27729</v>
      </c>
      <c r="C555" s="22">
        <v>8.1999999999999993</v>
      </c>
      <c r="D555" s="22">
        <v>6.94</v>
      </c>
      <c r="E555" s="22">
        <v>15.14</v>
      </c>
    </row>
    <row r="556" spans="2:5" x14ac:dyDescent="0.25">
      <c r="B556" s="21">
        <v>27699</v>
      </c>
      <c r="C556" s="22">
        <v>8.3000000000000007</v>
      </c>
      <c r="D556" s="22">
        <v>7.38</v>
      </c>
      <c r="E556" s="22">
        <v>15.68</v>
      </c>
    </row>
    <row r="557" spans="2:5" x14ac:dyDescent="0.25">
      <c r="B557" s="21">
        <v>27668</v>
      </c>
      <c r="C557" s="22">
        <v>8.4</v>
      </c>
      <c r="D557" s="22">
        <v>7.44</v>
      </c>
      <c r="E557" s="22">
        <v>15.84</v>
      </c>
    </row>
    <row r="558" spans="2:5" x14ac:dyDescent="0.25">
      <c r="B558" s="21">
        <v>27638</v>
      </c>
      <c r="C558" s="22">
        <v>8.4</v>
      </c>
      <c r="D558" s="22">
        <v>7.91</v>
      </c>
      <c r="E558" s="22">
        <v>16.309999999999999</v>
      </c>
    </row>
    <row r="559" spans="2:5" x14ac:dyDescent="0.25">
      <c r="B559" s="21">
        <v>27607</v>
      </c>
      <c r="C559" s="22">
        <v>8.4</v>
      </c>
      <c r="D559" s="22">
        <v>8.6</v>
      </c>
      <c r="E559" s="22">
        <v>17</v>
      </c>
    </row>
    <row r="560" spans="2:5" x14ac:dyDescent="0.25">
      <c r="B560" s="21">
        <v>27576</v>
      </c>
      <c r="C560" s="22">
        <v>8.6</v>
      </c>
      <c r="D560" s="22">
        <v>9.7200000000000006</v>
      </c>
      <c r="E560" s="22">
        <v>18.32</v>
      </c>
    </row>
    <row r="561" spans="2:5" x14ac:dyDescent="0.25">
      <c r="B561" s="21">
        <v>27546</v>
      </c>
      <c r="C561" s="22">
        <v>8.8000000000000007</v>
      </c>
      <c r="D561" s="22">
        <v>9.39</v>
      </c>
      <c r="E561" s="22">
        <v>18.190000000000001</v>
      </c>
    </row>
    <row r="562" spans="2:5" x14ac:dyDescent="0.25">
      <c r="B562" s="21">
        <v>27515</v>
      </c>
      <c r="C562" s="22">
        <v>9</v>
      </c>
      <c r="D562" s="22">
        <v>9.4700000000000006</v>
      </c>
      <c r="E562" s="22">
        <v>18.47</v>
      </c>
    </row>
    <row r="563" spans="2:5" x14ac:dyDescent="0.25">
      <c r="B563" s="21">
        <v>27485</v>
      </c>
      <c r="C563" s="22">
        <v>8.8000000000000007</v>
      </c>
      <c r="D563" s="22">
        <v>10.210000000000001</v>
      </c>
      <c r="E563" s="22">
        <v>19.010000000000002</v>
      </c>
    </row>
    <row r="564" spans="2:5" x14ac:dyDescent="0.25">
      <c r="B564" s="21">
        <v>27454</v>
      </c>
      <c r="C564" s="22">
        <v>8.6</v>
      </c>
      <c r="D564" s="22">
        <v>10.25</v>
      </c>
      <c r="E564" s="22">
        <v>18.850000000000001</v>
      </c>
    </row>
    <row r="565" spans="2:5" x14ac:dyDescent="0.25">
      <c r="B565" s="21">
        <v>27426</v>
      </c>
      <c r="C565" s="22">
        <v>8.1</v>
      </c>
      <c r="D565" s="22">
        <v>11.23</v>
      </c>
      <c r="E565" s="22">
        <v>19.329999999999998</v>
      </c>
    </row>
    <row r="566" spans="2:5" x14ac:dyDescent="0.25">
      <c r="B566" s="21">
        <v>27395</v>
      </c>
      <c r="C566" s="22">
        <v>8.1</v>
      </c>
      <c r="D566" s="22">
        <v>11.8</v>
      </c>
      <c r="E566" s="22">
        <v>19.899999999999999</v>
      </c>
    </row>
    <row r="567" spans="2:5" x14ac:dyDescent="0.25">
      <c r="B567" s="21">
        <v>27364</v>
      </c>
      <c r="C567" s="22">
        <v>7.2</v>
      </c>
      <c r="D567" s="22">
        <v>12.34</v>
      </c>
      <c r="E567" s="22">
        <v>19.54</v>
      </c>
    </row>
    <row r="568" spans="2:5" x14ac:dyDescent="0.25">
      <c r="B568" s="21">
        <v>27334</v>
      </c>
      <c r="C568" s="22">
        <v>6.6</v>
      </c>
      <c r="D568" s="22">
        <v>12.2</v>
      </c>
      <c r="E568" s="22">
        <v>18.8</v>
      </c>
    </row>
    <row r="569" spans="2:5" x14ac:dyDescent="0.25">
      <c r="B569" s="21">
        <v>27303</v>
      </c>
      <c r="C569" s="22">
        <v>6</v>
      </c>
      <c r="D569" s="22">
        <v>12.06</v>
      </c>
      <c r="E569" s="22">
        <v>18.059999999999999</v>
      </c>
    </row>
    <row r="570" spans="2:5" x14ac:dyDescent="0.25">
      <c r="B570" s="21">
        <v>27273</v>
      </c>
      <c r="C570" s="22">
        <v>5.9</v>
      </c>
      <c r="D570" s="22">
        <v>11.95</v>
      </c>
      <c r="E570" s="22">
        <v>17.850000000000001</v>
      </c>
    </row>
    <row r="571" spans="2:5" x14ac:dyDescent="0.25">
      <c r="B571" s="21">
        <v>27242</v>
      </c>
      <c r="C571" s="22">
        <v>5.5</v>
      </c>
      <c r="D571" s="22">
        <v>10.86</v>
      </c>
      <c r="E571" s="22">
        <v>16.36</v>
      </c>
    </row>
    <row r="572" spans="2:5" x14ac:dyDescent="0.25">
      <c r="B572" s="21">
        <v>27211</v>
      </c>
      <c r="C572" s="22">
        <v>5.5</v>
      </c>
      <c r="D572" s="22">
        <v>11.51</v>
      </c>
      <c r="E572" s="22">
        <v>17.010000000000002</v>
      </c>
    </row>
    <row r="573" spans="2:5" x14ac:dyDescent="0.25">
      <c r="B573" s="21">
        <v>27181</v>
      </c>
      <c r="C573" s="22">
        <v>5.4</v>
      </c>
      <c r="D573" s="22">
        <v>10.86</v>
      </c>
      <c r="E573" s="22">
        <v>16.260000000000002</v>
      </c>
    </row>
    <row r="574" spans="2:5" x14ac:dyDescent="0.25">
      <c r="B574" s="21">
        <v>27150</v>
      </c>
      <c r="C574" s="22">
        <v>5.0999999999999996</v>
      </c>
      <c r="D574" s="22">
        <v>10.71</v>
      </c>
      <c r="E574" s="22">
        <v>15.81</v>
      </c>
    </row>
    <row r="575" spans="2:5" x14ac:dyDescent="0.25">
      <c r="B575" s="21">
        <v>27120</v>
      </c>
      <c r="C575" s="22">
        <v>5.0999999999999996</v>
      </c>
      <c r="D575" s="22">
        <v>10.09</v>
      </c>
      <c r="E575" s="22">
        <v>15.19</v>
      </c>
    </row>
    <row r="576" spans="2:5" x14ac:dyDescent="0.25">
      <c r="B576" s="21">
        <v>27089</v>
      </c>
      <c r="C576" s="22">
        <v>5.0999999999999996</v>
      </c>
      <c r="D576" s="22">
        <v>10.39</v>
      </c>
      <c r="E576" s="22">
        <v>15.49</v>
      </c>
    </row>
    <row r="577" spans="2:5" x14ac:dyDescent="0.25">
      <c r="B577" s="21">
        <v>27061</v>
      </c>
      <c r="C577" s="22">
        <v>5.2</v>
      </c>
      <c r="D577" s="22">
        <v>10.02</v>
      </c>
      <c r="E577" s="22">
        <v>15.22</v>
      </c>
    </row>
    <row r="578" spans="2:5" x14ac:dyDescent="0.25">
      <c r="B578" s="21">
        <v>27030</v>
      </c>
      <c r="C578" s="22">
        <v>5.0999999999999996</v>
      </c>
      <c r="D578" s="22">
        <v>9.39</v>
      </c>
      <c r="E578" s="22">
        <v>14.49</v>
      </c>
    </row>
    <row r="579" spans="2:5" x14ac:dyDescent="0.25">
      <c r="B579" s="21">
        <v>26999</v>
      </c>
      <c r="C579" s="22">
        <v>4.9000000000000004</v>
      </c>
      <c r="D579" s="22">
        <v>8.7100000000000009</v>
      </c>
      <c r="E579" s="22">
        <v>13.61</v>
      </c>
    </row>
    <row r="580" spans="2:5" x14ac:dyDescent="0.25">
      <c r="B580" s="21">
        <v>26969</v>
      </c>
      <c r="C580" s="22">
        <v>4.8</v>
      </c>
      <c r="D580" s="22">
        <v>8.25</v>
      </c>
      <c r="E580" s="22">
        <v>13.05</v>
      </c>
    </row>
    <row r="581" spans="2:5" x14ac:dyDescent="0.25">
      <c r="B581" s="21">
        <v>26938</v>
      </c>
      <c r="C581" s="22">
        <v>4.5999999999999996</v>
      </c>
      <c r="D581" s="22">
        <v>7.8</v>
      </c>
      <c r="E581" s="22">
        <v>12.4</v>
      </c>
    </row>
    <row r="582" spans="2:5" x14ac:dyDescent="0.25">
      <c r="B582" s="21">
        <v>26908</v>
      </c>
      <c r="C582" s="22">
        <v>4.8</v>
      </c>
      <c r="D582" s="22">
        <v>7.36</v>
      </c>
      <c r="E582" s="22">
        <v>12.16</v>
      </c>
    </row>
    <row r="583" spans="2:5" x14ac:dyDescent="0.25">
      <c r="B583" s="21">
        <v>26877</v>
      </c>
      <c r="C583" s="22">
        <v>4.8</v>
      </c>
      <c r="D583" s="22">
        <v>7.38</v>
      </c>
      <c r="E583" s="22">
        <v>12.18</v>
      </c>
    </row>
    <row r="584" spans="2:5" x14ac:dyDescent="0.25">
      <c r="B584" s="21">
        <v>26846</v>
      </c>
      <c r="C584" s="22">
        <v>4.8</v>
      </c>
      <c r="D584" s="22">
        <v>5.73</v>
      </c>
      <c r="E584" s="22">
        <v>10.53</v>
      </c>
    </row>
    <row r="585" spans="2:5" x14ac:dyDescent="0.25">
      <c r="B585" s="21">
        <v>26816</v>
      </c>
      <c r="C585" s="22">
        <v>4.9000000000000004</v>
      </c>
      <c r="D585" s="22">
        <v>6</v>
      </c>
      <c r="E585" s="22">
        <v>10.9</v>
      </c>
    </row>
    <row r="586" spans="2:5" x14ac:dyDescent="0.25">
      <c r="B586" s="21">
        <v>26785</v>
      </c>
      <c r="C586" s="22">
        <v>4.9000000000000004</v>
      </c>
      <c r="D586" s="22">
        <v>5.53</v>
      </c>
      <c r="E586" s="22">
        <v>10.43</v>
      </c>
    </row>
    <row r="587" spans="2:5" x14ac:dyDescent="0.25">
      <c r="B587" s="21">
        <v>26755</v>
      </c>
      <c r="C587" s="22">
        <v>5</v>
      </c>
      <c r="D587" s="22">
        <v>5.0599999999999996</v>
      </c>
      <c r="E587" s="22">
        <v>10.06</v>
      </c>
    </row>
    <row r="588" spans="2:5" x14ac:dyDescent="0.25">
      <c r="B588" s="21">
        <v>26724</v>
      </c>
      <c r="C588" s="22">
        <v>4.9000000000000004</v>
      </c>
      <c r="D588" s="22">
        <v>4.59</v>
      </c>
      <c r="E588" s="22">
        <v>9.49</v>
      </c>
    </row>
    <row r="589" spans="2:5" x14ac:dyDescent="0.25">
      <c r="B589" s="21">
        <v>26696</v>
      </c>
      <c r="C589" s="22">
        <v>5</v>
      </c>
      <c r="D589" s="22">
        <v>3.87</v>
      </c>
      <c r="E589" s="22">
        <v>8.8699999999999992</v>
      </c>
    </row>
    <row r="590" spans="2:5" x14ac:dyDescent="0.25">
      <c r="B590" s="21">
        <v>26665</v>
      </c>
      <c r="C590" s="22">
        <v>4.9000000000000004</v>
      </c>
      <c r="D590" s="22">
        <v>3.65</v>
      </c>
      <c r="E590" s="22">
        <v>8.5500000000000007</v>
      </c>
    </row>
    <row r="591" spans="2:5" x14ac:dyDescent="0.25">
      <c r="B591" s="21">
        <v>26634</v>
      </c>
      <c r="C591" s="22">
        <v>5.2</v>
      </c>
      <c r="D591" s="22">
        <v>3.41</v>
      </c>
      <c r="E591" s="22">
        <v>8.61</v>
      </c>
    </row>
    <row r="592" spans="2:5" x14ac:dyDescent="0.25">
      <c r="B592" s="21">
        <v>26604</v>
      </c>
      <c r="C592" s="22">
        <v>5.3</v>
      </c>
      <c r="D592" s="22">
        <v>3.67</v>
      </c>
      <c r="E592" s="22">
        <v>8.9700000000000006</v>
      </c>
    </row>
    <row r="593" spans="2:5" x14ac:dyDescent="0.25">
      <c r="B593" s="21">
        <v>26573</v>
      </c>
      <c r="C593" s="22">
        <v>5.6</v>
      </c>
      <c r="D593" s="22">
        <v>3.42</v>
      </c>
      <c r="E593" s="22">
        <v>9.02</v>
      </c>
    </row>
    <row r="594" spans="2:5" x14ac:dyDescent="0.25">
      <c r="B594" s="21">
        <v>26543</v>
      </c>
      <c r="C594" s="22">
        <v>5.5</v>
      </c>
      <c r="D594" s="22">
        <v>3.19</v>
      </c>
      <c r="E594" s="22">
        <v>8.69</v>
      </c>
    </row>
    <row r="595" spans="2:5" x14ac:dyDescent="0.25">
      <c r="B595" s="21">
        <v>26512</v>
      </c>
      <c r="C595" s="22">
        <v>5.6</v>
      </c>
      <c r="D595" s="22">
        <v>2.94</v>
      </c>
      <c r="E595" s="22">
        <v>8.5399999999999991</v>
      </c>
    </row>
    <row r="596" spans="2:5" x14ac:dyDescent="0.25">
      <c r="B596" s="21">
        <v>26481</v>
      </c>
      <c r="C596" s="22">
        <v>5.6</v>
      </c>
      <c r="D596" s="22">
        <v>2.95</v>
      </c>
      <c r="E596" s="22">
        <v>8.5500000000000007</v>
      </c>
    </row>
    <row r="597" spans="2:5" x14ac:dyDescent="0.25">
      <c r="B597" s="21">
        <v>26451</v>
      </c>
      <c r="C597" s="22">
        <v>5.7</v>
      </c>
      <c r="D597" s="22">
        <v>2.71</v>
      </c>
      <c r="E597" s="22">
        <v>8.41</v>
      </c>
    </row>
    <row r="598" spans="2:5" x14ac:dyDescent="0.25">
      <c r="B598" s="21">
        <v>26420</v>
      </c>
      <c r="C598" s="22">
        <v>5.7</v>
      </c>
      <c r="D598" s="22">
        <v>3.23</v>
      </c>
      <c r="E598" s="22">
        <v>8.93</v>
      </c>
    </row>
    <row r="599" spans="2:5" x14ac:dyDescent="0.25">
      <c r="B599" s="21">
        <v>26390</v>
      </c>
      <c r="C599" s="22">
        <v>5.7</v>
      </c>
      <c r="D599" s="22">
        <v>3.49</v>
      </c>
      <c r="E599" s="22">
        <v>9.19</v>
      </c>
    </row>
    <row r="600" spans="2:5" x14ac:dyDescent="0.25">
      <c r="B600" s="21">
        <v>26359</v>
      </c>
      <c r="C600" s="22">
        <v>5.8</v>
      </c>
      <c r="D600" s="22">
        <v>3.5</v>
      </c>
      <c r="E600" s="22">
        <v>9.3000000000000007</v>
      </c>
    </row>
    <row r="601" spans="2:5" x14ac:dyDescent="0.25">
      <c r="B601" s="21">
        <v>26330</v>
      </c>
      <c r="C601" s="22">
        <v>5.7</v>
      </c>
      <c r="D601" s="22">
        <v>3.51</v>
      </c>
      <c r="E601" s="22">
        <v>9.2100000000000009</v>
      </c>
    </row>
    <row r="602" spans="2:5" x14ac:dyDescent="0.25">
      <c r="B602" s="21">
        <v>26299</v>
      </c>
      <c r="C602" s="22">
        <v>5.8</v>
      </c>
      <c r="D602" s="22">
        <v>3.27</v>
      </c>
      <c r="E602" s="22">
        <v>9.07</v>
      </c>
    </row>
    <row r="603" spans="2:5" x14ac:dyDescent="0.25">
      <c r="B603" s="21">
        <v>26268</v>
      </c>
      <c r="C603" s="22">
        <v>6</v>
      </c>
      <c r="D603" s="22">
        <v>3.27</v>
      </c>
      <c r="E603" s="22">
        <v>9.27</v>
      </c>
    </row>
    <row r="604" spans="2:5" x14ac:dyDescent="0.25">
      <c r="B604" s="21">
        <v>26238</v>
      </c>
      <c r="C604" s="22">
        <v>6</v>
      </c>
      <c r="D604" s="22">
        <v>3.28</v>
      </c>
      <c r="E604" s="22">
        <v>9.2799999999999994</v>
      </c>
    </row>
    <row r="605" spans="2:5" x14ac:dyDescent="0.25">
      <c r="B605" s="21">
        <v>26207</v>
      </c>
      <c r="C605" s="22">
        <v>5.8</v>
      </c>
      <c r="D605" s="22">
        <v>3.81</v>
      </c>
      <c r="E605" s="22">
        <v>9.61</v>
      </c>
    </row>
    <row r="606" spans="2:5" x14ac:dyDescent="0.25">
      <c r="B606" s="21">
        <v>26177</v>
      </c>
      <c r="C606" s="22">
        <v>6</v>
      </c>
      <c r="D606" s="22">
        <v>4.08</v>
      </c>
      <c r="E606" s="22">
        <v>10.08</v>
      </c>
    </row>
    <row r="607" spans="2:5" x14ac:dyDescent="0.25">
      <c r="B607" s="21">
        <v>26146</v>
      </c>
      <c r="C607" s="22">
        <v>6.1</v>
      </c>
      <c r="D607" s="22">
        <v>4.62</v>
      </c>
      <c r="E607" s="22">
        <v>10.72</v>
      </c>
    </row>
    <row r="608" spans="2:5" x14ac:dyDescent="0.25">
      <c r="B608" s="21">
        <v>26115</v>
      </c>
      <c r="C608" s="22">
        <v>6</v>
      </c>
      <c r="D608" s="22">
        <v>4.3600000000000003</v>
      </c>
      <c r="E608" s="22">
        <v>10.36</v>
      </c>
    </row>
    <row r="609" spans="2:5" x14ac:dyDescent="0.25">
      <c r="B609" s="21">
        <v>26085</v>
      </c>
      <c r="C609" s="22">
        <v>5.9</v>
      </c>
      <c r="D609" s="22">
        <v>4.6399999999999997</v>
      </c>
      <c r="E609" s="22">
        <v>10.54</v>
      </c>
    </row>
    <row r="610" spans="2:5" x14ac:dyDescent="0.25">
      <c r="B610" s="21">
        <v>26054</v>
      </c>
      <c r="C610" s="22">
        <v>5.9</v>
      </c>
      <c r="D610" s="22">
        <v>4.4000000000000004</v>
      </c>
      <c r="E610" s="22">
        <v>10.3</v>
      </c>
    </row>
    <row r="611" spans="2:5" x14ac:dyDescent="0.25">
      <c r="B611" s="21">
        <v>26024</v>
      </c>
      <c r="C611" s="22">
        <v>5.9</v>
      </c>
      <c r="D611" s="22">
        <v>4.16</v>
      </c>
      <c r="E611" s="22">
        <v>10.06</v>
      </c>
    </row>
    <row r="612" spans="2:5" x14ac:dyDescent="0.25">
      <c r="B612" s="21">
        <v>25993</v>
      </c>
      <c r="C612" s="22">
        <v>6</v>
      </c>
      <c r="D612" s="22">
        <v>4.71</v>
      </c>
      <c r="E612" s="22">
        <v>10.71</v>
      </c>
    </row>
    <row r="613" spans="2:5" x14ac:dyDescent="0.25">
      <c r="B613" s="21">
        <v>25965</v>
      </c>
      <c r="C613" s="22">
        <v>5.9</v>
      </c>
      <c r="D613" s="22">
        <v>5</v>
      </c>
      <c r="E613" s="22">
        <v>10.9</v>
      </c>
    </row>
    <row r="614" spans="2:5" x14ac:dyDescent="0.25">
      <c r="B614" s="21">
        <v>25934</v>
      </c>
      <c r="C614" s="22">
        <v>5.9</v>
      </c>
      <c r="D614" s="22">
        <v>5.29</v>
      </c>
      <c r="E614" s="22">
        <v>11.19</v>
      </c>
    </row>
    <row r="615" spans="2:5" x14ac:dyDescent="0.25">
      <c r="B615" s="21">
        <v>25903</v>
      </c>
      <c r="C615" s="22">
        <v>6.1</v>
      </c>
      <c r="D615" s="22">
        <v>5.57</v>
      </c>
      <c r="E615" s="22">
        <v>11.67</v>
      </c>
    </row>
    <row r="616" spans="2:5" x14ac:dyDescent="0.25">
      <c r="B616" s="21">
        <v>25873</v>
      </c>
      <c r="C616" s="22">
        <v>5.9</v>
      </c>
      <c r="D616" s="22">
        <v>5.6</v>
      </c>
      <c r="E616" s="22">
        <v>11.5</v>
      </c>
    </row>
    <row r="617" spans="2:5" x14ac:dyDescent="0.25">
      <c r="B617" s="21">
        <v>25842</v>
      </c>
      <c r="C617" s="22">
        <v>5.5</v>
      </c>
      <c r="D617" s="22">
        <v>5.63</v>
      </c>
      <c r="E617" s="22">
        <v>11.13</v>
      </c>
    </row>
    <row r="618" spans="2:5" x14ac:dyDescent="0.25">
      <c r="B618" s="21">
        <v>25812</v>
      </c>
      <c r="C618" s="22">
        <v>5.4</v>
      </c>
      <c r="D618" s="22">
        <v>5.66</v>
      </c>
      <c r="E618" s="22">
        <v>11.06</v>
      </c>
    </row>
    <row r="619" spans="2:5" x14ac:dyDescent="0.25">
      <c r="B619" s="21">
        <v>25781</v>
      </c>
      <c r="C619" s="22">
        <v>5.0999999999999996</v>
      </c>
      <c r="D619" s="22">
        <v>5.41</v>
      </c>
      <c r="E619" s="22">
        <v>10.51</v>
      </c>
    </row>
    <row r="620" spans="2:5" x14ac:dyDescent="0.25">
      <c r="B620" s="21">
        <v>25750</v>
      </c>
      <c r="C620" s="22">
        <v>5</v>
      </c>
      <c r="D620" s="22">
        <v>5.98</v>
      </c>
      <c r="E620" s="22">
        <v>10.98</v>
      </c>
    </row>
    <row r="621" spans="2:5" x14ac:dyDescent="0.25">
      <c r="B621" s="21">
        <v>25720</v>
      </c>
      <c r="C621" s="22">
        <v>4.9000000000000004</v>
      </c>
      <c r="D621" s="22">
        <v>6.01</v>
      </c>
      <c r="E621" s="22">
        <v>10.91</v>
      </c>
    </row>
    <row r="622" spans="2:5" x14ac:dyDescent="0.25">
      <c r="B622" s="21">
        <v>25689</v>
      </c>
      <c r="C622" s="22">
        <v>4.8</v>
      </c>
      <c r="D622" s="22">
        <v>6.04</v>
      </c>
      <c r="E622" s="22">
        <v>10.84</v>
      </c>
    </row>
    <row r="623" spans="2:5" x14ac:dyDescent="0.25">
      <c r="B623" s="21">
        <v>25659</v>
      </c>
      <c r="C623" s="22">
        <v>4.5999999999999996</v>
      </c>
      <c r="D623" s="22">
        <v>6.06</v>
      </c>
      <c r="E623" s="22">
        <v>10.66</v>
      </c>
    </row>
    <row r="624" spans="2:5" x14ac:dyDescent="0.25">
      <c r="B624" s="21">
        <v>25628</v>
      </c>
      <c r="C624" s="22">
        <v>4.4000000000000004</v>
      </c>
      <c r="D624" s="22">
        <v>5.82</v>
      </c>
      <c r="E624" s="22">
        <v>10.220000000000001</v>
      </c>
    </row>
    <row r="625" spans="2:5" x14ac:dyDescent="0.25">
      <c r="B625" s="21">
        <v>25600</v>
      </c>
      <c r="C625" s="22">
        <v>4.2</v>
      </c>
      <c r="D625" s="22">
        <v>6.15</v>
      </c>
      <c r="E625" s="22">
        <v>10.35</v>
      </c>
    </row>
    <row r="626" spans="2:5" x14ac:dyDescent="0.25">
      <c r="B626" s="21">
        <v>25569</v>
      </c>
      <c r="C626" s="22">
        <v>3.9</v>
      </c>
      <c r="D626" s="22">
        <v>6.18</v>
      </c>
      <c r="E626" s="22">
        <v>10.08</v>
      </c>
    </row>
    <row r="627" spans="2:5" x14ac:dyDescent="0.25">
      <c r="B627" s="21">
        <v>25538</v>
      </c>
      <c r="C627" s="22">
        <v>3.5</v>
      </c>
      <c r="D627" s="22">
        <v>6.2</v>
      </c>
      <c r="E627" s="22">
        <v>9.6999999999999993</v>
      </c>
    </row>
    <row r="628" spans="2:5" x14ac:dyDescent="0.25">
      <c r="B628" s="21">
        <v>25508</v>
      </c>
      <c r="C628" s="22">
        <v>3.5</v>
      </c>
      <c r="D628" s="22">
        <v>5.93</v>
      </c>
      <c r="E628" s="22">
        <v>9.43</v>
      </c>
    </row>
    <row r="629" spans="2:5" x14ac:dyDescent="0.25">
      <c r="B629" s="21">
        <v>25477</v>
      </c>
      <c r="C629" s="22">
        <v>3.7</v>
      </c>
      <c r="D629" s="22">
        <v>5.67</v>
      </c>
      <c r="E629" s="22">
        <v>9.3699999999999992</v>
      </c>
    </row>
    <row r="630" spans="2:5" x14ac:dyDescent="0.25">
      <c r="B630" s="21">
        <v>25447</v>
      </c>
      <c r="C630" s="22">
        <v>3.7</v>
      </c>
      <c r="D630" s="22">
        <v>5.7</v>
      </c>
      <c r="E630" s="22">
        <v>9.4</v>
      </c>
    </row>
    <row r="631" spans="2:5" x14ac:dyDescent="0.25">
      <c r="B631" s="21">
        <v>25416</v>
      </c>
      <c r="C631" s="22">
        <v>3.5</v>
      </c>
      <c r="D631" s="22">
        <v>5.71</v>
      </c>
      <c r="E631" s="22">
        <v>9.2100000000000009</v>
      </c>
    </row>
    <row r="632" spans="2:5" x14ac:dyDescent="0.25">
      <c r="B632" s="21">
        <v>25385</v>
      </c>
      <c r="C632" s="22">
        <v>3.5</v>
      </c>
      <c r="D632" s="22">
        <v>5.44</v>
      </c>
      <c r="E632" s="22">
        <v>8.94</v>
      </c>
    </row>
    <row r="633" spans="2:5" x14ac:dyDescent="0.25">
      <c r="B633" s="21">
        <v>25355</v>
      </c>
      <c r="C633" s="22">
        <v>3.5</v>
      </c>
      <c r="D633" s="22">
        <v>5.48</v>
      </c>
      <c r="E633" s="22">
        <v>8.98</v>
      </c>
    </row>
    <row r="634" spans="2:5" x14ac:dyDescent="0.25">
      <c r="B634" s="21">
        <v>25324</v>
      </c>
      <c r="C634" s="22">
        <v>3.4</v>
      </c>
      <c r="D634" s="22">
        <v>5.51</v>
      </c>
      <c r="E634" s="22">
        <v>8.91</v>
      </c>
    </row>
    <row r="635" spans="2:5" x14ac:dyDescent="0.25">
      <c r="B635" s="21">
        <v>25294</v>
      </c>
      <c r="C635" s="22">
        <v>3.4</v>
      </c>
      <c r="D635" s="22">
        <v>5.52</v>
      </c>
      <c r="E635" s="22">
        <v>8.92</v>
      </c>
    </row>
    <row r="636" spans="2:5" x14ac:dyDescent="0.25">
      <c r="B636" s="21">
        <v>25263</v>
      </c>
      <c r="C636" s="22">
        <v>3.4</v>
      </c>
      <c r="D636" s="22">
        <v>5.25</v>
      </c>
      <c r="E636" s="22">
        <v>8.65</v>
      </c>
    </row>
    <row r="637" spans="2:5" x14ac:dyDescent="0.25">
      <c r="B637" s="21">
        <v>25235</v>
      </c>
      <c r="C637" s="22">
        <v>3.4</v>
      </c>
      <c r="D637" s="22">
        <v>4.68</v>
      </c>
      <c r="E637" s="22">
        <v>8.08</v>
      </c>
    </row>
    <row r="638" spans="2:5" x14ac:dyDescent="0.25">
      <c r="B638" s="21">
        <v>25204</v>
      </c>
      <c r="C638" s="22">
        <v>3.4</v>
      </c>
      <c r="D638" s="22">
        <v>4.4000000000000004</v>
      </c>
      <c r="E638" s="22">
        <v>7.8</v>
      </c>
    </row>
    <row r="639" spans="2:5" x14ac:dyDescent="0.25">
      <c r="B639" s="21">
        <v>25173</v>
      </c>
      <c r="C639" s="22">
        <v>3.4</v>
      </c>
      <c r="D639" s="22">
        <v>4.72</v>
      </c>
      <c r="E639" s="22">
        <v>8.1199999999999992</v>
      </c>
    </row>
    <row r="640" spans="2:5" x14ac:dyDescent="0.25">
      <c r="B640" s="21">
        <v>25143</v>
      </c>
      <c r="C640" s="22">
        <v>3.4</v>
      </c>
      <c r="D640" s="22">
        <v>4.7300000000000004</v>
      </c>
      <c r="E640" s="22">
        <v>8.1300000000000008</v>
      </c>
    </row>
    <row r="641" spans="2:5" x14ac:dyDescent="0.25">
      <c r="B641" s="21">
        <v>25112</v>
      </c>
      <c r="C641" s="22">
        <v>3.4</v>
      </c>
      <c r="D641" s="22">
        <v>4.75</v>
      </c>
      <c r="E641" s="22">
        <v>8.15</v>
      </c>
    </row>
    <row r="642" spans="2:5" x14ac:dyDescent="0.25">
      <c r="B642" s="21">
        <v>25082</v>
      </c>
      <c r="C642" s="22">
        <v>3.4</v>
      </c>
      <c r="D642" s="22">
        <v>4.46</v>
      </c>
      <c r="E642" s="22">
        <v>7.86</v>
      </c>
    </row>
    <row r="643" spans="2:5" x14ac:dyDescent="0.25">
      <c r="B643" s="21">
        <v>25051</v>
      </c>
      <c r="C643" s="22">
        <v>3.5</v>
      </c>
      <c r="D643" s="22">
        <v>4.4800000000000004</v>
      </c>
      <c r="E643" s="22">
        <v>7.98</v>
      </c>
    </row>
    <row r="644" spans="2:5" x14ac:dyDescent="0.25">
      <c r="B644" s="21">
        <v>25020</v>
      </c>
      <c r="C644" s="22">
        <v>3.7</v>
      </c>
      <c r="D644" s="22">
        <v>4.49</v>
      </c>
      <c r="E644" s="22">
        <v>8.19</v>
      </c>
    </row>
    <row r="645" spans="2:5" x14ac:dyDescent="0.25">
      <c r="B645" s="21">
        <v>24990</v>
      </c>
      <c r="C645" s="22">
        <v>3.7</v>
      </c>
      <c r="D645" s="22">
        <v>4.2</v>
      </c>
      <c r="E645" s="22">
        <v>7.9</v>
      </c>
    </row>
    <row r="646" spans="2:5" x14ac:dyDescent="0.25">
      <c r="B646" s="21">
        <v>24959</v>
      </c>
      <c r="C646" s="22">
        <v>3.5</v>
      </c>
      <c r="D646" s="22">
        <v>3.92</v>
      </c>
      <c r="E646" s="22">
        <v>7.42</v>
      </c>
    </row>
    <row r="647" spans="2:5" x14ac:dyDescent="0.25">
      <c r="B647" s="21">
        <v>24929</v>
      </c>
      <c r="C647" s="22">
        <v>3.5</v>
      </c>
      <c r="D647" s="22">
        <v>3.93</v>
      </c>
      <c r="E647" s="22">
        <v>7.43</v>
      </c>
    </row>
    <row r="648" spans="2:5" x14ac:dyDescent="0.25">
      <c r="B648" s="21">
        <v>24898</v>
      </c>
      <c r="C648" s="22">
        <v>3.7</v>
      </c>
      <c r="D648" s="22">
        <v>3.94</v>
      </c>
      <c r="E648" s="22">
        <v>7.64</v>
      </c>
    </row>
    <row r="649" spans="2:5" x14ac:dyDescent="0.25">
      <c r="B649" s="21">
        <v>24869</v>
      </c>
      <c r="C649" s="22">
        <v>3.8</v>
      </c>
      <c r="D649" s="22">
        <v>3.95</v>
      </c>
      <c r="E649" s="22">
        <v>7.75</v>
      </c>
    </row>
    <row r="650" spans="2:5" x14ac:dyDescent="0.25">
      <c r="B650" s="21">
        <v>24838</v>
      </c>
      <c r="C650" s="22">
        <v>3.7</v>
      </c>
      <c r="D650" s="22">
        <v>3.65</v>
      </c>
      <c r="E650" s="22">
        <v>7.35</v>
      </c>
    </row>
    <row r="651" spans="2:5" x14ac:dyDescent="0.25">
      <c r="B651" s="21">
        <v>24807</v>
      </c>
      <c r="C651" s="22">
        <v>3.8</v>
      </c>
      <c r="D651" s="22">
        <v>3.04</v>
      </c>
      <c r="E651" s="22">
        <v>6.84</v>
      </c>
    </row>
    <row r="652" spans="2:5" x14ac:dyDescent="0.25">
      <c r="B652" s="21">
        <v>24777</v>
      </c>
      <c r="C652" s="22">
        <v>3.9</v>
      </c>
      <c r="D652" s="22">
        <v>2.74</v>
      </c>
      <c r="E652" s="22">
        <v>6.64</v>
      </c>
    </row>
    <row r="653" spans="2:5" x14ac:dyDescent="0.25">
      <c r="B653" s="21">
        <v>24746</v>
      </c>
      <c r="C653" s="22">
        <v>4</v>
      </c>
      <c r="D653" s="22">
        <v>2.4300000000000002</v>
      </c>
      <c r="E653" s="22">
        <v>6.43</v>
      </c>
    </row>
    <row r="654" spans="2:5" x14ac:dyDescent="0.25">
      <c r="B654" s="21">
        <v>24716</v>
      </c>
      <c r="C654" s="22">
        <v>3.8</v>
      </c>
      <c r="D654" s="22">
        <v>2.75</v>
      </c>
      <c r="E654" s="22">
        <v>6.55</v>
      </c>
    </row>
    <row r="655" spans="2:5" x14ac:dyDescent="0.25">
      <c r="B655" s="21">
        <v>24685</v>
      </c>
      <c r="C655" s="22">
        <v>3.8</v>
      </c>
      <c r="D655" s="22">
        <v>2.4500000000000002</v>
      </c>
      <c r="E655" s="22">
        <v>6.25</v>
      </c>
    </row>
    <row r="656" spans="2:5" x14ac:dyDescent="0.25">
      <c r="B656" s="21">
        <v>24654</v>
      </c>
      <c r="C656" s="22">
        <v>3.8</v>
      </c>
      <c r="D656" s="22">
        <v>2.77</v>
      </c>
      <c r="E656" s="22">
        <v>6.57</v>
      </c>
    </row>
    <row r="657" spans="2:5" x14ac:dyDescent="0.25">
      <c r="B657" s="21">
        <v>24624</v>
      </c>
      <c r="C657" s="22">
        <v>3.9</v>
      </c>
      <c r="D657" s="22">
        <v>2.78</v>
      </c>
      <c r="E657" s="22">
        <v>6.68</v>
      </c>
    </row>
    <row r="658" spans="2:5" x14ac:dyDescent="0.25">
      <c r="B658" s="21">
        <v>24593</v>
      </c>
      <c r="C658" s="22">
        <v>3.8</v>
      </c>
      <c r="D658" s="22">
        <v>2.79</v>
      </c>
      <c r="E658" s="22">
        <v>6.59</v>
      </c>
    </row>
    <row r="659" spans="2:5" x14ac:dyDescent="0.25">
      <c r="B659" s="21">
        <v>24563</v>
      </c>
      <c r="C659" s="22">
        <v>3.8</v>
      </c>
      <c r="D659" s="22">
        <v>2.48</v>
      </c>
      <c r="E659" s="22">
        <v>6.28</v>
      </c>
    </row>
    <row r="660" spans="2:5" x14ac:dyDescent="0.25">
      <c r="B660" s="21">
        <v>24532</v>
      </c>
      <c r="C660" s="22">
        <v>3.8</v>
      </c>
      <c r="D660" s="22">
        <v>2.8</v>
      </c>
      <c r="E660" s="22">
        <v>6.6</v>
      </c>
    </row>
    <row r="661" spans="2:5" x14ac:dyDescent="0.25">
      <c r="B661" s="21">
        <v>24504</v>
      </c>
      <c r="C661" s="22">
        <v>3.8</v>
      </c>
      <c r="D661" s="22">
        <v>2.81</v>
      </c>
      <c r="E661" s="22">
        <v>6.61</v>
      </c>
    </row>
    <row r="662" spans="2:5" x14ac:dyDescent="0.25">
      <c r="B662" s="21">
        <v>24473</v>
      </c>
      <c r="C662" s="22">
        <v>3.9</v>
      </c>
      <c r="D662" s="22">
        <v>3.46</v>
      </c>
      <c r="E662" s="22">
        <v>7.36</v>
      </c>
    </row>
    <row r="663" spans="2:5" x14ac:dyDescent="0.25">
      <c r="B663" s="21">
        <v>24442</v>
      </c>
      <c r="C663" s="22">
        <v>3.8</v>
      </c>
      <c r="D663" s="22">
        <v>3.46</v>
      </c>
      <c r="E663" s="22">
        <v>7.26</v>
      </c>
    </row>
    <row r="664" spans="2:5" x14ac:dyDescent="0.25">
      <c r="B664" s="21">
        <v>24412</v>
      </c>
      <c r="C664" s="22">
        <v>3.6</v>
      </c>
      <c r="D664" s="22">
        <v>3.79</v>
      </c>
      <c r="E664" s="22">
        <v>7.39</v>
      </c>
    </row>
    <row r="665" spans="2:5" x14ac:dyDescent="0.25">
      <c r="B665" s="21">
        <v>24381</v>
      </c>
      <c r="C665" s="22">
        <v>3.7</v>
      </c>
      <c r="D665" s="22">
        <v>3.79</v>
      </c>
      <c r="E665" s="22">
        <v>7.49</v>
      </c>
    </row>
    <row r="666" spans="2:5" x14ac:dyDescent="0.25">
      <c r="B666" s="21">
        <v>24351</v>
      </c>
      <c r="C666" s="22">
        <v>3.7</v>
      </c>
      <c r="D666" s="22">
        <v>3.48</v>
      </c>
      <c r="E666" s="22">
        <v>7.18</v>
      </c>
    </row>
    <row r="667" spans="2:5" x14ac:dyDescent="0.25">
      <c r="B667" s="21">
        <v>24320</v>
      </c>
      <c r="C667" s="22">
        <v>3.8</v>
      </c>
      <c r="D667" s="22">
        <v>3.48</v>
      </c>
      <c r="E667" s="22">
        <v>7.28</v>
      </c>
    </row>
    <row r="668" spans="2:5" x14ac:dyDescent="0.25">
      <c r="B668" s="21">
        <v>24289</v>
      </c>
      <c r="C668" s="22">
        <v>3.8</v>
      </c>
      <c r="D668" s="22">
        <v>2.85</v>
      </c>
      <c r="E668" s="22">
        <v>6.65</v>
      </c>
    </row>
    <row r="669" spans="2:5" x14ac:dyDescent="0.25">
      <c r="B669" s="21">
        <v>24259</v>
      </c>
      <c r="C669" s="22">
        <v>3.8</v>
      </c>
      <c r="D669" s="22">
        <v>2.5299999999999998</v>
      </c>
      <c r="E669" s="22">
        <v>6.33</v>
      </c>
    </row>
    <row r="670" spans="2:5" x14ac:dyDescent="0.25">
      <c r="B670" s="21">
        <v>24228</v>
      </c>
      <c r="C670" s="22">
        <v>3.9</v>
      </c>
      <c r="D670" s="22">
        <v>2.87</v>
      </c>
      <c r="E670" s="22">
        <v>6.77</v>
      </c>
    </row>
    <row r="671" spans="2:5" x14ac:dyDescent="0.25">
      <c r="B671" s="21">
        <v>24198</v>
      </c>
      <c r="C671" s="22">
        <v>3.8</v>
      </c>
      <c r="D671" s="22">
        <v>2.87</v>
      </c>
      <c r="E671" s="22">
        <v>6.67</v>
      </c>
    </row>
    <row r="672" spans="2:5" x14ac:dyDescent="0.25">
      <c r="B672" s="21">
        <v>24167</v>
      </c>
      <c r="C672" s="22">
        <v>3.8</v>
      </c>
      <c r="D672" s="22">
        <v>2.56</v>
      </c>
      <c r="E672" s="22">
        <v>6.36</v>
      </c>
    </row>
    <row r="673" spans="2:5" x14ac:dyDescent="0.25">
      <c r="B673" s="21">
        <v>24139</v>
      </c>
      <c r="C673" s="22">
        <v>3.8</v>
      </c>
      <c r="D673" s="22">
        <v>2.56</v>
      </c>
      <c r="E673" s="22">
        <v>6.36</v>
      </c>
    </row>
    <row r="674" spans="2:5" x14ac:dyDescent="0.25">
      <c r="B674" s="21">
        <v>24108</v>
      </c>
      <c r="C674" s="22">
        <v>4</v>
      </c>
      <c r="D674" s="22">
        <v>1.92</v>
      </c>
      <c r="E674" s="22">
        <v>5.92</v>
      </c>
    </row>
    <row r="675" spans="2:5" x14ac:dyDescent="0.25">
      <c r="B675" s="21">
        <v>24077</v>
      </c>
      <c r="C675" s="22">
        <v>4</v>
      </c>
      <c r="D675" s="22">
        <v>1.92</v>
      </c>
      <c r="E675" s="22">
        <v>5.92</v>
      </c>
    </row>
    <row r="676" spans="2:5" x14ac:dyDescent="0.25">
      <c r="B676" s="21">
        <v>24047</v>
      </c>
      <c r="C676" s="22">
        <v>4.0999999999999996</v>
      </c>
      <c r="D676" s="22">
        <v>1.6</v>
      </c>
      <c r="E676" s="22">
        <v>5.7</v>
      </c>
    </row>
    <row r="677" spans="2:5" x14ac:dyDescent="0.25">
      <c r="B677" s="21">
        <v>24016</v>
      </c>
      <c r="C677" s="22">
        <v>4.2</v>
      </c>
      <c r="D677" s="22">
        <v>1.93</v>
      </c>
      <c r="E677" s="22">
        <v>6.13</v>
      </c>
    </row>
    <row r="678" spans="2:5" x14ac:dyDescent="0.25">
      <c r="B678" s="21">
        <v>23986</v>
      </c>
      <c r="C678" s="22">
        <v>4.3</v>
      </c>
      <c r="D678" s="22">
        <v>1.61</v>
      </c>
      <c r="E678" s="22">
        <v>5.91</v>
      </c>
    </row>
    <row r="679" spans="2:5" x14ac:dyDescent="0.25">
      <c r="B679" s="21">
        <v>23955</v>
      </c>
      <c r="C679" s="22">
        <v>4.4000000000000004</v>
      </c>
      <c r="D679" s="22">
        <v>1.94</v>
      </c>
      <c r="E679" s="22">
        <v>6.34</v>
      </c>
    </row>
    <row r="680" spans="2:5" x14ac:dyDescent="0.25">
      <c r="B680" s="21">
        <v>23924</v>
      </c>
      <c r="C680" s="22">
        <v>4.4000000000000004</v>
      </c>
      <c r="D680" s="22">
        <v>1.61</v>
      </c>
      <c r="E680" s="22">
        <v>6.01</v>
      </c>
    </row>
    <row r="681" spans="2:5" x14ac:dyDescent="0.25">
      <c r="B681" s="21">
        <v>23894</v>
      </c>
      <c r="C681" s="22">
        <v>4.5999999999999996</v>
      </c>
      <c r="D681" s="22">
        <v>1.94</v>
      </c>
      <c r="E681" s="22">
        <v>6.54</v>
      </c>
    </row>
    <row r="682" spans="2:5" x14ac:dyDescent="0.25">
      <c r="B682" s="21">
        <v>23863</v>
      </c>
      <c r="C682" s="22">
        <v>4.5999999999999996</v>
      </c>
      <c r="D682" s="22">
        <v>1.62</v>
      </c>
      <c r="E682" s="22">
        <v>6.22</v>
      </c>
    </row>
    <row r="683" spans="2:5" x14ac:dyDescent="0.25">
      <c r="B683" s="21">
        <v>23833</v>
      </c>
      <c r="C683" s="22">
        <v>4.8</v>
      </c>
      <c r="D683" s="22">
        <v>1.62</v>
      </c>
      <c r="E683" s="22">
        <v>6.42</v>
      </c>
    </row>
    <row r="684" spans="2:5" x14ac:dyDescent="0.25">
      <c r="B684" s="21">
        <v>23802</v>
      </c>
      <c r="C684" s="22">
        <v>4.7</v>
      </c>
      <c r="D684" s="22">
        <v>1.29</v>
      </c>
      <c r="E684" s="22">
        <v>5.99</v>
      </c>
    </row>
    <row r="685" spans="2:5" x14ac:dyDescent="0.25">
      <c r="B685" s="21">
        <v>23774</v>
      </c>
      <c r="C685" s="22">
        <v>5.0999999999999996</v>
      </c>
      <c r="D685" s="22">
        <v>0.97</v>
      </c>
      <c r="E685" s="22">
        <v>6.07</v>
      </c>
    </row>
    <row r="686" spans="2:5" x14ac:dyDescent="0.25">
      <c r="B686" s="21">
        <v>23743</v>
      </c>
      <c r="C686" s="22">
        <v>4.9000000000000004</v>
      </c>
      <c r="D686" s="22">
        <v>0.97</v>
      </c>
      <c r="E686" s="22">
        <v>5.87</v>
      </c>
    </row>
    <row r="687" spans="2:5" x14ac:dyDescent="0.25">
      <c r="B687" s="21">
        <v>23712</v>
      </c>
      <c r="C687" s="22">
        <v>5</v>
      </c>
      <c r="D687" s="22">
        <v>0.97</v>
      </c>
      <c r="E687" s="22">
        <v>5.97</v>
      </c>
    </row>
    <row r="688" spans="2:5" x14ac:dyDescent="0.25">
      <c r="B688" s="21">
        <v>23682</v>
      </c>
      <c r="C688" s="22">
        <v>4.8</v>
      </c>
      <c r="D688" s="22">
        <v>1.3</v>
      </c>
      <c r="E688" s="22">
        <v>6.1</v>
      </c>
    </row>
    <row r="689" spans="2:5" x14ac:dyDescent="0.25">
      <c r="B689" s="21">
        <v>23651</v>
      </c>
      <c r="C689" s="22">
        <v>5.0999999999999996</v>
      </c>
      <c r="D689" s="22">
        <v>0.97</v>
      </c>
      <c r="E689" s="22">
        <v>6.07</v>
      </c>
    </row>
    <row r="690" spans="2:5" x14ac:dyDescent="0.25">
      <c r="B690" s="21">
        <v>23621</v>
      </c>
      <c r="C690" s="22">
        <v>5.0999999999999996</v>
      </c>
      <c r="D690" s="22">
        <v>1.3</v>
      </c>
      <c r="E690" s="22">
        <v>6.4</v>
      </c>
    </row>
    <row r="691" spans="2:5" x14ac:dyDescent="0.25">
      <c r="B691" s="21">
        <v>23590</v>
      </c>
      <c r="C691" s="22">
        <v>5</v>
      </c>
      <c r="D691" s="22">
        <v>0.98</v>
      </c>
      <c r="E691" s="22">
        <v>5.98</v>
      </c>
    </row>
    <row r="692" spans="2:5" x14ac:dyDescent="0.25">
      <c r="B692" s="21">
        <v>23559</v>
      </c>
      <c r="C692" s="22">
        <v>4.9000000000000004</v>
      </c>
      <c r="D692" s="22">
        <v>1.3</v>
      </c>
      <c r="E692" s="22">
        <v>6.2</v>
      </c>
    </row>
    <row r="693" spans="2:5" x14ac:dyDescent="0.25">
      <c r="B693" s="21">
        <v>23529</v>
      </c>
      <c r="C693" s="22">
        <v>5.2</v>
      </c>
      <c r="D693" s="22">
        <v>1.31</v>
      </c>
      <c r="E693" s="22">
        <v>6.51</v>
      </c>
    </row>
    <row r="694" spans="2:5" x14ac:dyDescent="0.25">
      <c r="B694" s="21">
        <v>23498</v>
      </c>
      <c r="C694" s="22">
        <v>5.0999999999999996</v>
      </c>
      <c r="D694" s="22">
        <v>1.31</v>
      </c>
      <c r="E694" s="22">
        <v>6.41</v>
      </c>
    </row>
    <row r="695" spans="2:5" x14ac:dyDescent="0.25">
      <c r="B695" s="21">
        <v>23468</v>
      </c>
      <c r="C695" s="22">
        <v>5.3</v>
      </c>
      <c r="D695" s="22">
        <v>1.31</v>
      </c>
      <c r="E695" s="22">
        <v>6.61</v>
      </c>
    </row>
    <row r="696" spans="2:5" x14ac:dyDescent="0.25">
      <c r="B696" s="21">
        <v>23437</v>
      </c>
      <c r="C696" s="22">
        <v>5.4</v>
      </c>
      <c r="D696" s="22">
        <v>1.31</v>
      </c>
      <c r="E696" s="22">
        <v>6.71</v>
      </c>
    </row>
    <row r="697" spans="2:5" x14ac:dyDescent="0.25">
      <c r="B697" s="21">
        <v>23408</v>
      </c>
      <c r="C697" s="22">
        <v>5.4</v>
      </c>
      <c r="D697" s="22">
        <v>1.64</v>
      </c>
      <c r="E697" s="22">
        <v>7.04</v>
      </c>
    </row>
    <row r="698" spans="2:5" x14ac:dyDescent="0.25">
      <c r="B698" s="21">
        <v>23377</v>
      </c>
      <c r="C698" s="22">
        <v>5.6</v>
      </c>
      <c r="D698" s="22">
        <v>1.64</v>
      </c>
      <c r="E698" s="22">
        <v>7.24</v>
      </c>
    </row>
    <row r="699" spans="2:5" x14ac:dyDescent="0.25">
      <c r="B699" s="21">
        <v>23346</v>
      </c>
      <c r="C699" s="22">
        <v>5.5</v>
      </c>
      <c r="D699" s="22">
        <v>1.64</v>
      </c>
      <c r="E699" s="22">
        <v>7.14</v>
      </c>
    </row>
    <row r="700" spans="2:5" x14ac:dyDescent="0.25">
      <c r="B700" s="21">
        <v>23316</v>
      </c>
      <c r="C700" s="22">
        <v>5.7</v>
      </c>
      <c r="D700" s="22">
        <v>1.32</v>
      </c>
      <c r="E700" s="22">
        <v>7.02</v>
      </c>
    </row>
    <row r="701" spans="2:5" x14ac:dyDescent="0.25">
      <c r="B701" s="21">
        <v>23285</v>
      </c>
      <c r="C701" s="22">
        <v>5.5</v>
      </c>
      <c r="D701" s="22">
        <v>1.32</v>
      </c>
      <c r="E701" s="22">
        <v>6.82</v>
      </c>
    </row>
    <row r="702" spans="2:5" x14ac:dyDescent="0.25">
      <c r="B702" s="21">
        <v>23255</v>
      </c>
      <c r="C702" s="22">
        <v>5.5</v>
      </c>
      <c r="D702" s="22">
        <v>0.99</v>
      </c>
      <c r="E702" s="22">
        <v>6.49</v>
      </c>
    </row>
    <row r="703" spans="2:5" x14ac:dyDescent="0.25">
      <c r="B703" s="21">
        <v>23224</v>
      </c>
      <c r="C703" s="22">
        <v>5.4</v>
      </c>
      <c r="D703" s="22">
        <v>1.32</v>
      </c>
      <c r="E703" s="22">
        <v>6.72</v>
      </c>
    </row>
    <row r="704" spans="2:5" x14ac:dyDescent="0.25">
      <c r="B704" s="21">
        <v>23193</v>
      </c>
      <c r="C704" s="22">
        <v>5.6</v>
      </c>
      <c r="D704" s="22">
        <v>1.32</v>
      </c>
      <c r="E704" s="22">
        <v>6.92</v>
      </c>
    </row>
    <row r="705" spans="2:5" x14ac:dyDescent="0.25">
      <c r="B705" s="21">
        <v>23163</v>
      </c>
      <c r="C705" s="22">
        <v>5.6</v>
      </c>
      <c r="D705" s="22">
        <v>1.32</v>
      </c>
      <c r="E705" s="22">
        <v>6.92</v>
      </c>
    </row>
    <row r="706" spans="2:5" x14ac:dyDescent="0.25">
      <c r="B706" s="21">
        <v>23132</v>
      </c>
      <c r="C706" s="22">
        <v>5.9</v>
      </c>
      <c r="D706" s="22">
        <v>0.99</v>
      </c>
      <c r="E706" s="22">
        <v>6.89</v>
      </c>
    </row>
    <row r="707" spans="2:5" x14ac:dyDescent="0.25">
      <c r="B707" s="21">
        <v>23102</v>
      </c>
      <c r="C707" s="22">
        <v>5.7</v>
      </c>
      <c r="D707" s="22">
        <v>0.99</v>
      </c>
      <c r="E707" s="22">
        <v>6.69</v>
      </c>
    </row>
    <row r="708" spans="2:5" x14ac:dyDescent="0.25">
      <c r="B708" s="21">
        <v>23071</v>
      </c>
      <c r="C708" s="22">
        <v>5.7</v>
      </c>
      <c r="D708" s="22">
        <v>1.33</v>
      </c>
      <c r="E708" s="22">
        <v>7.03</v>
      </c>
    </row>
    <row r="709" spans="2:5" x14ac:dyDescent="0.25">
      <c r="B709" s="21">
        <v>23043</v>
      </c>
      <c r="C709" s="22">
        <v>5.9</v>
      </c>
      <c r="D709" s="22">
        <v>1</v>
      </c>
      <c r="E709" s="22">
        <v>6.9</v>
      </c>
    </row>
    <row r="710" spans="2:5" x14ac:dyDescent="0.25">
      <c r="B710" s="21">
        <v>23012</v>
      </c>
      <c r="C710" s="22">
        <v>5.7</v>
      </c>
      <c r="D710" s="22">
        <v>1.33</v>
      </c>
      <c r="E710" s="22">
        <v>7.03</v>
      </c>
    </row>
    <row r="711" spans="2:5" x14ac:dyDescent="0.25">
      <c r="B711" s="21">
        <v>22981</v>
      </c>
      <c r="C711" s="22">
        <v>5.5</v>
      </c>
      <c r="D711" s="22">
        <v>1.33</v>
      </c>
      <c r="E711" s="22">
        <v>6.83</v>
      </c>
    </row>
    <row r="712" spans="2:5" x14ac:dyDescent="0.25">
      <c r="B712" s="21">
        <v>22951</v>
      </c>
      <c r="C712" s="22">
        <v>5.7</v>
      </c>
      <c r="D712" s="22">
        <v>1.33</v>
      </c>
      <c r="E712" s="22">
        <v>7.03</v>
      </c>
    </row>
    <row r="713" spans="2:5" x14ac:dyDescent="0.25">
      <c r="B713" s="21">
        <v>22920</v>
      </c>
      <c r="C713" s="22">
        <v>5.4</v>
      </c>
      <c r="D713" s="22">
        <v>1.33</v>
      </c>
      <c r="E713" s="22">
        <v>6.73</v>
      </c>
    </row>
    <row r="714" spans="2:5" x14ac:dyDescent="0.25">
      <c r="B714" s="21">
        <v>22890</v>
      </c>
      <c r="C714" s="22">
        <v>5.6</v>
      </c>
      <c r="D714" s="22">
        <v>1.33</v>
      </c>
      <c r="E714" s="22">
        <v>6.93</v>
      </c>
    </row>
    <row r="715" spans="2:5" x14ac:dyDescent="0.25">
      <c r="B715" s="21">
        <v>22859</v>
      </c>
      <c r="C715" s="22">
        <v>5.7</v>
      </c>
      <c r="D715" s="22">
        <v>1.34</v>
      </c>
      <c r="E715" s="22">
        <v>7.04</v>
      </c>
    </row>
    <row r="716" spans="2:5" x14ac:dyDescent="0.25">
      <c r="B716" s="21">
        <v>22828</v>
      </c>
      <c r="C716" s="22">
        <v>5.4</v>
      </c>
      <c r="D716" s="22">
        <v>1</v>
      </c>
      <c r="E716" s="22">
        <v>6.4</v>
      </c>
    </row>
    <row r="717" spans="2:5" x14ac:dyDescent="0.25">
      <c r="B717" s="21">
        <v>22798</v>
      </c>
      <c r="C717" s="22">
        <v>5.5</v>
      </c>
      <c r="D717" s="22">
        <v>1.34</v>
      </c>
      <c r="E717" s="22">
        <v>6.84</v>
      </c>
    </row>
    <row r="718" spans="2:5" x14ac:dyDescent="0.25">
      <c r="B718" s="21">
        <v>22767</v>
      </c>
      <c r="C718" s="22">
        <v>5.5</v>
      </c>
      <c r="D718" s="22">
        <v>1.34</v>
      </c>
      <c r="E718" s="22">
        <v>6.84</v>
      </c>
    </row>
    <row r="719" spans="2:5" x14ac:dyDescent="0.25">
      <c r="B719" s="21">
        <v>22737</v>
      </c>
      <c r="C719" s="22">
        <v>5.6</v>
      </c>
      <c r="D719" s="22">
        <v>1.34</v>
      </c>
      <c r="E719" s="22">
        <v>6.94</v>
      </c>
    </row>
    <row r="720" spans="2:5" x14ac:dyDescent="0.25">
      <c r="B720" s="21">
        <v>22706</v>
      </c>
      <c r="C720" s="22">
        <v>5.6</v>
      </c>
      <c r="D720" s="22">
        <v>1.01</v>
      </c>
      <c r="E720" s="22">
        <v>6.61</v>
      </c>
    </row>
    <row r="721" spans="2:5" x14ac:dyDescent="0.25">
      <c r="B721" s="21">
        <v>22678</v>
      </c>
      <c r="C721" s="22">
        <v>5.5</v>
      </c>
      <c r="D721" s="22">
        <v>1.01</v>
      </c>
      <c r="E721" s="22">
        <v>6.51</v>
      </c>
    </row>
    <row r="722" spans="2:5" x14ac:dyDescent="0.25">
      <c r="B722" s="21">
        <v>22647</v>
      </c>
      <c r="C722" s="22">
        <v>5.8</v>
      </c>
      <c r="D722" s="22">
        <v>0.67</v>
      </c>
      <c r="E722" s="22">
        <v>6.47</v>
      </c>
    </row>
    <row r="723" spans="2:5" x14ac:dyDescent="0.25">
      <c r="B723" s="21">
        <v>22616</v>
      </c>
      <c r="C723" s="22">
        <v>6</v>
      </c>
      <c r="D723" s="22">
        <v>0.67</v>
      </c>
      <c r="E723" s="22">
        <v>6.67</v>
      </c>
    </row>
    <row r="724" spans="2:5" x14ac:dyDescent="0.25">
      <c r="B724" s="21">
        <v>22586</v>
      </c>
      <c r="C724" s="22">
        <v>6.1</v>
      </c>
      <c r="D724" s="22">
        <v>0.67</v>
      </c>
      <c r="E724" s="22">
        <v>6.77</v>
      </c>
    </row>
    <row r="725" spans="2:5" x14ac:dyDescent="0.25">
      <c r="B725" s="21">
        <v>22555</v>
      </c>
      <c r="C725" s="22">
        <v>6.5</v>
      </c>
      <c r="D725" s="22">
        <v>0.67</v>
      </c>
      <c r="E725" s="22">
        <v>7.17</v>
      </c>
    </row>
    <row r="726" spans="2:5" x14ac:dyDescent="0.25">
      <c r="B726" s="21">
        <v>22525</v>
      </c>
      <c r="C726" s="22">
        <v>6.7</v>
      </c>
      <c r="D726" s="22">
        <v>1.35</v>
      </c>
      <c r="E726" s="22">
        <v>8.0500000000000007</v>
      </c>
    </row>
    <row r="727" spans="2:5" x14ac:dyDescent="0.25">
      <c r="B727" s="21">
        <v>22494</v>
      </c>
      <c r="C727" s="22">
        <v>6.6</v>
      </c>
      <c r="D727" s="22">
        <v>1.01</v>
      </c>
      <c r="E727" s="22">
        <v>7.61</v>
      </c>
    </row>
    <row r="728" spans="2:5" x14ac:dyDescent="0.25">
      <c r="B728" s="21">
        <v>22463</v>
      </c>
      <c r="C728" s="22">
        <v>7</v>
      </c>
      <c r="D728" s="22">
        <v>1.35</v>
      </c>
      <c r="E728" s="22">
        <v>8.35</v>
      </c>
    </row>
    <row r="729" spans="2:5" x14ac:dyDescent="0.25">
      <c r="B729" s="21">
        <v>22433</v>
      </c>
      <c r="C729" s="22">
        <v>6.9</v>
      </c>
      <c r="D729" s="22">
        <v>0.68</v>
      </c>
      <c r="E729" s="22">
        <v>7.58</v>
      </c>
    </row>
    <row r="730" spans="2:5" x14ac:dyDescent="0.25">
      <c r="B730" s="21">
        <v>22402</v>
      </c>
      <c r="C730" s="22">
        <v>7.1</v>
      </c>
      <c r="D730" s="22">
        <v>1.02</v>
      </c>
      <c r="E730" s="22">
        <v>8.1199999999999992</v>
      </c>
    </row>
    <row r="731" spans="2:5" x14ac:dyDescent="0.25">
      <c r="B731" s="21">
        <v>22372</v>
      </c>
      <c r="C731" s="22">
        <v>7</v>
      </c>
      <c r="D731" s="22">
        <v>1.02</v>
      </c>
      <c r="E731" s="22">
        <v>8.02</v>
      </c>
    </row>
    <row r="732" spans="2:5" x14ac:dyDescent="0.25">
      <c r="B732" s="21">
        <v>22341</v>
      </c>
      <c r="C732" s="22">
        <v>6.9</v>
      </c>
      <c r="D732" s="22">
        <v>1.36</v>
      </c>
      <c r="E732" s="22">
        <v>8.26</v>
      </c>
    </row>
    <row r="733" spans="2:5" x14ac:dyDescent="0.25">
      <c r="B733" s="21">
        <v>22313</v>
      </c>
      <c r="C733" s="22">
        <v>6.9</v>
      </c>
      <c r="D733" s="22">
        <v>1.36</v>
      </c>
      <c r="E733" s="22">
        <v>8.26</v>
      </c>
    </row>
    <row r="734" spans="2:5" x14ac:dyDescent="0.25">
      <c r="B734" s="21">
        <v>22282</v>
      </c>
      <c r="C734" s="22">
        <v>6.6</v>
      </c>
      <c r="D734" s="22">
        <v>1.71</v>
      </c>
      <c r="E734" s="22">
        <v>8.31</v>
      </c>
    </row>
    <row r="735" spans="2:5" x14ac:dyDescent="0.25">
      <c r="B735" s="21">
        <v>22251</v>
      </c>
      <c r="C735" s="22">
        <v>6.6</v>
      </c>
      <c r="D735" s="22">
        <v>1.36</v>
      </c>
      <c r="E735" s="22">
        <v>7.96</v>
      </c>
    </row>
    <row r="736" spans="2:5" x14ac:dyDescent="0.25">
      <c r="B736" s="21">
        <v>22221</v>
      </c>
      <c r="C736" s="22">
        <v>6.1</v>
      </c>
      <c r="D736" s="22">
        <v>1.36</v>
      </c>
      <c r="E736" s="22">
        <v>7.46</v>
      </c>
    </row>
    <row r="737" spans="2:5" x14ac:dyDescent="0.25">
      <c r="B737" s="21">
        <v>22190</v>
      </c>
      <c r="C737" s="22">
        <v>6.1</v>
      </c>
      <c r="D737" s="22">
        <v>1.36</v>
      </c>
      <c r="E737" s="22">
        <v>7.46</v>
      </c>
    </row>
    <row r="738" spans="2:5" x14ac:dyDescent="0.25">
      <c r="B738" s="21">
        <v>22160</v>
      </c>
      <c r="C738" s="22">
        <v>5.5</v>
      </c>
      <c r="D738" s="22">
        <v>1.02</v>
      </c>
      <c r="E738" s="22">
        <v>6.52</v>
      </c>
    </row>
    <row r="739" spans="2:5" x14ac:dyDescent="0.25">
      <c r="B739" s="21">
        <v>22129</v>
      </c>
      <c r="C739" s="22">
        <v>5.6</v>
      </c>
      <c r="D739" s="22">
        <v>1.37</v>
      </c>
      <c r="E739" s="22">
        <v>6.97</v>
      </c>
    </row>
    <row r="740" spans="2:5" x14ac:dyDescent="0.25">
      <c r="B740" s="21">
        <v>22098</v>
      </c>
      <c r="C740" s="22">
        <v>5.5</v>
      </c>
      <c r="D740" s="22">
        <v>1.37</v>
      </c>
      <c r="E740" s="22">
        <v>6.87</v>
      </c>
    </row>
    <row r="741" spans="2:5" x14ac:dyDescent="0.25">
      <c r="B741" s="21">
        <v>22068</v>
      </c>
      <c r="C741" s="22">
        <v>5.4</v>
      </c>
      <c r="D741" s="22">
        <v>1.72</v>
      </c>
      <c r="E741" s="22">
        <v>7.12</v>
      </c>
    </row>
    <row r="742" spans="2:5" x14ac:dyDescent="0.25">
      <c r="B742" s="21">
        <v>22037</v>
      </c>
      <c r="C742" s="22">
        <v>5.0999999999999996</v>
      </c>
      <c r="D742" s="22">
        <v>1.72</v>
      </c>
      <c r="E742" s="22">
        <v>6.82</v>
      </c>
    </row>
    <row r="743" spans="2:5" x14ac:dyDescent="0.25">
      <c r="B743" s="21">
        <v>22007</v>
      </c>
      <c r="C743" s="22">
        <v>5.2</v>
      </c>
      <c r="D743" s="22">
        <v>1.72</v>
      </c>
      <c r="E743" s="22">
        <v>6.92</v>
      </c>
    </row>
    <row r="744" spans="2:5" x14ac:dyDescent="0.25">
      <c r="B744" s="21">
        <v>21976</v>
      </c>
      <c r="C744" s="22">
        <v>5.4</v>
      </c>
      <c r="D744" s="22">
        <v>1.73</v>
      </c>
      <c r="E744" s="22">
        <v>7.13</v>
      </c>
    </row>
    <row r="745" spans="2:5" x14ac:dyDescent="0.25">
      <c r="B745" s="21">
        <v>21947</v>
      </c>
      <c r="C745" s="22">
        <v>4.8</v>
      </c>
      <c r="D745" s="22">
        <v>1.73</v>
      </c>
      <c r="E745" s="22">
        <v>6.53</v>
      </c>
    </row>
    <row r="746" spans="2:5" x14ac:dyDescent="0.25">
      <c r="B746" s="21">
        <v>21916</v>
      </c>
      <c r="C746" s="22">
        <v>5.2</v>
      </c>
      <c r="D746" s="22">
        <v>1.03</v>
      </c>
      <c r="E746" s="22">
        <v>6.23</v>
      </c>
    </row>
    <row r="747" spans="2:5" x14ac:dyDescent="0.25">
      <c r="B747" s="21">
        <v>21885</v>
      </c>
      <c r="C747" s="22">
        <v>5.3</v>
      </c>
      <c r="D747" s="22">
        <v>1.73</v>
      </c>
      <c r="E747" s="22">
        <v>7.03</v>
      </c>
    </row>
    <row r="748" spans="2:5" x14ac:dyDescent="0.25">
      <c r="B748" s="21">
        <v>21855</v>
      </c>
      <c r="C748" s="22">
        <v>5.8</v>
      </c>
      <c r="D748" s="22">
        <v>1.38</v>
      </c>
      <c r="E748" s="22">
        <v>7.18</v>
      </c>
    </row>
    <row r="749" spans="2:5" x14ac:dyDescent="0.25">
      <c r="B749" s="21">
        <v>21824</v>
      </c>
      <c r="C749" s="22">
        <v>5.7</v>
      </c>
      <c r="D749" s="22">
        <v>1.73</v>
      </c>
      <c r="E749" s="22">
        <v>7.43</v>
      </c>
    </row>
    <row r="750" spans="2:5" x14ac:dyDescent="0.25">
      <c r="B750" s="21">
        <v>21794</v>
      </c>
      <c r="C750" s="22">
        <v>5.5</v>
      </c>
      <c r="D750" s="22">
        <v>1.38</v>
      </c>
      <c r="E750" s="22">
        <v>6.88</v>
      </c>
    </row>
    <row r="751" spans="2:5" x14ac:dyDescent="0.25">
      <c r="B751" s="21">
        <v>21763</v>
      </c>
      <c r="C751" s="22">
        <v>5.2</v>
      </c>
      <c r="D751" s="22">
        <v>1.04</v>
      </c>
      <c r="E751" s="22">
        <v>6.24</v>
      </c>
    </row>
    <row r="752" spans="2:5" x14ac:dyDescent="0.25">
      <c r="B752" s="21">
        <v>21732</v>
      </c>
      <c r="C752" s="22">
        <v>5.0999999999999996</v>
      </c>
      <c r="D752" s="22">
        <v>0.69</v>
      </c>
      <c r="E752" s="22">
        <v>5.79</v>
      </c>
    </row>
    <row r="753" spans="2:5" x14ac:dyDescent="0.25">
      <c r="B753" s="21">
        <v>21702</v>
      </c>
      <c r="C753" s="22">
        <v>5</v>
      </c>
      <c r="D753" s="22">
        <v>0.69</v>
      </c>
      <c r="E753" s="22">
        <v>5.69</v>
      </c>
    </row>
    <row r="754" spans="2:5" x14ac:dyDescent="0.25">
      <c r="B754" s="21">
        <v>21671</v>
      </c>
      <c r="C754" s="22">
        <v>5.0999999999999996</v>
      </c>
      <c r="D754" s="22">
        <v>0.35</v>
      </c>
      <c r="E754" s="22">
        <v>5.45</v>
      </c>
    </row>
    <row r="755" spans="2:5" x14ac:dyDescent="0.25">
      <c r="B755" s="21">
        <v>21641</v>
      </c>
      <c r="C755" s="22">
        <v>5.2</v>
      </c>
      <c r="D755" s="22">
        <v>0.35</v>
      </c>
      <c r="E755" s="22">
        <v>5.55</v>
      </c>
    </row>
    <row r="756" spans="2:5" x14ac:dyDescent="0.25">
      <c r="B756" s="21">
        <v>21610</v>
      </c>
      <c r="C756" s="22">
        <v>5.6</v>
      </c>
      <c r="D756" s="22">
        <v>0.35</v>
      </c>
      <c r="E756" s="22">
        <v>5.95</v>
      </c>
    </row>
    <row r="757" spans="2:5" x14ac:dyDescent="0.25">
      <c r="B757" s="21">
        <v>21582</v>
      </c>
      <c r="C757" s="22">
        <v>5.9</v>
      </c>
      <c r="D757" s="22">
        <v>1.05</v>
      </c>
      <c r="E757" s="22">
        <v>6.95</v>
      </c>
    </row>
    <row r="758" spans="2:5" x14ac:dyDescent="0.25">
      <c r="B758" s="21">
        <v>21551</v>
      </c>
      <c r="C758" s="22">
        <v>6</v>
      </c>
      <c r="D758" s="22">
        <v>1.4</v>
      </c>
      <c r="E758" s="22">
        <v>7.4</v>
      </c>
    </row>
    <row r="759" spans="2:5" x14ac:dyDescent="0.25">
      <c r="B759" s="21">
        <v>21520</v>
      </c>
      <c r="C759" s="22">
        <v>6.2</v>
      </c>
      <c r="D759" s="22">
        <v>1.76</v>
      </c>
      <c r="E759" s="22">
        <v>7.96</v>
      </c>
    </row>
    <row r="760" spans="2:5" x14ac:dyDescent="0.25">
      <c r="B760" s="21">
        <v>21490</v>
      </c>
      <c r="C760" s="22">
        <v>6.2</v>
      </c>
      <c r="D760" s="22">
        <v>2.11</v>
      </c>
      <c r="E760" s="22">
        <v>8.31</v>
      </c>
    </row>
    <row r="761" spans="2:5" x14ac:dyDescent="0.25">
      <c r="B761" s="21">
        <v>21459</v>
      </c>
      <c r="C761" s="22">
        <v>6.7</v>
      </c>
      <c r="D761" s="22">
        <v>2.12</v>
      </c>
      <c r="E761" s="22">
        <v>8.82</v>
      </c>
    </row>
    <row r="762" spans="2:5" x14ac:dyDescent="0.25">
      <c r="B762" s="21">
        <v>21429</v>
      </c>
      <c r="C762" s="22">
        <v>7.1</v>
      </c>
      <c r="D762" s="22">
        <v>2.12</v>
      </c>
      <c r="E762" s="22">
        <v>9.2200000000000006</v>
      </c>
    </row>
    <row r="763" spans="2:5" x14ac:dyDescent="0.25">
      <c r="B763" s="21">
        <v>21398</v>
      </c>
      <c r="C763" s="22">
        <v>7.4</v>
      </c>
      <c r="D763" s="22">
        <v>2.12</v>
      </c>
      <c r="E763" s="22">
        <v>9.52</v>
      </c>
    </row>
    <row r="764" spans="2:5" x14ac:dyDescent="0.25">
      <c r="B764" s="21">
        <v>21367</v>
      </c>
      <c r="C764" s="22">
        <v>7.5</v>
      </c>
      <c r="D764" s="22">
        <v>2.4700000000000002</v>
      </c>
      <c r="E764" s="22">
        <v>9.9700000000000006</v>
      </c>
    </row>
    <row r="765" spans="2:5" x14ac:dyDescent="0.25">
      <c r="B765" s="21">
        <v>21337</v>
      </c>
      <c r="C765" s="22">
        <v>7.3</v>
      </c>
      <c r="D765" s="22">
        <v>2.85</v>
      </c>
      <c r="E765" s="22">
        <v>10.15</v>
      </c>
    </row>
    <row r="766" spans="2:5" x14ac:dyDescent="0.25">
      <c r="B766" s="21">
        <v>21306</v>
      </c>
      <c r="C766" s="22">
        <v>7.4</v>
      </c>
      <c r="D766" s="22">
        <v>3.21</v>
      </c>
      <c r="E766" s="22">
        <v>10.61</v>
      </c>
    </row>
    <row r="767" spans="2:5" x14ac:dyDescent="0.25">
      <c r="B767" s="21">
        <v>21276</v>
      </c>
      <c r="C767" s="22">
        <v>7.4</v>
      </c>
      <c r="D767" s="22">
        <v>3.58</v>
      </c>
      <c r="E767" s="22">
        <v>10.98</v>
      </c>
    </row>
    <row r="768" spans="2:5" x14ac:dyDescent="0.25">
      <c r="B768" s="21">
        <v>21245</v>
      </c>
      <c r="C768" s="22">
        <v>6.7</v>
      </c>
      <c r="D768" s="22">
        <v>3.6</v>
      </c>
      <c r="E768" s="22">
        <v>10.3</v>
      </c>
    </row>
    <row r="769" spans="2:5" x14ac:dyDescent="0.25">
      <c r="B769" s="21">
        <v>21217</v>
      </c>
      <c r="C769" s="22">
        <v>6.4</v>
      </c>
      <c r="D769" s="22">
        <v>3.25</v>
      </c>
      <c r="E769" s="22">
        <v>9.65</v>
      </c>
    </row>
    <row r="770" spans="2:5" x14ac:dyDescent="0.25">
      <c r="B770" s="21">
        <v>21186</v>
      </c>
      <c r="C770" s="22">
        <v>5.8</v>
      </c>
      <c r="D770" s="22">
        <v>3.62</v>
      </c>
      <c r="E770" s="22">
        <v>9.42</v>
      </c>
    </row>
    <row r="771" spans="2:5" x14ac:dyDescent="0.25">
      <c r="B771" s="21">
        <v>21155</v>
      </c>
      <c r="C771" s="22">
        <v>5.2</v>
      </c>
      <c r="D771" s="22">
        <v>2.9</v>
      </c>
      <c r="E771" s="22">
        <v>8.1</v>
      </c>
    </row>
    <row r="772" spans="2:5" x14ac:dyDescent="0.25">
      <c r="B772" s="21">
        <v>21125</v>
      </c>
      <c r="C772" s="22">
        <v>5.0999999999999996</v>
      </c>
      <c r="D772" s="22">
        <v>3.27</v>
      </c>
      <c r="E772" s="22">
        <v>8.3699999999999992</v>
      </c>
    </row>
    <row r="773" spans="2:5" x14ac:dyDescent="0.25">
      <c r="B773" s="21">
        <v>21094</v>
      </c>
      <c r="C773" s="22">
        <v>4.5</v>
      </c>
      <c r="D773" s="22">
        <v>2.91</v>
      </c>
      <c r="E773" s="22">
        <v>7.41</v>
      </c>
    </row>
    <row r="774" spans="2:5" x14ac:dyDescent="0.25">
      <c r="B774" s="21">
        <v>21064</v>
      </c>
      <c r="C774" s="22">
        <v>4.4000000000000004</v>
      </c>
      <c r="D774" s="22">
        <v>3.28</v>
      </c>
      <c r="E774" s="22">
        <v>7.68</v>
      </c>
    </row>
    <row r="775" spans="2:5" x14ac:dyDescent="0.25">
      <c r="B775" s="21">
        <v>21033</v>
      </c>
      <c r="C775" s="22">
        <v>4.0999999999999996</v>
      </c>
      <c r="D775" s="22">
        <v>3.66</v>
      </c>
      <c r="E775" s="22">
        <v>7.76</v>
      </c>
    </row>
    <row r="776" spans="2:5" x14ac:dyDescent="0.25">
      <c r="B776" s="21">
        <v>21002</v>
      </c>
      <c r="C776" s="22">
        <v>4.2</v>
      </c>
      <c r="D776" s="22">
        <v>3.28</v>
      </c>
      <c r="E776" s="22">
        <v>7.48</v>
      </c>
    </row>
    <row r="777" spans="2:5" x14ac:dyDescent="0.25">
      <c r="B777" s="21">
        <v>20972</v>
      </c>
      <c r="C777" s="22">
        <v>4.3</v>
      </c>
      <c r="D777" s="22">
        <v>3.31</v>
      </c>
      <c r="E777" s="22">
        <v>7.61</v>
      </c>
    </row>
    <row r="778" spans="2:5" x14ac:dyDescent="0.25">
      <c r="B778" s="21">
        <v>20941</v>
      </c>
      <c r="C778" s="22">
        <v>4.0999999999999996</v>
      </c>
      <c r="D778" s="22">
        <v>3.7</v>
      </c>
      <c r="E778" s="22">
        <v>7.8</v>
      </c>
    </row>
    <row r="779" spans="2:5" x14ac:dyDescent="0.25">
      <c r="B779" s="21">
        <v>20911</v>
      </c>
      <c r="C779" s="22">
        <v>3.9</v>
      </c>
      <c r="D779" s="22">
        <v>3.72</v>
      </c>
      <c r="E779" s="22">
        <v>7.62</v>
      </c>
    </row>
    <row r="780" spans="2:5" x14ac:dyDescent="0.25">
      <c r="B780" s="21">
        <v>20880</v>
      </c>
      <c r="C780" s="22">
        <v>3.7</v>
      </c>
      <c r="D780" s="22">
        <v>3.73</v>
      </c>
      <c r="E780" s="22">
        <v>7.43</v>
      </c>
    </row>
    <row r="781" spans="2:5" x14ac:dyDescent="0.25">
      <c r="B781" s="21">
        <v>20852</v>
      </c>
      <c r="C781" s="22">
        <v>3.9</v>
      </c>
      <c r="D781" s="22">
        <v>3.36</v>
      </c>
      <c r="E781" s="22">
        <v>7.26</v>
      </c>
    </row>
    <row r="782" spans="2:5" x14ac:dyDescent="0.25">
      <c r="B782" s="21">
        <v>20821</v>
      </c>
      <c r="C782" s="22">
        <v>4.2</v>
      </c>
      <c r="D782" s="22">
        <v>2.99</v>
      </c>
      <c r="E782" s="22">
        <v>7.19</v>
      </c>
    </row>
    <row r="783" spans="2:5" x14ac:dyDescent="0.25">
      <c r="B783" s="21">
        <v>20790</v>
      </c>
      <c r="C783" s="22">
        <v>4.2</v>
      </c>
      <c r="D783" s="22">
        <v>2.99</v>
      </c>
      <c r="E783" s="22">
        <v>7.19</v>
      </c>
    </row>
    <row r="784" spans="2:5" x14ac:dyDescent="0.25">
      <c r="B784" s="21">
        <v>20760</v>
      </c>
      <c r="C784" s="22">
        <v>4.3</v>
      </c>
      <c r="D784" s="22">
        <v>2.23</v>
      </c>
      <c r="E784" s="22">
        <v>6.53</v>
      </c>
    </row>
    <row r="785" spans="2:5" x14ac:dyDescent="0.25">
      <c r="B785" s="21">
        <v>20729</v>
      </c>
      <c r="C785" s="22">
        <v>3.9</v>
      </c>
      <c r="D785" s="22">
        <v>2.23</v>
      </c>
      <c r="E785" s="22">
        <v>6.13</v>
      </c>
    </row>
    <row r="786" spans="2:5" x14ac:dyDescent="0.25">
      <c r="B786" s="21">
        <v>20699</v>
      </c>
      <c r="C786" s="22">
        <v>3.9</v>
      </c>
      <c r="D786" s="22">
        <v>1.86</v>
      </c>
      <c r="E786" s="22">
        <v>5.76</v>
      </c>
    </row>
    <row r="787" spans="2:5" x14ac:dyDescent="0.25">
      <c r="B787" s="21">
        <v>20668</v>
      </c>
      <c r="C787" s="22">
        <v>4.0999999999999996</v>
      </c>
      <c r="D787" s="22">
        <v>1.87</v>
      </c>
      <c r="E787" s="22">
        <v>5.97</v>
      </c>
    </row>
    <row r="788" spans="2:5" x14ac:dyDescent="0.25">
      <c r="B788" s="21">
        <v>20637</v>
      </c>
      <c r="C788" s="22">
        <v>4.4000000000000004</v>
      </c>
      <c r="D788" s="22">
        <v>2.2400000000000002</v>
      </c>
      <c r="E788" s="22">
        <v>6.64</v>
      </c>
    </row>
    <row r="789" spans="2:5" x14ac:dyDescent="0.25">
      <c r="B789" s="21">
        <v>20607</v>
      </c>
      <c r="C789" s="22">
        <v>4.3</v>
      </c>
      <c r="D789" s="22">
        <v>1.87</v>
      </c>
      <c r="E789" s="22">
        <v>6.17</v>
      </c>
    </row>
    <row r="790" spans="2:5" x14ac:dyDescent="0.25">
      <c r="B790" s="21">
        <v>20576</v>
      </c>
      <c r="C790" s="22">
        <v>4.3</v>
      </c>
      <c r="D790" s="22">
        <v>1.1200000000000001</v>
      </c>
      <c r="E790" s="22">
        <v>5.42</v>
      </c>
    </row>
    <row r="791" spans="2:5" x14ac:dyDescent="0.25">
      <c r="B791" s="21">
        <v>20546</v>
      </c>
      <c r="C791" s="22">
        <v>4</v>
      </c>
      <c r="D791" s="22">
        <v>0.75</v>
      </c>
      <c r="E791" s="22">
        <v>4.75</v>
      </c>
    </row>
    <row r="792" spans="2:5" x14ac:dyDescent="0.25">
      <c r="B792" s="21">
        <v>20515</v>
      </c>
      <c r="C792" s="22">
        <v>4.2</v>
      </c>
      <c r="D792" s="22">
        <v>0.37</v>
      </c>
      <c r="E792" s="22">
        <v>4.57</v>
      </c>
    </row>
    <row r="793" spans="2:5" x14ac:dyDescent="0.25">
      <c r="B793" s="21">
        <v>20486</v>
      </c>
      <c r="C793" s="22">
        <v>3.9</v>
      </c>
      <c r="D793" s="22">
        <v>0.37</v>
      </c>
      <c r="E793" s="22">
        <v>4.2699999999999996</v>
      </c>
    </row>
    <row r="794" spans="2:5" x14ac:dyDescent="0.25">
      <c r="B794" s="21">
        <v>20455</v>
      </c>
      <c r="C794" s="22">
        <v>4</v>
      </c>
      <c r="D794" s="22">
        <v>0.37</v>
      </c>
      <c r="E794" s="22">
        <v>4.37</v>
      </c>
    </row>
    <row r="795" spans="2:5" x14ac:dyDescent="0.25">
      <c r="B795" s="21">
        <v>20424</v>
      </c>
      <c r="C795" s="22">
        <v>4.2</v>
      </c>
      <c r="D795" s="22">
        <v>0.37</v>
      </c>
      <c r="E795" s="22">
        <v>4.57</v>
      </c>
    </row>
    <row r="796" spans="2:5" x14ac:dyDescent="0.25">
      <c r="B796" s="21">
        <v>20394</v>
      </c>
      <c r="C796" s="22">
        <v>4.2</v>
      </c>
      <c r="D796" s="22">
        <v>0.37</v>
      </c>
      <c r="E796" s="22">
        <v>4.57</v>
      </c>
    </row>
    <row r="797" spans="2:5" x14ac:dyDescent="0.25">
      <c r="B797" s="21">
        <v>20363</v>
      </c>
      <c r="C797" s="22">
        <v>4.3</v>
      </c>
      <c r="D797" s="22">
        <v>0.37</v>
      </c>
      <c r="E797" s="22">
        <v>4.67</v>
      </c>
    </row>
    <row r="798" spans="2:5" x14ac:dyDescent="0.25">
      <c r="B798" s="21">
        <v>20333</v>
      </c>
      <c r="C798" s="22">
        <v>4.0999999999999996</v>
      </c>
      <c r="D798" s="22">
        <v>0.37</v>
      </c>
      <c r="E798" s="22">
        <v>4.47</v>
      </c>
    </row>
    <row r="799" spans="2:5" x14ac:dyDescent="0.25">
      <c r="B799" s="21">
        <v>20302</v>
      </c>
      <c r="C799" s="22">
        <v>4.2</v>
      </c>
      <c r="D799" s="22">
        <v>-0.37</v>
      </c>
      <c r="E799" s="22">
        <v>3.83</v>
      </c>
    </row>
    <row r="800" spans="2:5" x14ac:dyDescent="0.25">
      <c r="B800" s="21">
        <v>20271</v>
      </c>
      <c r="C800" s="22">
        <v>4</v>
      </c>
      <c r="D800" s="22">
        <v>-0.37</v>
      </c>
      <c r="E800" s="22">
        <v>3.63</v>
      </c>
    </row>
    <row r="801" spans="2:5" x14ac:dyDescent="0.25">
      <c r="B801" s="21">
        <v>20241</v>
      </c>
      <c r="C801" s="22">
        <v>4.2</v>
      </c>
      <c r="D801" s="22">
        <v>-0.74</v>
      </c>
      <c r="E801" s="22">
        <v>3.46</v>
      </c>
    </row>
    <row r="802" spans="2:5" x14ac:dyDescent="0.25">
      <c r="B802" s="21">
        <v>20210</v>
      </c>
      <c r="C802" s="22">
        <v>4.3</v>
      </c>
      <c r="D802" s="22">
        <v>-0.74</v>
      </c>
      <c r="E802" s="22">
        <v>3.56</v>
      </c>
    </row>
    <row r="803" spans="2:5" x14ac:dyDescent="0.25">
      <c r="B803" s="21">
        <v>20180</v>
      </c>
      <c r="C803" s="22">
        <v>4.7</v>
      </c>
      <c r="D803" s="22">
        <v>-0.37</v>
      </c>
      <c r="E803" s="22">
        <v>4.33</v>
      </c>
    </row>
    <row r="804" spans="2:5" x14ac:dyDescent="0.25">
      <c r="B804" s="21">
        <v>20149</v>
      </c>
      <c r="C804" s="22">
        <v>4.5999999999999996</v>
      </c>
      <c r="D804" s="22">
        <v>-0.74</v>
      </c>
      <c r="E804" s="22">
        <v>3.86</v>
      </c>
    </row>
    <row r="805" spans="2:5" x14ac:dyDescent="0.25">
      <c r="B805" s="21">
        <v>20121</v>
      </c>
      <c r="C805" s="22">
        <v>4.7</v>
      </c>
      <c r="D805" s="22">
        <v>-0.74</v>
      </c>
      <c r="E805" s="22">
        <v>3.96</v>
      </c>
    </row>
    <row r="806" spans="2:5" x14ac:dyDescent="0.25">
      <c r="B806" s="21">
        <v>20090</v>
      </c>
      <c r="C806" s="22">
        <v>4.9000000000000004</v>
      </c>
      <c r="D806" s="22">
        <v>-0.74</v>
      </c>
      <c r="E806" s="22">
        <v>4.16</v>
      </c>
    </row>
    <row r="807" spans="2:5" x14ac:dyDescent="0.25">
      <c r="B807" s="21">
        <v>20059</v>
      </c>
      <c r="C807" s="22">
        <v>5</v>
      </c>
      <c r="D807" s="22">
        <v>-0.74</v>
      </c>
      <c r="E807" s="22">
        <v>4.26</v>
      </c>
    </row>
    <row r="808" spans="2:5" x14ac:dyDescent="0.25">
      <c r="B808" s="21">
        <v>20029</v>
      </c>
      <c r="C808" s="22">
        <v>5.3</v>
      </c>
      <c r="D808" s="22">
        <v>-0.37</v>
      </c>
      <c r="E808" s="22">
        <v>4.93</v>
      </c>
    </row>
    <row r="809" spans="2:5" x14ac:dyDescent="0.25">
      <c r="B809" s="21">
        <v>19998</v>
      </c>
      <c r="C809" s="22">
        <v>5.7</v>
      </c>
      <c r="D809" s="22">
        <v>-0.74</v>
      </c>
      <c r="E809" s="22">
        <v>4.96</v>
      </c>
    </row>
    <row r="810" spans="2:5" x14ac:dyDescent="0.25">
      <c r="B810" s="21">
        <v>19968</v>
      </c>
      <c r="C810" s="22">
        <v>6.1</v>
      </c>
      <c r="D810" s="22">
        <v>-0.37</v>
      </c>
      <c r="E810" s="22">
        <v>5.73</v>
      </c>
    </row>
    <row r="811" spans="2:5" x14ac:dyDescent="0.25">
      <c r="B811" s="21">
        <v>19937</v>
      </c>
      <c r="C811" s="22">
        <v>6</v>
      </c>
      <c r="D811" s="22">
        <v>0</v>
      </c>
      <c r="E811" s="22">
        <v>6</v>
      </c>
    </row>
    <row r="812" spans="2:5" x14ac:dyDescent="0.25">
      <c r="B812" s="21">
        <v>19906</v>
      </c>
      <c r="C812" s="22">
        <v>5.8</v>
      </c>
      <c r="D812" s="22">
        <v>0.37</v>
      </c>
      <c r="E812" s="22">
        <v>6.17</v>
      </c>
    </row>
    <row r="813" spans="2:5" x14ac:dyDescent="0.25">
      <c r="B813" s="21">
        <v>19876</v>
      </c>
      <c r="C813" s="22">
        <v>5.6</v>
      </c>
      <c r="D813" s="22">
        <v>0.37</v>
      </c>
      <c r="E813" s="22">
        <v>5.97</v>
      </c>
    </row>
    <row r="814" spans="2:5" x14ac:dyDescent="0.25">
      <c r="B814" s="21">
        <v>19845</v>
      </c>
      <c r="C814" s="22">
        <v>5.9</v>
      </c>
      <c r="D814" s="22">
        <v>0.75</v>
      </c>
      <c r="E814" s="22">
        <v>6.65</v>
      </c>
    </row>
    <row r="815" spans="2:5" x14ac:dyDescent="0.25">
      <c r="B815" s="21">
        <v>19815</v>
      </c>
      <c r="C815" s="22">
        <v>5.9</v>
      </c>
      <c r="D815" s="22">
        <v>0.75</v>
      </c>
      <c r="E815" s="22">
        <v>6.65</v>
      </c>
    </row>
    <row r="816" spans="2:5" x14ac:dyDescent="0.25">
      <c r="B816" s="21">
        <v>19784</v>
      </c>
      <c r="C816" s="22">
        <v>5.7</v>
      </c>
      <c r="D816" s="22">
        <v>1.1299999999999999</v>
      </c>
      <c r="E816" s="22">
        <v>6.83</v>
      </c>
    </row>
    <row r="817" spans="2:5" x14ac:dyDescent="0.25">
      <c r="B817" s="21">
        <v>19756</v>
      </c>
      <c r="C817" s="22">
        <v>5.2</v>
      </c>
      <c r="D817" s="22">
        <v>1.51</v>
      </c>
      <c r="E817" s="22">
        <v>6.71</v>
      </c>
    </row>
    <row r="818" spans="2:5" x14ac:dyDescent="0.25">
      <c r="B818" s="21">
        <v>19725</v>
      </c>
      <c r="C818" s="22">
        <v>4.9000000000000004</v>
      </c>
      <c r="D818" s="22">
        <v>1.1299999999999999</v>
      </c>
      <c r="E818" s="22">
        <v>6.03</v>
      </c>
    </row>
    <row r="819" spans="2:5" x14ac:dyDescent="0.25">
      <c r="B819" s="21">
        <v>19694</v>
      </c>
      <c r="C819" s="22">
        <v>4.5</v>
      </c>
      <c r="D819" s="22">
        <v>0.75</v>
      </c>
      <c r="E819" s="22">
        <v>5.25</v>
      </c>
    </row>
    <row r="820" spans="2:5" x14ac:dyDescent="0.25">
      <c r="B820" s="21">
        <v>19664</v>
      </c>
      <c r="C820" s="22">
        <v>3.5</v>
      </c>
      <c r="D820" s="22">
        <v>0.75</v>
      </c>
      <c r="E820" s="22">
        <v>4.25</v>
      </c>
    </row>
    <row r="821" spans="2:5" x14ac:dyDescent="0.25">
      <c r="B821" s="21">
        <v>19633</v>
      </c>
      <c r="C821" s="22">
        <v>3.1</v>
      </c>
      <c r="D821" s="22">
        <v>1.1200000000000001</v>
      </c>
      <c r="E821" s="22">
        <v>4.22</v>
      </c>
    </row>
    <row r="822" spans="2:5" x14ac:dyDescent="0.25">
      <c r="B822" s="21">
        <v>19603</v>
      </c>
      <c r="C822" s="22">
        <v>2.9</v>
      </c>
      <c r="D822" s="22">
        <v>0.75</v>
      </c>
      <c r="E822" s="22">
        <v>3.65</v>
      </c>
    </row>
    <row r="823" spans="2:5" x14ac:dyDescent="0.25">
      <c r="B823" s="21">
        <v>19572</v>
      </c>
      <c r="C823" s="22">
        <v>2.7</v>
      </c>
      <c r="D823" s="22">
        <v>0.75</v>
      </c>
      <c r="E823" s="22">
        <v>3.45</v>
      </c>
    </row>
    <row r="824" spans="2:5" x14ac:dyDescent="0.25">
      <c r="B824" s="21">
        <v>19541</v>
      </c>
      <c r="C824" s="22">
        <v>2.6</v>
      </c>
      <c r="D824" s="22">
        <v>0.37</v>
      </c>
      <c r="E824" s="22">
        <v>2.97</v>
      </c>
    </row>
    <row r="825" spans="2:5" x14ac:dyDescent="0.25">
      <c r="B825" s="21">
        <v>19511</v>
      </c>
      <c r="C825" s="22">
        <v>2.5</v>
      </c>
      <c r="D825" s="22">
        <v>1.1299999999999999</v>
      </c>
      <c r="E825" s="22">
        <v>3.63</v>
      </c>
    </row>
    <row r="826" spans="2:5" x14ac:dyDescent="0.25">
      <c r="B826" s="21">
        <v>19480</v>
      </c>
      <c r="C826" s="22">
        <v>2.5</v>
      </c>
      <c r="D826" s="22">
        <v>1.1399999999999999</v>
      </c>
      <c r="E826" s="22">
        <v>3.64</v>
      </c>
    </row>
    <row r="827" spans="2:5" x14ac:dyDescent="0.25">
      <c r="B827" s="21">
        <v>19450</v>
      </c>
      <c r="C827" s="22">
        <v>2.7</v>
      </c>
      <c r="D827" s="22">
        <v>0.76</v>
      </c>
      <c r="E827" s="22">
        <v>3.46</v>
      </c>
    </row>
    <row r="828" spans="2:5" x14ac:dyDescent="0.25">
      <c r="B828" s="21">
        <v>19419</v>
      </c>
      <c r="C828" s="22">
        <v>2.6</v>
      </c>
      <c r="D828" s="22">
        <v>1.1399999999999999</v>
      </c>
      <c r="E828" s="22">
        <v>3.74</v>
      </c>
    </row>
    <row r="829" spans="2:5" x14ac:dyDescent="0.25">
      <c r="B829" s="21">
        <v>19391</v>
      </c>
      <c r="C829" s="22">
        <v>2.6</v>
      </c>
      <c r="D829" s="22">
        <v>0.76</v>
      </c>
      <c r="E829" s="22">
        <v>3.36</v>
      </c>
    </row>
    <row r="830" spans="2:5" x14ac:dyDescent="0.25">
      <c r="B830" s="21">
        <v>19360</v>
      </c>
      <c r="C830" s="22">
        <v>2.9</v>
      </c>
      <c r="D830" s="22">
        <v>0.38</v>
      </c>
      <c r="E830" s="22">
        <v>3.28</v>
      </c>
    </row>
    <row r="831" spans="2:5" x14ac:dyDescent="0.25">
      <c r="B831" s="21">
        <v>19329</v>
      </c>
      <c r="C831" s="22">
        <v>2.7</v>
      </c>
      <c r="D831" s="22">
        <v>0.75</v>
      </c>
      <c r="E831" s="22">
        <v>3.45</v>
      </c>
    </row>
    <row r="832" spans="2:5" x14ac:dyDescent="0.25">
      <c r="B832" s="21">
        <v>19299</v>
      </c>
      <c r="C832" s="22">
        <v>2.8</v>
      </c>
      <c r="D832" s="22">
        <v>1.1399999999999999</v>
      </c>
      <c r="E832" s="22">
        <v>3.94</v>
      </c>
    </row>
    <row r="833" spans="2:5" x14ac:dyDescent="0.25">
      <c r="B833" s="21">
        <v>19268</v>
      </c>
      <c r="C833" s="22">
        <v>3</v>
      </c>
      <c r="D833" s="22">
        <v>1.91</v>
      </c>
      <c r="E833" s="22">
        <v>4.91</v>
      </c>
    </row>
    <row r="834" spans="2:5" x14ac:dyDescent="0.25">
      <c r="B834" s="21">
        <v>19238</v>
      </c>
      <c r="C834" s="22">
        <v>3.1</v>
      </c>
      <c r="D834" s="22">
        <v>2.2999999999999998</v>
      </c>
      <c r="E834" s="22">
        <v>5.4</v>
      </c>
    </row>
    <row r="835" spans="2:5" x14ac:dyDescent="0.25">
      <c r="B835" s="21">
        <v>19207</v>
      </c>
      <c r="C835" s="22">
        <v>3.4</v>
      </c>
      <c r="D835" s="22">
        <v>3.09</v>
      </c>
      <c r="E835" s="22">
        <v>6.49</v>
      </c>
    </row>
    <row r="836" spans="2:5" x14ac:dyDescent="0.25">
      <c r="B836" s="21">
        <v>19176</v>
      </c>
      <c r="C836" s="22">
        <v>3.2</v>
      </c>
      <c r="D836" s="22">
        <v>3.09</v>
      </c>
      <c r="E836" s="22">
        <v>6.29</v>
      </c>
    </row>
    <row r="837" spans="2:5" x14ac:dyDescent="0.25">
      <c r="B837" s="21">
        <v>19146</v>
      </c>
      <c r="C837" s="22">
        <v>3</v>
      </c>
      <c r="D837" s="22">
        <v>2.3199999999999998</v>
      </c>
      <c r="E837" s="22">
        <v>5.32</v>
      </c>
    </row>
    <row r="838" spans="2:5" x14ac:dyDescent="0.25">
      <c r="B838" s="21">
        <v>19115</v>
      </c>
      <c r="C838" s="22">
        <v>3</v>
      </c>
      <c r="D838" s="22">
        <v>1.93</v>
      </c>
      <c r="E838" s="22">
        <v>4.93</v>
      </c>
    </row>
    <row r="839" spans="2:5" x14ac:dyDescent="0.25">
      <c r="B839" s="21">
        <v>19085</v>
      </c>
      <c r="C839" s="22">
        <v>2.9</v>
      </c>
      <c r="D839" s="22">
        <v>2.33</v>
      </c>
      <c r="E839" s="22">
        <v>5.23</v>
      </c>
    </row>
    <row r="840" spans="2:5" x14ac:dyDescent="0.25">
      <c r="B840" s="21">
        <v>19054</v>
      </c>
      <c r="C840" s="22">
        <v>2.9</v>
      </c>
      <c r="D840" s="22">
        <v>1.94</v>
      </c>
      <c r="E840" s="22">
        <v>4.84</v>
      </c>
    </row>
    <row r="841" spans="2:5" x14ac:dyDescent="0.25">
      <c r="B841" s="21">
        <v>19025</v>
      </c>
      <c r="C841" s="22">
        <v>3.1</v>
      </c>
      <c r="D841" s="22">
        <v>2.33</v>
      </c>
      <c r="E841" s="22">
        <v>5.43</v>
      </c>
    </row>
    <row r="842" spans="2:5" x14ac:dyDescent="0.25">
      <c r="B842" s="21">
        <v>18994</v>
      </c>
      <c r="C842" s="22">
        <v>3.2</v>
      </c>
      <c r="D842" s="22">
        <v>4.33</v>
      </c>
      <c r="E842" s="22">
        <v>7.53</v>
      </c>
    </row>
    <row r="843" spans="2:5" x14ac:dyDescent="0.25">
      <c r="B843" s="21">
        <v>18963</v>
      </c>
      <c r="C843" s="22">
        <v>3.1</v>
      </c>
      <c r="D843" s="22">
        <v>6</v>
      </c>
      <c r="E843" s="22">
        <v>9.1</v>
      </c>
    </row>
    <row r="844" spans="2:5" x14ac:dyDescent="0.25">
      <c r="B844" s="21">
        <v>18933</v>
      </c>
      <c r="C844" s="22">
        <v>3.5</v>
      </c>
      <c r="D844" s="22">
        <v>6.88</v>
      </c>
      <c r="E844" s="22">
        <v>10.38</v>
      </c>
    </row>
    <row r="845" spans="2:5" x14ac:dyDescent="0.25">
      <c r="B845" s="21">
        <v>18902</v>
      </c>
      <c r="C845" s="22">
        <v>3.5</v>
      </c>
      <c r="D845" s="22">
        <v>6.5</v>
      </c>
      <c r="E845" s="22">
        <v>10</v>
      </c>
    </row>
    <row r="846" spans="2:5" x14ac:dyDescent="0.25">
      <c r="B846" s="21">
        <v>18872</v>
      </c>
      <c r="C846" s="22">
        <v>3.3</v>
      </c>
      <c r="D846" s="22">
        <v>6.97</v>
      </c>
      <c r="E846" s="22">
        <v>10.27</v>
      </c>
    </row>
    <row r="847" spans="2:5" x14ac:dyDescent="0.25">
      <c r="B847" s="21">
        <v>18841</v>
      </c>
      <c r="C847" s="22">
        <v>3.1</v>
      </c>
      <c r="D847" s="22">
        <v>6.58</v>
      </c>
      <c r="E847" s="22">
        <v>9.68</v>
      </c>
    </row>
    <row r="848" spans="2:5" x14ac:dyDescent="0.25">
      <c r="B848" s="21">
        <v>18810</v>
      </c>
      <c r="C848" s="22">
        <v>3.1</v>
      </c>
      <c r="D848" s="22">
        <v>7.47</v>
      </c>
      <c r="E848" s="22">
        <v>10.57</v>
      </c>
    </row>
    <row r="849" spans="2:5" x14ac:dyDescent="0.25">
      <c r="B849" s="21">
        <v>18780</v>
      </c>
      <c r="C849" s="22">
        <v>3.2</v>
      </c>
      <c r="D849" s="22">
        <v>8.82</v>
      </c>
      <c r="E849" s="22">
        <v>12.02</v>
      </c>
    </row>
    <row r="850" spans="2:5" x14ac:dyDescent="0.25">
      <c r="B850" s="21">
        <v>18749</v>
      </c>
      <c r="C850" s="22">
        <v>3</v>
      </c>
      <c r="D850" s="22">
        <v>9.2799999999999994</v>
      </c>
      <c r="E850" s="22">
        <v>12.28</v>
      </c>
    </row>
    <row r="851" spans="2:5" x14ac:dyDescent="0.25">
      <c r="B851" s="21">
        <v>18719</v>
      </c>
      <c r="C851" s="22">
        <v>3.1</v>
      </c>
      <c r="D851" s="22">
        <v>9.32</v>
      </c>
      <c r="E851" s="22">
        <v>12.42</v>
      </c>
    </row>
    <row r="852" spans="2:5" x14ac:dyDescent="0.25">
      <c r="B852" s="21">
        <v>18688</v>
      </c>
      <c r="C852" s="22">
        <v>3.4</v>
      </c>
      <c r="D852" s="22">
        <v>9.32</v>
      </c>
      <c r="E852" s="22">
        <v>12.72</v>
      </c>
    </row>
    <row r="853" spans="2:5" x14ac:dyDescent="0.25">
      <c r="B853" s="21">
        <v>18660</v>
      </c>
      <c r="C853" s="22">
        <v>3.4</v>
      </c>
      <c r="D853" s="22">
        <v>9.36</v>
      </c>
      <c r="E853" s="22">
        <v>12.76</v>
      </c>
    </row>
    <row r="854" spans="2:5" x14ac:dyDescent="0.25">
      <c r="B854" s="21">
        <v>18629</v>
      </c>
      <c r="C854" s="22">
        <v>3.7</v>
      </c>
      <c r="D854" s="22">
        <v>8.09</v>
      </c>
      <c r="E854" s="22">
        <v>11.79</v>
      </c>
    </row>
    <row r="855" spans="2:5" x14ac:dyDescent="0.25">
      <c r="B855" s="21">
        <v>18598</v>
      </c>
      <c r="C855" s="22">
        <v>4.3</v>
      </c>
      <c r="D855" s="22">
        <v>5.93</v>
      </c>
      <c r="E855" s="22">
        <v>10.23</v>
      </c>
    </row>
    <row r="856" spans="2:5" x14ac:dyDescent="0.25">
      <c r="B856" s="21">
        <v>18568</v>
      </c>
      <c r="C856" s="22">
        <v>4.2</v>
      </c>
      <c r="D856" s="22">
        <v>3.78</v>
      </c>
      <c r="E856" s="22">
        <v>7.98</v>
      </c>
    </row>
    <row r="857" spans="2:5" x14ac:dyDescent="0.25">
      <c r="B857" s="21">
        <v>18537</v>
      </c>
      <c r="C857" s="22">
        <v>4.2</v>
      </c>
      <c r="D857" s="22">
        <v>3.8</v>
      </c>
      <c r="E857" s="22">
        <v>8</v>
      </c>
    </row>
    <row r="858" spans="2:5" x14ac:dyDescent="0.25">
      <c r="B858" s="21">
        <v>18507</v>
      </c>
      <c r="C858" s="22">
        <v>4.4000000000000004</v>
      </c>
      <c r="D858" s="22">
        <v>2.09</v>
      </c>
      <c r="E858" s="22">
        <v>6.49</v>
      </c>
    </row>
    <row r="859" spans="2:5" x14ac:dyDescent="0.25">
      <c r="B859" s="21">
        <v>18476</v>
      </c>
      <c r="C859" s="22">
        <v>4.5</v>
      </c>
      <c r="D859" s="22">
        <v>2.1</v>
      </c>
      <c r="E859" s="22">
        <v>6.6</v>
      </c>
    </row>
    <row r="860" spans="2:5" x14ac:dyDescent="0.25">
      <c r="B860" s="21">
        <v>18445</v>
      </c>
      <c r="C860" s="22">
        <v>5</v>
      </c>
      <c r="D860" s="22">
        <v>1.69</v>
      </c>
      <c r="E860" s="22">
        <v>6.69</v>
      </c>
    </row>
    <row r="861" spans="2:5" x14ac:dyDescent="0.25">
      <c r="B861" s="21">
        <v>18415</v>
      </c>
      <c r="C861" s="22">
        <v>5.4</v>
      </c>
      <c r="D861" s="22">
        <v>-0.42</v>
      </c>
      <c r="E861" s="22">
        <v>4.9800000000000004</v>
      </c>
    </row>
    <row r="862" spans="2:5" x14ac:dyDescent="0.25">
      <c r="B862" s="21">
        <v>18384</v>
      </c>
      <c r="C862" s="22">
        <v>5.5</v>
      </c>
      <c r="D862" s="22">
        <v>-0.42</v>
      </c>
      <c r="E862" s="22">
        <v>5.08</v>
      </c>
    </row>
    <row r="863" spans="2:5" x14ac:dyDescent="0.25">
      <c r="B863" s="21">
        <v>18354</v>
      </c>
      <c r="C863" s="22">
        <v>5.8</v>
      </c>
      <c r="D863" s="22">
        <v>-1.26</v>
      </c>
      <c r="E863" s="22">
        <v>4.54</v>
      </c>
    </row>
    <row r="864" spans="2:5" x14ac:dyDescent="0.25">
      <c r="B864" s="21">
        <v>18323</v>
      </c>
      <c r="C864" s="22">
        <v>6.3</v>
      </c>
      <c r="D864" s="22">
        <v>-0.84</v>
      </c>
      <c r="E864" s="22">
        <v>5.46</v>
      </c>
    </row>
    <row r="865" spans="2:5" x14ac:dyDescent="0.25">
      <c r="B865" s="21">
        <v>18295</v>
      </c>
      <c r="C865" s="22">
        <v>6.4</v>
      </c>
      <c r="D865" s="22">
        <v>-1.26</v>
      </c>
      <c r="E865" s="22">
        <v>5.14</v>
      </c>
    </row>
    <row r="866" spans="2:5" x14ac:dyDescent="0.25">
      <c r="B866" s="21">
        <v>18264</v>
      </c>
      <c r="C866" s="22">
        <v>6.5</v>
      </c>
      <c r="D866" s="22">
        <v>-2.08</v>
      </c>
      <c r="E866" s="22">
        <v>4.42</v>
      </c>
    </row>
    <row r="867" spans="2:5" x14ac:dyDescent="0.25">
      <c r="B867" s="21">
        <v>18233</v>
      </c>
      <c r="C867" s="22">
        <v>6.6</v>
      </c>
      <c r="D867" s="22">
        <v>-2.0699999999999998</v>
      </c>
      <c r="E867" s="22">
        <v>4.53</v>
      </c>
    </row>
    <row r="868" spans="2:5" x14ac:dyDescent="0.25">
      <c r="B868" s="21">
        <v>18203</v>
      </c>
      <c r="C868" s="22">
        <v>6.4</v>
      </c>
      <c r="D868" s="22">
        <v>-1.65</v>
      </c>
      <c r="E868" s="22">
        <v>4.75</v>
      </c>
    </row>
    <row r="869" spans="2:5" x14ac:dyDescent="0.25">
      <c r="B869" s="21">
        <v>18172</v>
      </c>
      <c r="C869" s="22">
        <v>7.9</v>
      </c>
      <c r="D869" s="22">
        <v>-2.87</v>
      </c>
      <c r="E869" s="22">
        <v>5.03</v>
      </c>
    </row>
    <row r="870" spans="2:5" x14ac:dyDescent="0.25">
      <c r="B870" s="21">
        <v>18142</v>
      </c>
      <c r="C870" s="22">
        <v>6.6</v>
      </c>
      <c r="D870" s="22">
        <v>-2.4500000000000002</v>
      </c>
      <c r="E870" s="22">
        <v>4.1500000000000004</v>
      </c>
    </row>
    <row r="871" spans="2:5" x14ac:dyDescent="0.25">
      <c r="B871" s="21">
        <v>18111</v>
      </c>
      <c r="C871" s="22">
        <v>6.8</v>
      </c>
      <c r="D871" s="22">
        <v>-2.86</v>
      </c>
      <c r="E871" s="22">
        <v>3.94</v>
      </c>
    </row>
    <row r="872" spans="2:5" x14ac:dyDescent="0.25">
      <c r="B872" s="21">
        <v>18080</v>
      </c>
      <c r="C872" s="22">
        <v>6.7</v>
      </c>
      <c r="D872" s="22">
        <v>-2.87</v>
      </c>
      <c r="E872" s="22">
        <v>3.83</v>
      </c>
    </row>
    <row r="873" spans="2:5" x14ac:dyDescent="0.25">
      <c r="B873" s="21">
        <v>18050</v>
      </c>
      <c r="C873" s="22">
        <v>6.2</v>
      </c>
      <c r="D873" s="22">
        <v>-0.83</v>
      </c>
      <c r="E873" s="22">
        <v>5.37</v>
      </c>
    </row>
    <row r="874" spans="2:5" x14ac:dyDescent="0.25">
      <c r="B874" s="21">
        <v>18019</v>
      </c>
      <c r="C874" s="22">
        <v>6.1</v>
      </c>
      <c r="D874" s="22">
        <v>-0.42</v>
      </c>
      <c r="E874" s="22">
        <v>5.68</v>
      </c>
    </row>
    <row r="875" spans="2:5" x14ac:dyDescent="0.25">
      <c r="B875" s="21">
        <v>17989</v>
      </c>
      <c r="C875" s="22">
        <v>5.3</v>
      </c>
      <c r="D875" s="22">
        <v>0.42</v>
      </c>
      <c r="E875" s="22">
        <v>5.72</v>
      </c>
    </row>
    <row r="876" spans="2:5" x14ac:dyDescent="0.25">
      <c r="B876" s="21">
        <v>17958</v>
      </c>
      <c r="C876" s="22">
        <v>5</v>
      </c>
      <c r="D876" s="22">
        <v>1.71</v>
      </c>
      <c r="E876" s="22">
        <v>6.71</v>
      </c>
    </row>
    <row r="877" spans="2:5" x14ac:dyDescent="0.25">
      <c r="B877" s="21">
        <v>17930</v>
      </c>
      <c r="C877" s="22">
        <v>4.7</v>
      </c>
      <c r="D877" s="22">
        <v>1.28</v>
      </c>
      <c r="E877" s="22">
        <v>5.98</v>
      </c>
    </row>
    <row r="878" spans="2:5" x14ac:dyDescent="0.25">
      <c r="B878" s="21">
        <v>17899</v>
      </c>
      <c r="C878" s="22">
        <v>4.3</v>
      </c>
      <c r="D878" s="22">
        <v>1.27</v>
      </c>
      <c r="E878" s="22">
        <v>5.57</v>
      </c>
    </row>
    <row r="879" spans="2:5" x14ac:dyDescent="0.25">
      <c r="B879" s="21">
        <v>17868</v>
      </c>
      <c r="C879" s="22">
        <v>4</v>
      </c>
      <c r="D879" s="22">
        <v>2.99</v>
      </c>
      <c r="E879" s="22">
        <v>6.99</v>
      </c>
    </row>
    <row r="880" spans="2:5" x14ac:dyDescent="0.25">
      <c r="B880" s="21">
        <v>17838</v>
      </c>
      <c r="C880" s="22">
        <v>3.8</v>
      </c>
      <c r="D880" s="22">
        <v>4.76</v>
      </c>
      <c r="E880" s="22">
        <v>8.56</v>
      </c>
    </row>
    <row r="881" spans="2:5" x14ac:dyDescent="0.25">
      <c r="B881" s="21">
        <v>17807</v>
      </c>
      <c r="C881" s="22">
        <v>3.7</v>
      </c>
      <c r="D881" s="22">
        <v>6.09</v>
      </c>
      <c r="E881" s="22">
        <v>9.7899999999999991</v>
      </c>
    </row>
    <row r="882" spans="2:5" x14ac:dyDescent="0.25">
      <c r="B882" s="21">
        <v>17777</v>
      </c>
      <c r="C882" s="22">
        <v>3.8</v>
      </c>
      <c r="D882" s="22">
        <v>6.52</v>
      </c>
      <c r="E882" s="22">
        <v>10.32</v>
      </c>
    </row>
    <row r="883" spans="2:5" x14ac:dyDescent="0.25">
      <c r="B883" s="21">
        <v>17746</v>
      </c>
      <c r="C883" s="22">
        <v>3.9</v>
      </c>
      <c r="D883" s="22">
        <v>8.89</v>
      </c>
      <c r="E883" s="22">
        <v>12.79</v>
      </c>
    </row>
    <row r="884" spans="2:5" x14ac:dyDescent="0.25">
      <c r="B884" s="21">
        <v>17715</v>
      </c>
      <c r="C884" s="22">
        <v>3.6</v>
      </c>
      <c r="D884" s="22">
        <v>9.91</v>
      </c>
      <c r="E884" s="22">
        <v>13.51</v>
      </c>
    </row>
    <row r="885" spans="2:5" x14ac:dyDescent="0.25">
      <c r="B885" s="21">
        <v>17685</v>
      </c>
      <c r="C885" s="22">
        <v>3.6</v>
      </c>
      <c r="D885" s="22">
        <v>9.5500000000000007</v>
      </c>
      <c r="E885" s="22">
        <v>13.15</v>
      </c>
    </row>
    <row r="886" spans="2:5" x14ac:dyDescent="0.25">
      <c r="B886" s="21">
        <v>17654</v>
      </c>
      <c r="C886" s="22">
        <v>3.5</v>
      </c>
      <c r="D886" s="22">
        <v>9.1300000000000008</v>
      </c>
      <c r="E886" s="22">
        <v>12.63</v>
      </c>
    </row>
    <row r="887" spans="2:5" x14ac:dyDescent="0.25">
      <c r="B887" s="21">
        <v>17624</v>
      </c>
      <c r="C887" s="22">
        <v>3.9</v>
      </c>
      <c r="D887" s="22">
        <v>8.68</v>
      </c>
      <c r="E887" s="22">
        <v>12.58</v>
      </c>
    </row>
    <row r="888" spans="2:5" x14ac:dyDescent="0.25">
      <c r="B888" s="21">
        <v>17593</v>
      </c>
      <c r="C888" s="22">
        <v>4</v>
      </c>
      <c r="D888" s="22">
        <v>6.85</v>
      </c>
      <c r="E888" s="22">
        <v>10.85</v>
      </c>
    </row>
    <row r="889" spans="2:5" x14ac:dyDescent="0.25">
      <c r="B889" s="21">
        <v>17564</v>
      </c>
      <c r="C889" s="22">
        <v>3.8</v>
      </c>
      <c r="D889" s="22">
        <v>9.3000000000000007</v>
      </c>
      <c r="E889" s="22">
        <v>13.1</v>
      </c>
    </row>
    <row r="890" spans="2:5" x14ac:dyDescent="0.25">
      <c r="B890" s="21">
        <v>17533</v>
      </c>
      <c r="C890" s="22">
        <v>3.4</v>
      </c>
      <c r="D890" s="22">
        <v>10.23</v>
      </c>
      <c r="E890" s="22">
        <v>13.63</v>
      </c>
    </row>
  </sheetData>
  <sortState xmlns:xlrd2="http://schemas.microsoft.com/office/spreadsheetml/2017/richdata2" ref="B3:E890">
    <sortCondition descending="1" ref="B3:B890"/>
  </sortState>
  <hyperlinks>
    <hyperlink ref="B1" r:id="rId1" xr:uid="{26D20A6E-96C0-1E41-8A8D-41617530C604}"/>
  </hyperlinks>
  <pageMargins left="0.7" right="0.7" top="0.75" bottom="0.75" header="0.3" footer="0.3"/>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98F567-68E7-4943-A1EB-7CC40D7D9228}">
  <sheetPr codeName="Sheet18">
    <tabColor rgb="FF00B050"/>
  </sheetPr>
  <dimension ref="B2:E869"/>
  <sheetViews>
    <sheetView workbookViewId="0"/>
  </sheetViews>
  <sheetFormatPr baseColWidth="10" defaultRowHeight="26" x14ac:dyDescent="0.3"/>
  <cols>
    <col min="1" max="1" width="10.83203125" style="1"/>
    <col min="2" max="2" width="8.5" style="1" bestFit="1" customWidth="1"/>
    <col min="3" max="3" width="32.1640625" style="1" bestFit="1" customWidth="1"/>
    <col min="4" max="4" width="27.1640625" style="1" bestFit="1" customWidth="1"/>
    <col min="5" max="5" width="25.5" style="1" bestFit="1" customWidth="1"/>
    <col min="6" max="16384" width="10.83203125" style="1"/>
  </cols>
  <sheetData>
    <row r="2" spans="2:5" x14ac:dyDescent="0.3">
      <c r="B2" s="12" t="s">
        <v>66</v>
      </c>
      <c r="C2" s="12" t="s">
        <v>67</v>
      </c>
      <c r="D2" s="12" t="s">
        <v>68</v>
      </c>
      <c r="E2" s="12" t="s">
        <v>69</v>
      </c>
    </row>
    <row r="3" spans="2:5" x14ac:dyDescent="0.3">
      <c r="B3" s="13">
        <v>43982</v>
      </c>
      <c r="C3" s="12">
        <v>13.3</v>
      </c>
      <c r="D3" s="12">
        <v>0.12</v>
      </c>
      <c r="E3" s="12">
        <v>13.42</v>
      </c>
    </row>
    <row r="4" spans="2:5" x14ac:dyDescent="0.3">
      <c r="B4" s="13">
        <v>43951</v>
      </c>
      <c r="C4" s="12">
        <v>14.7</v>
      </c>
      <c r="D4" s="12">
        <v>0.33</v>
      </c>
      <c r="E4" s="12">
        <v>15.03</v>
      </c>
    </row>
    <row r="5" spans="2:5" x14ac:dyDescent="0.3">
      <c r="B5" s="13">
        <v>43921</v>
      </c>
      <c r="C5" s="12">
        <v>4.4000000000000004</v>
      </c>
      <c r="D5" s="12">
        <v>1.54</v>
      </c>
      <c r="E5" s="12">
        <v>5.94</v>
      </c>
    </row>
    <row r="6" spans="2:5" x14ac:dyDescent="0.3">
      <c r="B6" s="13">
        <v>43890</v>
      </c>
      <c r="C6" s="12">
        <v>3.5</v>
      </c>
      <c r="D6" s="12">
        <v>2.33</v>
      </c>
      <c r="E6" s="12">
        <v>5.83</v>
      </c>
    </row>
    <row r="7" spans="2:5" x14ac:dyDescent="0.3">
      <c r="B7" s="13">
        <v>43861</v>
      </c>
      <c r="C7" s="12">
        <v>3.6</v>
      </c>
      <c r="D7" s="12">
        <v>2.4900000000000002</v>
      </c>
      <c r="E7" s="12">
        <v>6.09</v>
      </c>
    </row>
    <row r="8" spans="2:5" x14ac:dyDescent="0.3">
      <c r="B8" s="13">
        <v>43830</v>
      </c>
      <c r="C8" s="12">
        <v>3.5</v>
      </c>
      <c r="D8" s="12">
        <v>2.29</v>
      </c>
      <c r="E8" s="12">
        <v>5.79</v>
      </c>
    </row>
    <row r="9" spans="2:5" x14ac:dyDescent="0.3">
      <c r="B9" s="13">
        <v>43799</v>
      </c>
      <c r="C9" s="12">
        <v>3.5</v>
      </c>
      <c r="D9" s="12">
        <v>2.0499999999999998</v>
      </c>
      <c r="E9" s="12">
        <v>5.55</v>
      </c>
    </row>
    <row r="10" spans="2:5" x14ac:dyDescent="0.3">
      <c r="B10" s="13">
        <v>43769</v>
      </c>
      <c r="C10" s="12">
        <v>3.6</v>
      </c>
      <c r="D10" s="12">
        <v>1.76</v>
      </c>
      <c r="E10" s="12">
        <v>5.36</v>
      </c>
    </row>
    <row r="11" spans="2:5" x14ac:dyDescent="0.3">
      <c r="B11" s="13">
        <v>43738</v>
      </c>
      <c r="C11" s="12">
        <v>3.5</v>
      </c>
      <c r="D11" s="12">
        <v>1.71</v>
      </c>
      <c r="E11" s="12">
        <v>5.21</v>
      </c>
    </row>
    <row r="12" spans="2:5" x14ac:dyDescent="0.3">
      <c r="B12" s="13">
        <v>43708</v>
      </c>
      <c r="C12" s="12">
        <v>3.7</v>
      </c>
      <c r="D12" s="12">
        <v>1.75</v>
      </c>
      <c r="E12" s="12">
        <v>5.45</v>
      </c>
    </row>
    <row r="13" spans="2:5" x14ac:dyDescent="0.3">
      <c r="B13" s="13">
        <v>43616</v>
      </c>
      <c r="C13" s="12">
        <v>3.6</v>
      </c>
      <c r="D13" s="12">
        <v>1.79</v>
      </c>
      <c r="E13" s="12">
        <v>5.39</v>
      </c>
    </row>
    <row r="14" spans="2:5" x14ac:dyDescent="0.3">
      <c r="B14" s="13">
        <v>43585</v>
      </c>
      <c r="C14" s="12">
        <v>3.6</v>
      </c>
      <c r="D14" s="12">
        <v>2</v>
      </c>
      <c r="E14" s="12">
        <v>5.6</v>
      </c>
    </row>
    <row r="15" spans="2:5" x14ac:dyDescent="0.3">
      <c r="B15" s="13">
        <v>43555</v>
      </c>
      <c r="C15" s="12">
        <v>3.8</v>
      </c>
      <c r="D15" s="12">
        <v>1.86</v>
      </c>
      <c r="E15" s="12">
        <v>5.66</v>
      </c>
    </row>
    <row r="16" spans="2:5" x14ac:dyDescent="0.3">
      <c r="B16" s="13">
        <v>43524</v>
      </c>
      <c r="C16" s="12">
        <v>3.8</v>
      </c>
      <c r="D16" s="12">
        <v>1.52</v>
      </c>
      <c r="E16" s="12">
        <v>5.32</v>
      </c>
    </row>
    <row r="17" spans="2:5" x14ac:dyDescent="0.3">
      <c r="B17" s="13">
        <v>43496</v>
      </c>
      <c r="C17" s="12">
        <v>4</v>
      </c>
      <c r="D17" s="12">
        <v>1.55</v>
      </c>
      <c r="E17" s="12">
        <v>5.55</v>
      </c>
    </row>
    <row r="18" spans="2:5" x14ac:dyDescent="0.3">
      <c r="B18" s="13">
        <v>43465</v>
      </c>
      <c r="C18" s="12">
        <v>3.9</v>
      </c>
      <c r="D18" s="12">
        <v>1.91</v>
      </c>
      <c r="E18" s="12">
        <v>5.81</v>
      </c>
    </row>
    <row r="19" spans="2:5" x14ac:dyDescent="0.3">
      <c r="B19" s="13">
        <v>43434</v>
      </c>
      <c r="C19" s="12">
        <v>3.7</v>
      </c>
      <c r="D19" s="12">
        <v>2.1800000000000002</v>
      </c>
      <c r="E19" s="12">
        <v>5.88</v>
      </c>
    </row>
    <row r="20" spans="2:5" x14ac:dyDescent="0.3">
      <c r="B20" s="13">
        <v>43404</v>
      </c>
      <c r="C20" s="12">
        <v>3.7</v>
      </c>
      <c r="D20" s="12">
        <v>2.52</v>
      </c>
      <c r="E20" s="12">
        <v>6.22</v>
      </c>
    </row>
    <row r="21" spans="2:5" x14ac:dyDescent="0.3">
      <c r="B21" s="13">
        <v>43373</v>
      </c>
      <c r="C21" s="12">
        <v>3.7</v>
      </c>
      <c r="D21" s="12">
        <v>2.2799999999999998</v>
      </c>
      <c r="E21" s="12">
        <v>5.98</v>
      </c>
    </row>
    <row r="22" spans="2:5" x14ac:dyDescent="0.3">
      <c r="B22" s="13">
        <v>43343</v>
      </c>
      <c r="C22" s="12">
        <v>3.9</v>
      </c>
      <c r="D22" s="12">
        <v>2.7</v>
      </c>
      <c r="E22" s="12">
        <v>6.6</v>
      </c>
    </row>
    <row r="23" spans="2:5" x14ac:dyDescent="0.3">
      <c r="B23" s="13">
        <v>43312</v>
      </c>
      <c r="C23" s="12">
        <v>3.9</v>
      </c>
      <c r="D23" s="12">
        <v>2.95</v>
      </c>
      <c r="E23" s="12">
        <v>6.85</v>
      </c>
    </row>
    <row r="24" spans="2:5" x14ac:dyDescent="0.3">
      <c r="B24" s="13">
        <v>43281</v>
      </c>
      <c r="C24" s="12">
        <v>4</v>
      </c>
      <c r="D24" s="12">
        <v>2.87</v>
      </c>
      <c r="E24" s="12">
        <v>6.87</v>
      </c>
    </row>
    <row r="25" spans="2:5" x14ac:dyDescent="0.3">
      <c r="B25" s="13">
        <v>43251</v>
      </c>
      <c r="C25" s="12">
        <v>3.8</v>
      </c>
      <c r="D25" s="12">
        <v>2.8</v>
      </c>
      <c r="E25" s="12">
        <v>6.6</v>
      </c>
    </row>
    <row r="26" spans="2:5" x14ac:dyDescent="0.3">
      <c r="B26" s="13">
        <v>43220</v>
      </c>
      <c r="C26" s="12">
        <v>3.9</v>
      </c>
      <c r="D26" s="12">
        <v>2.46</v>
      </c>
      <c r="E26" s="12">
        <v>6.36</v>
      </c>
    </row>
    <row r="27" spans="2:5" x14ac:dyDescent="0.3">
      <c r="B27" s="13">
        <v>43190</v>
      </c>
      <c r="C27" s="12">
        <v>4.0999999999999996</v>
      </c>
      <c r="D27" s="12">
        <v>2.36</v>
      </c>
      <c r="E27" s="12">
        <v>6.46</v>
      </c>
    </row>
    <row r="28" spans="2:5" x14ac:dyDescent="0.3">
      <c r="B28" s="13">
        <v>43159</v>
      </c>
      <c r="C28" s="12">
        <v>4.0999999999999996</v>
      </c>
      <c r="D28" s="12">
        <v>2.21</v>
      </c>
      <c r="E28" s="12">
        <v>6.31</v>
      </c>
    </row>
    <row r="29" spans="2:5" x14ac:dyDescent="0.3">
      <c r="B29" s="13">
        <v>43131</v>
      </c>
      <c r="C29" s="12">
        <v>4.0999999999999996</v>
      </c>
      <c r="D29" s="12">
        <v>2.0699999999999998</v>
      </c>
      <c r="E29" s="12">
        <v>6.17</v>
      </c>
    </row>
    <row r="30" spans="2:5" x14ac:dyDescent="0.3">
      <c r="B30" s="13">
        <v>43100</v>
      </c>
      <c r="C30" s="12">
        <v>4.0999999999999996</v>
      </c>
      <c r="D30" s="12">
        <v>2.11</v>
      </c>
      <c r="E30" s="12">
        <v>6.21</v>
      </c>
    </row>
    <row r="31" spans="2:5" x14ac:dyDescent="0.3">
      <c r="B31" s="13">
        <v>43069</v>
      </c>
      <c r="C31" s="12">
        <v>4.0999999999999996</v>
      </c>
      <c r="D31" s="12">
        <v>2.2000000000000002</v>
      </c>
      <c r="E31" s="12">
        <v>6.3</v>
      </c>
    </row>
    <row r="32" spans="2:5" x14ac:dyDescent="0.3">
      <c r="B32" s="13">
        <v>43039</v>
      </c>
      <c r="C32" s="12">
        <v>4.0999999999999996</v>
      </c>
      <c r="D32" s="12">
        <v>2.04</v>
      </c>
      <c r="E32" s="12">
        <v>6.14</v>
      </c>
    </row>
    <row r="33" spans="2:5" x14ac:dyDescent="0.3">
      <c r="B33" s="13">
        <v>43008</v>
      </c>
      <c r="C33" s="12">
        <v>4.2</v>
      </c>
      <c r="D33" s="12">
        <v>2.23</v>
      </c>
      <c r="E33" s="12">
        <v>6.43</v>
      </c>
    </row>
    <row r="34" spans="2:5" x14ac:dyDescent="0.3">
      <c r="B34" s="13">
        <v>42978</v>
      </c>
      <c r="C34" s="12">
        <v>4.4000000000000004</v>
      </c>
      <c r="D34" s="12">
        <v>1.94</v>
      </c>
      <c r="E34" s="12">
        <v>6.34</v>
      </c>
    </row>
    <row r="35" spans="2:5" x14ac:dyDescent="0.3">
      <c r="B35" s="13">
        <v>42947</v>
      </c>
      <c r="C35" s="12">
        <v>4.3</v>
      </c>
      <c r="D35" s="12">
        <v>1.73</v>
      </c>
      <c r="E35" s="12">
        <v>6.03</v>
      </c>
    </row>
    <row r="36" spans="2:5" x14ac:dyDescent="0.3">
      <c r="B36" s="13">
        <v>42916</v>
      </c>
      <c r="C36" s="12">
        <v>4.4000000000000004</v>
      </c>
      <c r="D36" s="12">
        <v>1.63</v>
      </c>
      <c r="E36" s="12">
        <v>6.03</v>
      </c>
    </row>
    <row r="37" spans="2:5" x14ac:dyDescent="0.3">
      <c r="B37" s="13">
        <v>42886</v>
      </c>
      <c r="C37" s="12">
        <v>4.3</v>
      </c>
      <c r="D37" s="12">
        <v>1.87</v>
      </c>
      <c r="E37" s="12">
        <v>6.17</v>
      </c>
    </row>
    <row r="38" spans="2:5" x14ac:dyDescent="0.3">
      <c r="B38" s="13">
        <v>42855</v>
      </c>
      <c r="C38" s="12">
        <v>4.4000000000000004</v>
      </c>
      <c r="D38" s="12">
        <v>2.2000000000000002</v>
      </c>
      <c r="E38" s="12">
        <v>6.6</v>
      </c>
    </row>
    <row r="39" spans="2:5" x14ac:dyDescent="0.3">
      <c r="B39" s="13">
        <v>42825</v>
      </c>
      <c r="C39" s="12">
        <v>4.5</v>
      </c>
      <c r="D39" s="12">
        <v>2.38</v>
      </c>
      <c r="E39" s="12">
        <v>6.88</v>
      </c>
    </row>
    <row r="40" spans="2:5" x14ac:dyDescent="0.3">
      <c r="B40" s="13">
        <v>42794</v>
      </c>
      <c r="C40" s="12">
        <v>4.7</v>
      </c>
      <c r="D40" s="12">
        <v>2.74</v>
      </c>
      <c r="E40" s="12">
        <v>7.44</v>
      </c>
    </row>
    <row r="41" spans="2:5" x14ac:dyDescent="0.3">
      <c r="B41" s="13">
        <v>42766</v>
      </c>
      <c r="C41" s="12">
        <v>4.8</v>
      </c>
      <c r="D41" s="12">
        <v>2.5</v>
      </c>
      <c r="E41" s="12">
        <v>7.3</v>
      </c>
    </row>
    <row r="42" spans="2:5" x14ac:dyDescent="0.3">
      <c r="B42" s="13">
        <v>42735</v>
      </c>
      <c r="C42" s="12">
        <v>4.7</v>
      </c>
      <c r="D42" s="12">
        <v>2.0699999999999998</v>
      </c>
      <c r="E42" s="12">
        <v>6.77</v>
      </c>
    </row>
    <row r="43" spans="2:5" x14ac:dyDescent="0.3">
      <c r="B43" s="13">
        <v>42704</v>
      </c>
      <c r="C43" s="12">
        <v>4.5999999999999996</v>
      </c>
      <c r="D43" s="12">
        <v>1.69</v>
      </c>
      <c r="E43" s="12">
        <v>6.29</v>
      </c>
    </row>
    <row r="44" spans="2:5" x14ac:dyDescent="0.3">
      <c r="B44" s="13">
        <v>42674</v>
      </c>
      <c r="C44" s="12">
        <v>4.9000000000000004</v>
      </c>
      <c r="D44" s="12">
        <v>1.64</v>
      </c>
      <c r="E44" s="12">
        <v>6.54</v>
      </c>
    </row>
    <row r="45" spans="2:5" x14ac:dyDescent="0.3">
      <c r="B45" s="13">
        <v>42643</v>
      </c>
      <c r="C45" s="12">
        <v>5</v>
      </c>
      <c r="D45" s="12">
        <v>1.46</v>
      </c>
      <c r="E45" s="12">
        <v>6.46</v>
      </c>
    </row>
    <row r="46" spans="2:5" x14ac:dyDescent="0.3">
      <c r="B46" s="13">
        <v>42613</v>
      </c>
      <c r="C46" s="12">
        <v>4.9000000000000004</v>
      </c>
      <c r="D46" s="12">
        <v>1.06</v>
      </c>
      <c r="E46" s="12">
        <v>5.96</v>
      </c>
    </row>
    <row r="47" spans="2:5" x14ac:dyDescent="0.3">
      <c r="B47" s="13">
        <v>42582</v>
      </c>
      <c r="C47" s="12">
        <v>4.9000000000000004</v>
      </c>
      <c r="D47" s="12">
        <v>0.84</v>
      </c>
      <c r="E47" s="12">
        <v>5.74</v>
      </c>
    </row>
    <row r="48" spans="2:5" x14ac:dyDescent="0.3">
      <c r="B48" s="13">
        <v>42551</v>
      </c>
      <c r="C48" s="12">
        <v>4.9000000000000004</v>
      </c>
      <c r="D48" s="12">
        <v>1.01</v>
      </c>
      <c r="E48" s="12">
        <v>5.91</v>
      </c>
    </row>
    <row r="49" spans="2:5" x14ac:dyDescent="0.3">
      <c r="B49" s="13">
        <v>42521</v>
      </c>
      <c r="C49" s="12">
        <v>4.7</v>
      </c>
      <c r="D49" s="12">
        <v>1.02</v>
      </c>
      <c r="E49" s="12">
        <v>5.72</v>
      </c>
    </row>
    <row r="50" spans="2:5" x14ac:dyDescent="0.3">
      <c r="B50" s="13">
        <v>42490</v>
      </c>
      <c r="C50" s="12">
        <v>5</v>
      </c>
      <c r="D50" s="12">
        <v>1.1299999999999999</v>
      </c>
      <c r="E50" s="12">
        <v>6.13</v>
      </c>
    </row>
    <row r="51" spans="2:5" x14ac:dyDescent="0.3">
      <c r="B51" s="13">
        <v>42460</v>
      </c>
      <c r="C51" s="12">
        <v>5</v>
      </c>
      <c r="D51" s="12">
        <v>0.85</v>
      </c>
      <c r="E51" s="12">
        <v>5.85</v>
      </c>
    </row>
    <row r="52" spans="2:5" x14ac:dyDescent="0.3">
      <c r="B52" s="13">
        <v>42429</v>
      </c>
      <c r="C52" s="12">
        <v>4.9000000000000004</v>
      </c>
      <c r="D52" s="12">
        <v>1.02</v>
      </c>
      <c r="E52" s="12">
        <v>5.92</v>
      </c>
    </row>
    <row r="53" spans="2:5" x14ac:dyDescent="0.3">
      <c r="B53" s="13">
        <v>42400</v>
      </c>
      <c r="C53" s="12">
        <v>4.9000000000000004</v>
      </c>
      <c r="D53" s="12">
        <v>1.37</v>
      </c>
      <c r="E53" s="12">
        <v>6.27</v>
      </c>
    </row>
    <row r="54" spans="2:5" x14ac:dyDescent="0.3">
      <c r="B54" s="13">
        <v>42369</v>
      </c>
      <c r="C54" s="12">
        <v>5</v>
      </c>
      <c r="D54" s="12">
        <v>0.73</v>
      </c>
      <c r="E54" s="12">
        <v>5.73</v>
      </c>
    </row>
    <row r="55" spans="2:5" x14ac:dyDescent="0.3">
      <c r="B55" s="13">
        <v>42338</v>
      </c>
      <c r="C55" s="12">
        <v>5</v>
      </c>
      <c r="D55" s="12">
        <v>0.5</v>
      </c>
      <c r="E55" s="12">
        <v>5.5</v>
      </c>
    </row>
    <row r="56" spans="2:5" x14ac:dyDescent="0.3">
      <c r="B56" s="13">
        <v>42308</v>
      </c>
      <c r="C56" s="12">
        <v>5</v>
      </c>
      <c r="D56" s="12">
        <v>0.17</v>
      </c>
      <c r="E56" s="12">
        <v>5.17</v>
      </c>
    </row>
    <row r="57" spans="2:5" x14ac:dyDescent="0.3">
      <c r="B57" s="13">
        <v>42277</v>
      </c>
      <c r="C57" s="12">
        <v>5.0999999999999996</v>
      </c>
      <c r="D57" s="12">
        <v>-0.04</v>
      </c>
      <c r="E57" s="12">
        <v>5.0599999999999996</v>
      </c>
    </row>
    <row r="58" spans="2:5" x14ac:dyDescent="0.3">
      <c r="B58" s="13">
        <v>42247</v>
      </c>
      <c r="C58" s="12">
        <v>5.0999999999999996</v>
      </c>
      <c r="D58" s="12">
        <v>0.2</v>
      </c>
      <c r="E58" s="12">
        <v>5.3</v>
      </c>
    </row>
    <row r="59" spans="2:5" x14ac:dyDescent="0.3">
      <c r="B59" s="13">
        <v>42216</v>
      </c>
      <c r="C59" s="12">
        <v>5.3</v>
      </c>
      <c r="D59" s="12">
        <v>0.17</v>
      </c>
      <c r="E59" s="12">
        <v>5.47</v>
      </c>
    </row>
    <row r="60" spans="2:5" x14ac:dyDescent="0.3">
      <c r="B60" s="13">
        <v>42185</v>
      </c>
      <c r="C60" s="12">
        <v>5.3</v>
      </c>
      <c r="D60" s="12">
        <v>0.12</v>
      </c>
      <c r="E60" s="12">
        <v>5.42</v>
      </c>
    </row>
    <row r="61" spans="2:5" x14ac:dyDescent="0.3">
      <c r="B61" s="13">
        <v>42155</v>
      </c>
      <c r="C61" s="12">
        <v>5.5</v>
      </c>
      <c r="D61" s="12">
        <v>-0.04</v>
      </c>
      <c r="E61" s="12">
        <v>5.46</v>
      </c>
    </row>
    <row r="62" spans="2:5" x14ac:dyDescent="0.3">
      <c r="B62" s="13">
        <v>42124</v>
      </c>
      <c r="C62" s="12">
        <v>5.4</v>
      </c>
      <c r="D62" s="12">
        <v>-0.2</v>
      </c>
      <c r="E62" s="12">
        <v>5.2</v>
      </c>
    </row>
    <row r="63" spans="2:5" x14ac:dyDescent="0.3">
      <c r="B63" s="13">
        <v>42094</v>
      </c>
      <c r="C63" s="12">
        <v>5.5</v>
      </c>
      <c r="D63" s="12">
        <v>-7.0000000000000007E-2</v>
      </c>
      <c r="E63" s="12">
        <v>5.43</v>
      </c>
    </row>
    <row r="64" spans="2:5" x14ac:dyDescent="0.3">
      <c r="B64" s="13">
        <v>42063</v>
      </c>
      <c r="C64" s="12">
        <v>5.5</v>
      </c>
      <c r="D64" s="12">
        <v>-0.03</v>
      </c>
      <c r="E64" s="12">
        <v>5.47</v>
      </c>
    </row>
    <row r="65" spans="2:5" x14ac:dyDescent="0.3">
      <c r="B65" s="13">
        <v>42035</v>
      </c>
      <c r="C65" s="12">
        <v>5.7</v>
      </c>
      <c r="D65" s="12">
        <v>-0.09</v>
      </c>
      <c r="E65" s="12">
        <v>5.61</v>
      </c>
    </row>
    <row r="66" spans="2:5" x14ac:dyDescent="0.3">
      <c r="B66" s="13">
        <v>42004</v>
      </c>
      <c r="C66" s="12">
        <v>5.6</v>
      </c>
      <c r="D66" s="12">
        <v>0.76</v>
      </c>
      <c r="E66" s="12">
        <v>6.36</v>
      </c>
    </row>
    <row r="67" spans="2:5" x14ac:dyDescent="0.3">
      <c r="B67" s="13">
        <v>41973</v>
      </c>
      <c r="C67" s="12">
        <v>5.8</v>
      </c>
      <c r="D67" s="12">
        <v>1.32</v>
      </c>
      <c r="E67" s="12">
        <v>7.12</v>
      </c>
    </row>
    <row r="68" spans="2:5" x14ac:dyDescent="0.3">
      <c r="B68" s="13">
        <v>41943</v>
      </c>
      <c r="C68" s="12">
        <v>5.8</v>
      </c>
      <c r="D68" s="12">
        <v>1.66</v>
      </c>
      <c r="E68" s="12">
        <v>7.46</v>
      </c>
    </row>
    <row r="69" spans="2:5" x14ac:dyDescent="0.3">
      <c r="B69" s="13">
        <v>41912</v>
      </c>
      <c r="C69" s="12">
        <v>5.9</v>
      </c>
      <c r="D69" s="12">
        <v>1.66</v>
      </c>
      <c r="E69" s="12">
        <v>7.56</v>
      </c>
    </row>
    <row r="70" spans="2:5" x14ac:dyDescent="0.3">
      <c r="B70" s="13">
        <v>41882</v>
      </c>
      <c r="C70" s="12">
        <v>6.1</v>
      </c>
      <c r="D70" s="12">
        <v>1.7</v>
      </c>
      <c r="E70" s="12">
        <v>7.8</v>
      </c>
    </row>
    <row r="71" spans="2:5" x14ac:dyDescent="0.3">
      <c r="B71" s="13">
        <v>41851</v>
      </c>
      <c r="C71" s="12">
        <v>6.2</v>
      </c>
      <c r="D71" s="12">
        <v>1.99</v>
      </c>
      <c r="E71" s="12">
        <v>8.19</v>
      </c>
    </row>
    <row r="72" spans="2:5" x14ac:dyDescent="0.3">
      <c r="B72" s="13">
        <v>41820</v>
      </c>
      <c r="C72" s="12">
        <v>6.1</v>
      </c>
      <c r="D72" s="12">
        <v>2.0699999999999998</v>
      </c>
      <c r="E72" s="12">
        <v>8.17</v>
      </c>
    </row>
    <row r="73" spans="2:5" x14ac:dyDescent="0.3">
      <c r="B73" s="13">
        <v>41790</v>
      </c>
      <c r="C73" s="12">
        <v>6.3</v>
      </c>
      <c r="D73" s="12">
        <v>2.13</v>
      </c>
      <c r="E73" s="12">
        <v>8.43</v>
      </c>
    </row>
    <row r="74" spans="2:5" x14ac:dyDescent="0.3">
      <c r="B74" s="13">
        <v>41759</v>
      </c>
      <c r="C74" s="12">
        <v>6.3</v>
      </c>
      <c r="D74" s="12">
        <v>1.95</v>
      </c>
      <c r="E74" s="12">
        <v>8.25</v>
      </c>
    </row>
    <row r="75" spans="2:5" x14ac:dyDescent="0.3">
      <c r="B75" s="13">
        <v>41729</v>
      </c>
      <c r="C75" s="12">
        <v>6.7</v>
      </c>
      <c r="D75" s="12">
        <v>1.51</v>
      </c>
      <c r="E75" s="12">
        <v>8.2100000000000009</v>
      </c>
    </row>
    <row r="76" spans="2:5" x14ac:dyDescent="0.3">
      <c r="B76" s="13">
        <v>41698</v>
      </c>
      <c r="C76" s="12">
        <v>6.7</v>
      </c>
      <c r="D76" s="12">
        <v>1.1299999999999999</v>
      </c>
      <c r="E76" s="12">
        <v>7.83</v>
      </c>
    </row>
    <row r="77" spans="2:5" x14ac:dyDescent="0.3">
      <c r="B77" s="13">
        <v>41670</v>
      </c>
      <c r="C77" s="12">
        <v>6.6</v>
      </c>
      <c r="D77" s="12">
        <v>1.58</v>
      </c>
      <c r="E77" s="12">
        <v>8.18</v>
      </c>
    </row>
    <row r="78" spans="2:5" x14ac:dyDescent="0.3">
      <c r="B78" s="13">
        <v>41639</v>
      </c>
      <c r="C78" s="12">
        <v>6.7</v>
      </c>
      <c r="D78" s="12">
        <v>1.5</v>
      </c>
      <c r="E78" s="12">
        <v>8.1999999999999993</v>
      </c>
    </row>
    <row r="79" spans="2:5" x14ac:dyDescent="0.3">
      <c r="B79" s="13">
        <v>41608</v>
      </c>
      <c r="C79" s="12">
        <v>7</v>
      </c>
      <c r="D79" s="12">
        <v>1.24</v>
      </c>
      <c r="E79" s="12">
        <v>8.24</v>
      </c>
    </row>
    <row r="80" spans="2:5" x14ac:dyDescent="0.3">
      <c r="B80" s="13">
        <v>41578</v>
      </c>
      <c r="C80" s="12">
        <v>7.3</v>
      </c>
      <c r="D80" s="12">
        <v>0.96</v>
      </c>
      <c r="E80" s="12">
        <v>8.26</v>
      </c>
    </row>
    <row r="81" spans="2:5" x14ac:dyDescent="0.3">
      <c r="B81" s="13">
        <v>41547</v>
      </c>
      <c r="C81" s="12">
        <v>7.2</v>
      </c>
      <c r="D81" s="12">
        <v>1.18</v>
      </c>
      <c r="E81" s="12">
        <v>8.3800000000000008</v>
      </c>
    </row>
    <row r="82" spans="2:5" x14ac:dyDescent="0.3">
      <c r="B82" s="13">
        <v>41517</v>
      </c>
      <c r="C82" s="12">
        <v>7.3</v>
      </c>
      <c r="D82" s="12">
        <v>1.52</v>
      </c>
      <c r="E82" s="12">
        <v>8.82</v>
      </c>
    </row>
    <row r="83" spans="2:5" x14ac:dyDescent="0.3">
      <c r="B83" s="13">
        <v>41486</v>
      </c>
      <c r="C83" s="12">
        <v>7.4</v>
      </c>
      <c r="D83" s="12">
        <v>1.96</v>
      </c>
      <c r="E83" s="12">
        <v>9.36</v>
      </c>
    </row>
    <row r="84" spans="2:5" x14ac:dyDescent="0.3">
      <c r="B84" s="13">
        <v>41455</v>
      </c>
      <c r="C84" s="12">
        <v>7.6</v>
      </c>
      <c r="D84" s="12">
        <v>1.75</v>
      </c>
      <c r="E84" s="12">
        <v>9.35</v>
      </c>
    </row>
    <row r="85" spans="2:5" x14ac:dyDescent="0.3">
      <c r="B85" s="13">
        <v>41425</v>
      </c>
      <c r="C85" s="12">
        <v>7.6</v>
      </c>
      <c r="D85" s="12">
        <v>1.36</v>
      </c>
      <c r="E85" s="12">
        <v>8.9600000000000009</v>
      </c>
    </row>
    <row r="86" spans="2:5" x14ac:dyDescent="0.3">
      <c r="B86" s="13">
        <v>41394</v>
      </c>
      <c r="C86" s="12">
        <v>7.5</v>
      </c>
      <c r="D86" s="12">
        <v>1.06</v>
      </c>
      <c r="E86" s="12">
        <v>8.56</v>
      </c>
    </row>
    <row r="87" spans="2:5" x14ac:dyDescent="0.3">
      <c r="B87" s="13">
        <v>41364</v>
      </c>
      <c r="C87" s="12">
        <v>7.6</v>
      </c>
      <c r="D87" s="12">
        <v>1.47</v>
      </c>
      <c r="E87" s="12">
        <v>9.07</v>
      </c>
    </row>
    <row r="88" spans="2:5" x14ac:dyDescent="0.3">
      <c r="B88" s="13">
        <v>41333</v>
      </c>
      <c r="C88" s="12">
        <v>7.7</v>
      </c>
      <c r="D88" s="12">
        <v>1.98</v>
      </c>
      <c r="E88" s="12">
        <v>9.68</v>
      </c>
    </row>
    <row r="89" spans="2:5" x14ac:dyDescent="0.3">
      <c r="B89" s="13">
        <v>41305</v>
      </c>
      <c r="C89" s="12">
        <v>7.9</v>
      </c>
      <c r="D89" s="12">
        <v>1.59</v>
      </c>
      <c r="E89" s="12">
        <v>9.49</v>
      </c>
    </row>
    <row r="90" spans="2:5" x14ac:dyDescent="0.3">
      <c r="B90" s="13">
        <v>41274</v>
      </c>
      <c r="C90" s="12">
        <v>7.8</v>
      </c>
      <c r="D90" s="12">
        <v>1.74</v>
      </c>
      <c r="E90" s="12">
        <v>9.5399999999999991</v>
      </c>
    </row>
    <row r="91" spans="2:5" x14ac:dyDescent="0.3">
      <c r="B91" s="13">
        <v>41243</v>
      </c>
      <c r="C91" s="12">
        <v>7.7</v>
      </c>
      <c r="D91" s="12">
        <v>1.76</v>
      </c>
      <c r="E91" s="12">
        <v>9.4600000000000009</v>
      </c>
    </row>
    <row r="92" spans="2:5" x14ac:dyDescent="0.3">
      <c r="B92" s="13">
        <v>41213</v>
      </c>
      <c r="C92" s="12">
        <v>7.9</v>
      </c>
      <c r="D92" s="12">
        <v>2.16</v>
      </c>
      <c r="E92" s="12">
        <v>10.06</v>
      </c>
    </row>
    <row r="93" spans="2:5" x14ac:dyDescent="0.3">
      <c r="B93" s="13">
        <v>41182</v>
      </c>
      <c r="C93" s="12">
        <v>7.8</v>
      </c>
      <c r="D93" s="12">
        <v>1.99</v>
      </c>
      <c r="E93" s="12">
        <v>9.7899999999999991</v>
      </c>
    </row>
    <row r="94" spans="2:5" x14ac:dyDescent="0.3">
      <c r="B94" s="13">
        <v>41152</v>
      </c>
      <c r="C94" s="12">
        <v>8.1</v>
      </c>
      <c r="D94" s="12">
        <v>1.69</v>
      </c>
      <c r="E94" s="12">
        <v>9.7899999999999991</v>
      </c>
    </row>
    <row r="95" spans="2:5" x14ac:dyDescent="0.3">
      <c r="B95" s="13">
        <v>41121</v>
      </c>
      <c r="C95" s="12">
        <v>8.3000000000000007</v>
      </c>
      <c r="D95" s="12">
        <v>1.41</v>
      </c>
      <c r="E95" s="12">
        <v>9.7100000000000009</v>
      </c>
    </row>
    <row r="96" spans="2:5" x14ac:dyDescent="0.3">
      <c r="B96" s="13">
        <v>41090</v>
      </c>
      <c r="C96" s="12">
        <v>8.1999999999999993</v>
      </c>
      <c r="D96" s="12">
        <v>1.66</v>
      </c>
      <c r="E96" s="12">
        <v>9.86</v>
      </c>
    </row>
    <row r="97" spans="2:5" x14ac:dyDescent="0.3">
      <c r="B97" s="13">
        <v>41060</v>
      </c>
      <c r="C97" s="12">
        <v>8.1999999999999993</v>
      </c>
      <c r="D97" s="12">
        <v>1.7</v>
      </c>
      <c r="E97" s="12">
        <v>9.9</v>
      </c>
    </row>
    <row r="98" spans="2:5" x14ac:dyDescent="0.3">
      <c r="B98" s="13">
        <v>41029</v>
      </c>
      <c r="C98" s="12">
        <v>8.1</v>
      </c>
      <c r="D98" s="12">
        <v>2.2999999999999998</v>
      </c>
      <c r="E98" s="12">
        <v>10.4</v>
      </c>
    </row>
    <row r="99" spans="2:5" x14ac:dyDescent="0.3">
      <c r="B99" s="13">
        <v>40999</v>
      </c>
      <c r="C99" s="12">
        <v>8.1999999999999993</v>
      </c>
      <c r="D99" s="12">
        <v>2.65</v>
      </c>
      <c r="E99" s="12">
        <v>10.85</v>
      </c>
    </row>
    <row r="100" spans="2:5" x14ac:dyDescent="0.3">
      <c r="B100" s="13">
        <v>40968</v>
      </c>
      <c r="C100" s="12">
        <v>8.3000000000000007</v>
      </c>
      <c r="D100" s="12">
        <v>2.87</v>
      </c>
      <c r="E100" s="12">
        <v>11.17</v>
      </c>
    </row>
    <row r="101" spans="2:5" x14ac:dyDescent="0.3">
      <c r="B101" s="13">
        <v>40939</v>
      </c>
      <c r="C101" s="12">
        <v>8.3000000000000007</v>
      </c>
      <c r="D101" s="12">
        <v>2.93</v>
      </c>
      <c r="E101" s="12">
        <v>11.23</v>
      </c>
    </row>
    <row r="102" spans="2:5" x14ac:dyDescent="0.3">
      <c r="B102" s="13">
        <v>40908</v>
      </c>
      <c r="C102" s="12">
        <v>8.5</v>
      </c>
      <c r="D102" s="12">
        <v>2.96</v>
      </c>
      <c r="E102" s="12">
        <v>11.46</v>
      </c>
    </row>
    <row r="103" spans="2:5" x14ac:dyDescent="0.3">
      <c r="B103" s="13">
        <v>40877</v>
      </c>
      <c r="C103" s="12">
        <v>8.6999999999999993</v>
      </c>
      <c r="D103" s="12">
        <v>3.39</v>
      </c>
      <c r="E103" s="12">
        <v>12.09</v>
      </c>
    </row>
    <row r="104" spans="2:5" x14ac:dyDescent="0.3">
      <c r="B104" s="13">
        <v>40847</v>
      </c>
      <c r="C104" s="12">
        <v>8.9</v>
      </c>
      <c r="D104" s="12">
        <v>3.53</v>
      </c>
      <c r="E104" s="12">
        <v>12.43</v>
      </c>
    </row>
    <row r="105" spans="2:5" x14ac:dyDescent="0.3">
      <c r="B105" s="13">
        <v>40816</v>
      </c>
      <c r="C105" s="12">
        <v>9</v>
      </c>
      <c r="D105" s="12">
        <v>3.87</v>
      </c>
      <c r="E105" s="12">
        <v>12.87</v>
      </c>
    </row>
    <row r="106" spans="2:5" x14ac:dyDescent="0.3">
      <c r="B106" s="13">
        <v>40786</v>
      </c>
      <c r="C106" s="12">
        <v>9.1</v>
      </c>
      <c r="D106" s="12">
        <v>3.77</v>
      </c>
      <c r="E106" s="12">
        <v>12.87</v>
      </c>
    </row>
    <row r="107" spans="2:5" x14ac:dyDescent="0.3">
      <c r="B107" s="13">
        <v>40755</v>
      </c>
      <c r="C107" s="12">
        <v>9.1</v>
      </c>
      <c r="D107" s="12">
        <v>3.63</v>
      </c>
      <c r="E107" s="12">
        <v>12.73</v>
      </c>
    </row>
    <row r="108" spans="2:5" x14ac:dyDescent="0.3">
      <c r="B108" s="13">
        <v>40724</v>
      </c>
      <c r="C108" s="12">
        <v>9.1</v>
      </c>
      <c r="D108" s="12">
        <v>3.56</v>
      </c>
      <c r="E108" s="12">
        <v>12.66</v>
      </c>
    </row>
    <row r="109" spans="2:5" x14ac:dyDescent="0.3">
      <c r="B109" s="13">
        <v>40694</v>
      </c>
      <c r="C109" s="12">
        <v>9</v>
      </c>
      <c r="D109" s="12">
        <v>3.57</v>
      </c>
      <c r="E109" s="12">
        <v>12.57</v>
      </c>
    </row>
    <row r="110" spans="2:5" x14ac:dyDescent="0.3">
      <c r="B110" s="13">
        <v>40663</v>
      </c>
      <c r="C110" s="12">
        <v>9</v>
      </c>
      <c r="D110" s="12">
        <v>3.16</v>
      </c>
      <c r="E110" s="12">
        <v>12.16</v>
      </c>
    </row>
    <row r="111" spans="2:5" x14ac:dyDescent="0.3">
      <c r="B111" s="13">
        <v>40633</v>
      </c>
      <c r="C111" s="12">
        <v>8.9</v>
      </c>
      <c r="D111" s="12">
        <v>2.68</v>
      </c>
      <c r="E111" s="12">
        <v>11.58</v>
      </c>
    </row>
    <row r="112" spans="2:5" x14ac:dyDescent="0.3">
      <c r="B112" s="13">
        <v>40602</v>
      </c>
      <c r="C112" s="12">
        <v>9</v>
      </c>
      <c r="D112" s="12">
        <v>2.11</v>
      </c>
      <c r="E112" s="12">
        <v>11.11</v>
      </c>
    </row>
    <row r="113" spans="2:5" x14ac:dyDescent="0.3">
      <c r="B113" s="13">
        <v>40574</v>
      </c>
      <c r="C113" s="12">
        <v>9.1</v>
      </c>
      <c r="D113" s="12">
        <v>1.63</v>
      </c>
      <c r="E113" s="12">
        <v>10.73</v>
      </c>
    </row>
    <row r="114" spans="2:5" x14ac:dyDescent="0.3">
      <c r="B114" s="13">
        <v>40543</v>
      </c>
      <c r="C114" s="12">
        <v>9.4</v>
      </c>
      <c r="D114" s="12">
        <v>1.5</v>
      </c>
      <c r="E114" s="12">
        <v>10.9</v>
      </c>
    </row>
    <row r="115" spans="2:5" x14ac:dyDescent="0.3">
      <c r="B115" s="13">
        <v>40512</v>
      </c>
      <c r="C115" s="12">
        <v>9.8000000000000007</v>
      </c>
      <c r="D115" s="12">
        <v>1.1399999999999999</v>
      </c>
      <c r="E115" s="12">
        <v>10.94</v>
      </c>
    </row>
    <row r="116" spans="2:5" x14ac:dyDescent="0.3">
      <c r="B116" s="13">
        <v>40482</v>
      </c>
      <c r="C116" s="12">
        <v>9.6999999999999993</v>
      </c>
      <c r="D116" s="12">
        <v>1.17</v>
      </c>
      <c r="E116" s="12">
        <v>10.87</v>
      </c>
    </row>
    <row r="117" spans="2:5" x14ac:dyDescent="0.3">
      <c r="B117" s="13">
        <v>40451</v>
      </c>
      <c r="C117" s="12">
        <v>9.6</v>
      </c>
      <c r="D117" s="12">
        <v>1.1399999999999999</v>
      </c>
      <c r="E117" s="12">
        <v>10.74</v>
      </c>
    </row>
    <row r="118" spans="2:5" x14ac:dyDescent="0.3">
      <c r="B118" s="13">
        <v>40421</v>
      </c>
      <c r="C118" s="12">
        <v>9.6</v>
      </c>
      <c r="D118" s="12">
        <v>1.1499999999999999</v>
      </c>
      <c r="E118" s="12">
        <v>10.75</v>
      </c>
    </row>
    <row r="119" spans="2:5" x14ac:dyDescent="0.3">
      <c r="B119" s="13">
        <v>40390</v>
      </c>
      <c r="C119" s="12">
        <v>9.5</v>
      </c>
      <c r="D119" s="12">
        <v>1.24</v>
      </c>
      <c r="E119" s="12">
        <v>10.74</v>
      </c>
    </row>
    <row r="120" spans="2:5" x14ac:dyDescent="0.3">
      <c r="B120" s="13">
        <v>40359</v>
      </c>
      <c r="C120" s="12">
        <v>9.5</v>
      </c>
      <c r="D120" s="12">
        <v>1.05</v>
      </c>
      <c r="E120" s="12">
        <v>10.55</v>
      </c>
    </row>
    <row r="121" spans="2:5" x14ac:dyDescent="0.3">
      <c r="B121" s="13">
        <v>40329</v>
      </c>
      <c r="C121" s="12">
        <v>9.6</v>
      </c>
      <c r="D121" s="12">
        <v>2.02</v>
      </c>
      <c r="E121" s="12">
        <v>11.62</v>
      </c>
    </row>
    <row r="122" spans="2:5" x14ac:dyDescent="0.3">
      <c r="B122" s="13">
        <v>40298</v>
      </c>
      <c r="C122" s="12">
        <v>9.8000000000000007</v>
      </c>
      <c r="D122" s="12">
        <v>2.2400000000000002</v>
      </c>
      <c r="E122" s="12">
        <v>12.04</v>
      </c>
    </row>
    <row r="123" spans="2:5" x14ac:dyDescent="0.3">
      <c r="B123" s="13">
        <v>40268</v>
      </c>
      <c r="C123" s="12">
        <v>9.6999999999999993</v>
      </c>
      <c r="D123" s="12">
        <v>2.31</v>
      </c>
      <c r="E123" s="12">
        <v>12.01</v>
      </c>
    </row>
    <row r="124" spans="2:5" x14ac:dyDescent="0.3">
      <c r="B124" s="13">
        <v>40237</v>
      </c>
      <c r="C124" s="12">
        <v>9.6999999999999993</v>
      </c>
      <c r="D124" s="12">
        <v>2.14</v>
      </c>
      <c r="E124" s="12">
        <v>11.84</v>
      </c>
    </row>
    <row r="125" spans="2:5" x14ac:dyDescent="0.3">
      <c r="B125" s="13">
        <v>40209</v>
      </c>
      <c r="C125" s="12">
        <v>9.6999999999999993</v>
      </c>
      <c r="D125" s="12">
        <v>2.63</v>
      </c>
      <c r="E125" s="12">
        <v>12.33</v>
      </c>
    </row>
    <row r="126" spans="2:5" x14ac:dyDescent="0.3">
      <c r="B126" s="13">
        <v>40178</v>
      </c>
      <c r="C126" s="12">
        <v>9.9</v>
      </c>
      <c r="D126" s="12">
        <v>2.72</v>
      </c>
      <c r="E126" s="12">
        <v>12.62</v>
      </c>
    </row>
    <row r="127" spans="2:5" x14ac:dyDescent="0.3">
      <c r="B127" s="13">
        <v>40147</v>
      </c>
      <c r="C127" s="12">
        <v>9.9</v>
      </c>
      <c r="D127" s="12">
        <v>1.84</v>
      </c>
      <c r="E127" s="12">
        <v>11.74</v>
      </c>
    </row>
    <row r="128" spans="2:5" x14ac:dyDescent="0.3">
      <c r="B128" s="13">
        <v>40117</v>
      </c>
      <c r="C128" s="12">
        <v>10.1</v>
      </c>
      <c r="D128" s="12">
        <v>-0.18</v>
      </c>
      <c r="E128" s="12">
        <v>9.92</v>
      </c>
    </row>
    <row r="129" spans="2:5" x14ac:dyDescent="0.3">
      <c r="B129" s="13">
        <v>40086</v>
      </c>
      <c r="C129" s="12">
        <v>9.8000000000000007</v>
      </c>
      <c r="D129" s="12">
        <v>-1.29</v>
      </c>
      <c r="E129" s="12">
        <v>8.51</v>
      </c>
    </row>
    <row r="130" spans="2:5" x14ac:dyDescent="0.3">
      <c r="B130" s="13">
        <v>40056</v>
      </c>
      <c r="C130" s="12">
        <v>9.6999999999999993</v>
      </c>
      <c r="D130" s="12">
        <v>-1.48</v>
      </c>
      <c r="E130" s="12">
        <v>8.2200000000000006</v>
      </c>
    </row>
    <row r="131" spans="2:5" x14ac:dyDescent="0.3">
      <c r="B131" s="13">
        <v>40025</v>
      </c>
      <c r="C131" s="12">
        <v>9.5</v>
      </c>
      <c r="D131" s="12">
        <v>-2.1</v>
      </c>
      <c r="E131" s="12">
        <v>7.4</v>
      </c>
    </row>
    <row r="132" spans="2:5" x14ac:dyDescent="0.3">
      <c r="B132" s="13">
        <v>39994</v>
      </c>
      <c r="C132" s="12">
        <v>9.5</v>
      </c>
      <c r="D132" s="12">
        <v>-1.43</v>
      </c>
      <c r="E132" s="12">
        <v>8.07</v>
      </c>
    </row>
    <row r="133" spans="2:5" x14ac:dyDescent="0.3">
      <c r="B133" s="13">
        <v>39964</v>
      </c>
      <c r="C133" s="12">
        <v>9.4</v>
      </c>
      <c r="D133" s="12">
        <v>-1.28</v>
      </c>
      <c r="E133" s="12">
        <v>8.1199999999999992</v>
      </c>
    </row>
    <row r="134" spans="2:5" x14ac:dyDescent="0.3">
      <c r="B134" s="13">
        <v>39933</v>
      </c>
      <c r="C134" s="12">
        <v>8.9</v>
      </c>
      <c r="D134" s="12">
        <v>-0.74</v>
      </c>
      <c r="E134" s="12">
        <v>8.16</v>
      </c>
    </row>
    <row r="135" spans="2:5" x14ac:dyDescent="0.3">
      <c r="B135" s="13">
        <v>39903</v>
      </c>
      <c r="C135" s="12">
        <v>8.6</v>
      </c>
      <c r="D135" s="12">
        <v>-0.38</v>
      </c>
      <c r="E135" s="12">
        <v>8.2200000000000006</v>
      </c>
    </row>
    <row r="136" spans="2:5" x14ac:dyDescent="0.3">
      <c r="B136" s="13">
        <v>39872</v>
      </c>
      <c r="C136" s="12">
        <v>8.1999999999999993</v>
      </c>
      <c r="D136" s="12">
        <v>0.24</v>
      </c>
      <c r="E136" s="12">
        <v>8.44</v>
      </c>
    </row>
    <row r="137" spans="2:5" x14ac:dyDescent="0.3">
      <c r="B137" s="13">
        <v>39844</v>
      </c>
      <c r="C137" s="12">
        <v>7.8</v>
      </c>
      <c r="D137" s="12">
        <v>0.03</v>
      </c>
      <c r="E137" s="12">
        <v>7.83</v>
      </c>
    </row>
    <row r="138" spans="2:5" x14ac:dyDescent="0.3">
      <c r="B138" s="13">
        <v>39813</v>
      </c>
      <c r="C138" s="12">
        <v>7.3</v>
      </c>
      <c r="D138" s="12">
        <v>0.09</v>
      </c>
      <c r="E138" s="12">
        <v>7.39</v>
      </c>
    </row>
    <row r="139" spans="2:5" x14ac:dyDescent="0.3">
      <c r="B139" s="13">
        <v>39782</v>
      </c>
      <c r="C139" s="12">
        <v>6.8</v>
      </c>
      <c r="D139" s="12">
        <v>1.07</v>
      </c>
      <c r="E139" s="12">
        <v>7.87</v>
      </c>
    </row>
    <row r="140" spans="2:5" x14ac:dyDescent="0.3">
      <c r="B140" s="13">
        <v>39752</v>
      </c>
      <c r="C140" s="12">
        <v>6.5</v>
      </c>
      <c r="D140" s="12">
        <v>3.66</v>
      </c>
      <c r="E140" s="12">
        <v>10.16</v>
      </c>
    </row>
    <row r="141" spans="2:5" x14ac:dyDescent="0.3">
      <c r="B141" s="13">
        <v>39721</v>
      </c>
      <c r="C141" s="12">
        <v>6.1</v>
      </c>
      <c r="D141" s="12">
        <v>4.9400000000000004</v>
      </c>
      <c r="E141" s="12">
        <v>11.04</v>
      </c>
    </row>
    <row r="142" spans="2:5" x14ac:dyDescent="0.3">
      <c r="B142" s="13">
        <v>39691</v>
      </c>
      <c r="C142" s="12">
        <v>6.1</v>
      </c>
      <c r="D142" s="12">
        <v>5.37</v>
      </c>
      <c r="E142" s="12">
        <v>11.47</v>
      </c>
    </row>
    <row r="143" spans="2:5" x14ac:dyDescent="0.3">
      <c r="B143" s="13">
        <v>39660</v>
      </c>
      <c r="C143" s="12">
        <v>5.8</v>
      </c>
      <c r="D143" s="12">
        <v>5.6</v>
      </c>
      <c r="E143" s="12">
        <v>11.4</v>
      </c>
    </row>
    <row r="144" spans="2:5" x14ac:dyDescent="0.3">
      <c r="B144" s="13">
        <v>39629</v>
      </c>
      <c r="C144" s="12">
        <v>5.6</v>
      </c>
      <c r="D144" s="12">
        <v>5.0199999999999996</v>
      </c>
      <c r="E144" s="12">
        <v>10.62</v>
      </c>
    </row>
    <row r="145" spans="2:5" x14ac:dyDescent="0.3">
      <c r="B145" s="13">
        <v>39599</v>
      </c>
      <c r="C145" s="12">
        <v>5.4</v>
      </c>
      <c r="D145" s="12">
        <v>4.18</v>
      </c>
      <c r="E145" s="12">
        <v>9.58</v>
      </c>
    </row>
    <row r="146" spans="2:5" x14ac:dyDescent="0.3">
      <c r="B146" s="13">
        <v>39568</v>
      </c>
      <c r="C146" s="12">
        <v>5</v>
      </c>
      <c r="D146" s="12">
        <v>3.94</v>
      </c>
      <c r="E146" s="12">
        <v>8.94</v>
      </c>
    </row>
    <row r="147" spans="2:5" x14ac:dyDescent="0.3">
      <c r="B147" s="13">
        <v>39538</v>
      </c>
      <c r="C147" s="12">
        <v>5.0999999999999996</v>
      </c>
      <c r="D147" s="12">
        <v>3.98</v>
      </c>
      <c r="E147" s="12">
        <v>9.08</v>
      </c>
    </row>
    <row r="148" spans="2:5" x14ac:dyDescent="0.3">
      <c r="B148" s="13">
        <v>39507</v>
      </c>
      <c r="C148" s="12">
        <v>4.9000000000000004</v>
      </c>
      <c r="D148" s="12">
        <v>4.03</v>
      </c>
      <c r="E148" s="12">
        <v>8.93</v>
      </c>
    </row>
    <row r="149" spans="2:5" x14ac:dyDescent="0.3">
      <c r="B149" s="13">
        <v>39478</v>
      </c>
      <c r="C149" s="12">
        <v>5</v>
      </c>
      <c r="D149" s="12">
        <v>4.28</v>
      </c>
      <c r="E149" s="12">
        <v>9.2799999999999994</v>
      </c>
    </row>
    <row r="150" spans="2:5" x14ac:dyDescent="0.3">
      <c r="B150" s="13">
        <v>39447</v>
      </c>
      <c r="C150" s="12">
        <v>5</v>
      </c>
      <c r="D150" s="12">
        <v>4.08</v>
      </c>
      <c r="E150" s="12">
        <v>9.08</v>
      </c>
    </row>
    <row r="151" spans="2:5" x14ac:dyDescent="0.3">
      <c r="B151" s="13">
        <v>39416</v>
      </c>
      <c r="C151" s="12">
        <v>4.7</v>
      </c>
      <c r="D151" s="12">
        <v>4.3099999999999996</v>
      </c>
      <c r="E151" s="12">
        <v>9.01</v>
      </c>
    </row>
    <row r="152" spans="2:5" x14ac:dyDescent="0.3">
      <c r="B152" s="13">
        <v>39386</v>
      </c>
      <c r="C152" s="12">
        <v>4.7</v>
      </c>
      <c r="D152" s="12">
        <v>3.54</v>
      </c>
      <c r="E152" s="12">
        <v>8.24</v>
      </c>
    </row>
    <row r="153" spans="2:5" x14ac:dyDescent="0.3">
      <c r="B153" s="13">
        <v>39355</v>
      </c>
      <c r="C153" s="12">
        <v>4.7</v>
      </c>
      <c r="D153" s="12">
        <v>2.76</v>
      </c>
      <c r="E153" s="12">
        <v>7.46</v>
      </c>
    </row>
    <row r="154" spans="2:5" x14ac:dyDescent="0.3">
      <c r="B154" s="13">
        <v>39325</v>
      </c>
      <c r="C154" s="12">
        <v>4.5999999999999996</v>
      </c>
      <c r="D154" s="12">
        <v>1.97</v>
      </c>
      <c r="E154" s="12">
        <v>6.57</v>
      </c>
    </row>
    <row r="155" spans="2:5" x14ac:dyDescent="0.3">
      <c r="B155" s="13">
        <v>39294</v>
      </c>
      <c r="C155" s="12">
        <v>4.7</v>
      </c>
      <c r="D155" s="12">
        <v>2.36</v>
      </c>
      <c r="E155" s="12">
        <v>7.06</v>
      </c>
    </row>
    <row r="156" spans="2:5" x14ac:dyDescent="0.3">
      <c r="B156" s="13">
        <v>39263</v>
      </c>
      <c r="C156" s="12">
        <v>4.5999999999999996</v>
      </c>
      <c r="D156" s="12">
        <v>2.69</v>
      </c>
      <c r="E156" s="12">
        <v>7.29</v>
      </c>
    </row>
    <row r="157" spans="2:5" x14ac:dyDescent="0.3">
      <c r="B157" s="13">
        <v>39233</v>
      </c>
      <c r="C157" s="12">
        <v>4.4000000000000004</v>
      </c>
      <c r="D157" s="12">
        <v>2.69</v>
      </c>
      <c r="E157" s="12">
        <v>7.09</v>
      </c>
    </row>
    <row r="158" spans="2:5" x14ac:dyDescent="0.3">
      <c r="B158" s="13">
        <v>39202</v>
      </c>
      <c r="C158" s="12">
        <v>4.5</v>
      </c>
      <c r="D158" s="12">
        <v>2.57</v>
      </c>
      <c r="E158" s="12">
        <v>7.07</v>
      </c>
    </row>
    <row r="159" spans="2:5" x14ac:dyDescent="0.3">
      <c r="B159" s="13">
        <v>39172</v>
      </c>
      <c r="C159" s="12">
        <v>4.4000000000000004</v>
      </c>
      <c r="D159" s="12">
        <v>2.78</v>
      </c>
      <c r="E159" s="12">
        <v>7.18</v>
      </c>
    </row>
    <row r="160" spans="2:5" x14ac:dyDescent="0.3">
      <c r="B160" s="13">
        <v>39141</v>
      </c>
      <c r="C160" s="12">
        <v>4.5</v>
      </c>
      <c r="D160" s="12">
        <v>2.42</v>
      </c>
      <c r="E160" s="12">
        <v>6.92</v>
      </c>
    </row>
    <row r="161" spans="2:5" x14ac:dyDescent="0.3">
      <c r="B161" s="13">
        <v>39113</v>
      </c>
      <c r="C161" s="12">
        <v>4.5999999999999996</v>
      </c>
      <c r="D161" s="12">
        <v>2.08</v>
      </c>
      <c r="E161" s="12">
        <v>6.68</v>
      </c>
    </row>
    <row r="162" spans="2:5" x14ac:dyDescent="0.3">
      <c r="B162" s="13">
        <v>39082</v>
      </c>
      <c r="C162" s="12">
        <v>4.4000000000000004</v>
      </c>
      <c r="D162" s="12">
        <v>2.54</v>
      </c>
      <c r="E162" s="12">
        <v>6.94</v>
      </c>
    </row>
    <row r="163" spans="2:5" x14ac:dyDescent="0.3">
      <c r="B163" s="13">
        <v>39051</v>
      </c>
      <c r="C163" s="12">
        <v>4.5</v>
      </c>
      <c r="D163" s="12">
        <v>1.97</v>
      </c>
      <c r="E163" s="12">
        <v>6.47</v>
      </c>
    </row>
    <row r="164" spans="2:5" x14ac:dyDescent="0.3">
      <c r="B164" s="13">
        <v>39021</v>
      </c>
      <c r="C164" s="12">
        <v>4.4000000000000004</v>
      </c>
      <c r="D164" s="12">
        <v>1.31</v>
      </c>
      <c r="E164" s="12">
        <v>5.71</v>
      </c>
    </row>
    <row r="165" spans="2:5" x14ac:dyDescent="0.3">
      <c r="B165" s="13">
        <v>38990</v>
      </c>
      <c r="C165" s="12">
        <v>4.5</v>
      </c>
      <c r="D165" s="12">
        <v>2.06</v>
      </c>
      <c r="E165" s="12">
        <v>6.56</v>
      </c>
    </row>
    <row r="166" spans="2:5" x14ac:dyDescent="0.3">
      <c r="B166" s="13">
        <v>38960</v>
      </c>
      <c r="C166" s="12">
        <v>4.7</v>
      </c>
      <c r="D166" s="12">
        <v>3.82</v>
      </c>
      <c r="E166" s="12">
        <v>8.52</v>
      </c>
    </row>
    <row r="167" spans="2:5" x14ac:dyDescent="0.3">
      <c r="B167" s="13">
        <v>38929</v>
      </c>
      <c r="C167" s="12">
        <v>4.7</v>
      </c>
      <c r="D167" s="12">
        <v>4.1500000000000004</v>
      </c>
      <c r="E167" s="12">
        <v>8.85</v>
      </c>
    </row>
    <row r="168" spans="2:5" x14ac:dyDescent="0.3">
      <c r="B168" s="13">
        <v>38898</v>
      </c>
      <c r="C168" s="12">
        <v>4.5999999999999996</v>
      </c>
      <c r="D168" s="12">
        <v>4.32</v>
      </c>
      <c r="E168" s="12">
        <v>8.92</v>
      </c>
    </row>
    <row r="169" spans="2:5" x14ac:dyDescent="0.3">
      <c r="B169" s="13">
        <v>38868</v>
      </c>
      <c r="C169" s="12">
        <v>4.5999999999999996</v>
      </c>
      <c r="D169" s="12">
        <v>4.17</v>
      </c>
      <c r="E169" s="12">
        <v>8.77</v>
      </c>
    </row>
    <row r="170" spans="2:5" x14ac:dyDescent="0.3">
      <c r="B170" s="13">
        <v>38837</v>
      </c>
      <c r="C170" s="12">
        <v>4.7</v>
      </c>
      <c r="D170" s="12">
        <v>3.55</v>
      </c>
      <c r="E170" s="12">
        <v>8.25</v>
      </c>
    </row>
    <row r="171" spans="2:5" x14ac:dyDescent="0.3">
      <c r="B171" s="13">
        <v>38807</v>
      </c>
      <c r="C171" s="12">
        <v>4.7</v>
      </c>
      <c r="D171" s="12">
        <v>3.36</v>
      </c>
      <c r="E171" s="12">
        <v>8.06</v>
      </c>
    </row>
    <row r="172" spans="2:5" x14ac:dyDescent="0.3">
      <c r="B172" s="13">
        <v>38776</v>
      </c>
      <c r="C172" s="12">
        <v>4.8</v>
      </c>
      <c r="D172" s="12">
        <v>3.6</v>
      </c>
      <c r="E172" s="12">
        <v>8.4</v>
      </c>
    </row>
    <row r="173" spans="2:5" x14ac:dyDescent="0.3">
      <c r="B173" s="13">
        <v>38748</v>
      </c>
      <c r="C173" s="12">
        <v>4.7</v>
      </c>
      <c r="D173" s="12">
        <v>3.99</v>
      </c>
      <c r="E173" s="12">
        <v>8.69</v>
      </c>
    </row>
    <row r="174" spans="2:5" x14ac:dyDescent="0.3">
      <c r="B174" s="13">
        <v>38717</v>
      </c>
      <c r="C174" s="12">
        <v>4.9000000000000004</v>
      </c>
      <c r="D174" s="12">
        <v>3.42</v>
      </c>
      <c r="E174" s="12">
        <v>8.32</v>
      </c>
    </row>
    <row r="175" spans="2:5" x14ac:dyDescent="0.3">
      <c r="B175" s="13">
        <v>38686</v>
      </c>
      <c r="C175" s="12">
        <v>5</v>
      </c>
      <c r="D175" s="12">
        <v>3.46</v>
      </c>
      <c r="E175" s="12">
        <v>8.4600000000000009</v>
      </c>
    </row>
    <row r="176" spans="2:5" x14ac:dyDescent="0.3">
      <c r="B176" s="13">
        <v>38656</v>
      </c>
      <c r="C176" s="12">
        <v>5</v>
      </c>
      <c r="D176" s="12">
        <v>4.3499999999999996</v>
      </c>
      <c r="E176" s="12">
        <v>9.35</v>
      </c>
    </row>
    <row r="177" spans="2:5" x14ac:dyDescent="0.3">
      <c r="B177" s="13">
        <v>38625</v>
      </c>
      <c r="C177" s="12">
        <v>5</v>
      </c>
      <c r="D177" s="12">
        <v>4.6900000000000004</v>
      </c>
      <c r="E177" s="12">
        <v>9.69</v>
      </c>
    </row>
    <row r="178" spans="2:5" x14ac:dyDescent="0.3">
      <c r="B178" s="13">
        <v>38595</v>
      </c>
      <c r="C178" s="12">
        <v>4.9000000000000004</v>
      </c>
      <c r="D178" s="12">
        <v>3.64</v>
      </c>
      <c r="E178" s="12">
        <v>8.5399999999999991</v>
      </c>
    </row>
    <row r="179" spans="2:5" x14ac:dyDescent="0.3">
      <c r="B179" s="13">
        <v>38564</v>
      </c>
      <c r="C179" s="12">
        <v>5</v>
      </c>
      <c r="D179" s="12">
        <v>3.17</v>
      </c>
      <c r="E179" s="12">
        <v>8.17</v>
      </c>
    </row>
    <row r="180" spans="2:5" x14ac:dyDescent="0.3">
      <c r="B180" s="13">
        <v>38533</v>
      </c>
      <c r="C180" s="12">
        <v>5</v>
      </c>
      <c r="D180" s="12">
        <v>2.5299999999999998</v>
      </c>
      <c r="E180" s="12">
        <v>7.53</v>
      </c>
    </row>
    <row r="181" spans="2:5" x14ac:dyDescent="0.3">
      <c r="B181" s="13">
        <v>38503</v>
      </c>
      <c r="C181" s="12">
        <v>5.0999999999999996</v>
      </c>
      <c r="D181" s="12">
        <v>2.8</v>
      </c>
      <c r="E181" s="12">
        <v>7.9</v>
      </c>
    </row>
    <row r="182" spans="2:5" x14ac:dyDescent="0.3">
      <c r="B182" s="13">
        <v>38472</v>
      </c>
      <c r="C182" s="12">
        <v>5.2</v>
      </c>
      <c r="D182" s="12">
        <v>3.51</v>
      </c>
      <c r="E182" s="12">
        <v>8.7100000000000009</v>
      </c>
    </row>
    <row r="183" spans="2:5" x14ac:dyDescent="0.3">
      <c r="B183" s="13">
        <v>38442</v>
      </c>
      <c r="C183" s="12">
        <v>5.2</v>
      </c>
      <c r="D183" s="12">
        <v>3.15</v>
      </c>
      <c r="E183" s="12">
        <v>8.35</v>
      </c>
    </row>
    <row r="184" spans="2:5" x14ac:dyDescent="0.3">
      <c r="B184" s="13">
        <v>38411</v>
      </c>
      <c r="C184" s="12">
        <v>5.4</v>
      </c>
      <c r="D184" s="12">
        <v>3.01</v>
      </c>
      <c r="E184" s="12">
        <v>8.41</v>
      </c>
    </row>
    <row r="185" spans="2:5" x14ac:dyDescent="0.3">
      <c r="B185" s="13">
        <v>38383</v>
      </c>
      <c r="C185" s="12">
        <v>5.3</v>
      </c>
      <c r="D185" s="12">
        <v>2.97</v>
      </c>
      <c r="E185" s="12">
        <v>8.27</v>
      </c>
    </row>
    <row r="186" spans="2:5" x14ac:dyDescent="0.3">
      <c r="B186" s="13">
        <v>38352</v>
      </c>
      <c r="C186" s="12">
        <v>5.4</v>
      </c>
      <c r="D186" s="12">
        <v>3.26</v>
      </c>
      <c r="E186" s="12">
        <v>8.66</v>
      </c>
    </row>
    <row r="187" spans="2:5" x14ac:dyDescent="0.3">
      <c r="B187" s="13">
        <v>38321</v>
      </c>
      <c r="C187" s="12">
        <v>5.4</v>
      </c>
      <c r="D187" s="12">
        <v>3.52</v>
      </c>
      <c r="E187" s="12">
        <v>8.92</v>
      </c>
    </row>
    <row r="188" spans="2:5" x14ac:dyDescent="0.3">
      <c r="B188" s="13">
        <v>38291</v>
      </c>
      <c r="C188" s="12">
        <v>5.5</v>
      </c>
      <c r="D188" s="12">
        <v>3.19</v>
      </c>
      <c r="E188" s="12">
        <v>8.69</v>
      </c>
    </row>
    <row r="189" spans="2:5" x14ac:dyDescent="0.3">
      <c r="B189" s="13">
        <v>38260</v>
      </c>
      <c r="C189" s="12">
        <v>5.4</v>
      </c>
      <c r="D189" s="12">
        <v>2.54</v>
      </c>
      <c r="E189" s="12">
        <v>7.94</v>
      </c>
    </row>
    <row r="190" spans="2:5" x14ac:dyDescent="0.3">
      <c r="B190" s="13">
        <v>38230</v>
      </c>
      <c r="C190" s="12">
        <v>5.4</v>
      </c>
      <c r="D190" s="12">
        <v>2.65</v>
      </c>
      <c r="E190" s="12">
        <v>8.0500000000000007</v>
      </c>
    </row>
    <row r="191" spans="2:5" x14ac:dyDescent="0.3">
      <c r="B191" s="13">
        <v>38199</v>
      </c>
      <c r="C191" s="12">
        <v>5.5</v>
      </c>
      <c r="D191" s="12">
        <v>2.99</v>
      </c>
      <c r="E191" s="12">
        <v>8.49</v>
      </c>
    </row>
    <row r="192" spans="2:5" x14ac:dyDescent="0.3">
      <c r="B192" s="13">
        <v>38168</v>
      </c>
      <c r="C192" s="12">
        <v>5.6</v>
      </c>
      <c r="D192" s="12">
        <v>3.27</v>
      </c>
      <c r="E192" s="12">
        <v>8.8699999999999992</v>
      </c>
    </row>
    <row r="193" spans="2:5" x14ac:dyDescent="0.3">
      <c r="B193" s="13">
        <v>38138</v>
      </c>
      <c r="C193" s="12">
        <v>5.6</v>
      </c>
      <c r="D193" s="12">
        <v>3.05</v>
      </c>
      <c r="E193" s="12">
        <v>8.65</v>
      </c>
    </row>
    <row r="194" spans="2:5" x14ac:dyDescent="0.3">
      <c r="B194" s="13">
        <v>38107</v>
      </c>
      <c r="C194" s="12">
        <v>5.6</v>
      </c>
      <c r="D194" s="12">
        <v>2.29</v>
      </c>
      <c r="E194" s="12">
        <v>7.89</v>
      </c>
    </row>
    <row r="195" spans="2:5" x14ac:dyDescent="0.3">
      <c r="B195" s="13">
        <v>38077</v>
      </c>
      <c r="C195" s="12">
        <v>5.8</v>
      </c>
      <c r="D195" s="12">
        <v>1.74</v>
      </c>
      <c r="E195" s="12">
        <v>7.54</v>
      </c>
    </row>
    <row r="196" spans="2:5" x14ac:dyDescent="0.3">
      <c r="B196" s="13">
        <v>38046</v>
      </c>
      <c r="C196" s="12">
        <v>5.6</v>
      </c>
      <c r="D196" s="12">
        <v>1.69</v>
      </c>
      <c r="E196" s="12">
        <v>7.29</v>
      </c>
    </row>
    <row r="197" spans="2:5" x14ac:dyDescent="0.3">
      <c r="B197" s="13">
        <v>38017</v>
      </c>
      <c r="C197" s="12">
        <v>5.7</v>
      </c>
      <c r="D197" s="12">
        <v>1.93</v>
      </c>
      <c r="E197" s="12">
        <v>7.63</v>
      </c>
    </row>
    <row r="198" spans="2:5" x14ac:dyDescent="0.3">
      <c r="B198" s="13">
        <v>37986</v>
      </c>
      <c r="C198" s="12">
        <v>5.7</v>
      </c>
      <c r="D198" s="12">
        <v>1.88</v>
      </c>
      <c r="E198" s="12">
        <v>7.58</v>
      </c>
    </row>
    <row r="199" spans="2:5" x14ac:dyDescent="0.3">
      <c r="B199" s="13">
        <v>37955</v>
      </c>
      <c r="C199" s="12">
        <v>5.8</v>
      </c>
      <c r="D199" s="12">
        <v>1.77</v>
      </c>
      <c r="E199" s="12">
        <v>7.57</v>
      </c>
    </row>
    <row r="200" spans="2:5" x14ac:dyDescent="0.3">
      <c r="B200" s="13">
        <v>37925</v>
      </c>
      <c r="C200" s="12">
        <v>6</v>
      </c>
      <c r="D200" s="12">
        <v>2.04</v>
      </c>
      <c r="E200" s="12">
        <v>8.0399999999999991</v>
      </c>
    </row>
    <row r="201" spans="2:5" x14ac:dyDescent="0.3">
      <c r="B201" s="13">
        <v>37894</v>
      </c>
      <c r="C201" s="12">
        <v>6.1</v>
      </c>
      <c r="D201" s="12">
        <v>2.3199999999999998</v>
      </c>
      <c r="E201" s="12">
        <v>8.42</v>
      </c>
    </row>
    <row r="202" spans="2:5" x14ac:dyDescent="0.3">
      <c r="B202" s="13">
        <v>37864</v>
      </c>
      <c r="C202" s="12">
        <v>6.1</v>
      </c>
      <c r="D202" s="12">
        <v>2.16</v>
      </c>
      <c r="E202" s="12">
        <v>8.26</v>
      </c>
    </row>
    <row r="203" spans="2:5" x14ac:dyDescent="0.3">
      <c r="B203" s="13">
        <v>37833</v>
      </c>
      <c r="C203" s="12">
        <v>6.2</v>
      </c>
      <c r="D203" s="12">
        <v>2.11</v>
      </c>
      <c r="E203" s="12">
        <v>8.31</v>
      </c>
    </row>
    <row r="204" spans="2:5" x14ac:dyDescent="0.3">
      <c r="B204" s="13">
        <v>37802</v>
      </c>
      <c r="C204" s="12">
        <v>6.3</v>
      </c>
      <c r="D204" s="12">
        <v>2.11</v>
      </c>
      <c r="E204" s="12">
        <v>8.41</v>
      </c>
    </row>
    <row r="205" spans="2:5" x14ac:dyDescent="0.3">
      <c r="B205" s="13">
        <v>37772</v>
      </c>
      <c r="C205" s="12">
        <v>6.1</v>
      </c>
      <c r="D205" s="12">
        <v>2.06</v>
      </c>
      <c r="E205" s="12">
        <v>8.16</v>
      </c>
    </row>
    <row r="206" spans="2:5" x14ac:dyDescent="0.3">
      <c r="B206" s="13">
        <v>37741</v>
      </c>
      <c r="C206" s="12">
        <v>6</v>
      </c>
      <c r="D206" s="12">
        <v>2.2200000000000002</v>
      </c>
      <c r="E206" s="12">
        <v>8.2200000000000006</v>
      </c>
    </row>
    <row r="207" spans="2:5" x14ac:dyDescent="0.3">
      <c r="B207" s="13">
        <v>37711</v>
      </c>
      <c r="C207" s="12">
        <v>5.9</v>
      </c>
      <c r="D207" s="12">
        <v>3.02</v>
      </c>
      <c r="E207" s="12">
        <v>8.92</v>
      </c>
    </row>
    <row r="208" spans="2:5" x14ac:dyDescent="0.3">
      <c r="B208" s="13">
        <v>37680</v>
      </c>
      <c r="C208" s="12">
        <v>5.9</v>
      </c>
      <c r="D208" s="12">
        <v>2.98</v>
      </c>
      <c r="E208" s="12">
        <v>8.8800000000000008</v>
      </c>
    </row>
    <row r="209" spans="2:5" x14ac:dyDescent="0.3">
      <c r="B209" s="13">
        <v>37652</v>
      </c>
      <c r="C209" s="12">
        <v>5.8</v>
      </c>
      <c r="D209" s="12">
        <v>2.6</v>
      </c>
      <c r="E209" s="12">
        <v>8.4</v>
      </c>
    </row>
    <row r="210" spans="2:5" x14ac:dyDescent="0.3">
      <c r="B210" s="13">
        <v>37621</v>
      </c>
      <c r="C210" s="12">
        <v>6</v>
      </c>
      <c r="D210" s="12">
        <v>2.38</v>
      </c>
      <c r="E210" s="12">
        <v>8.3800000000000008</v>
      </c>
    </row>
    <row r="211" spans="2:5" x14ac:dyDescent="0.3">
      <c r="B211" s="13">
        <v>37590</v>
      </c>
      <c r="C211" s="12">
        <v>5.9</v>
      </c>
      <c r="D211" s="12">
        <v>2.2000000000000002</v>
      </c>
      <c r="E211" s="12">
        <v>8.1</v>
      </c>
    </row>
    <row r="212" spans="2:5" x14ac:dyDescent="0.3">
      <c r="B212" s="13">
        <v>37560</v>
      </c>
      <c r="C212" s="12">
        <v>5.7</v>
      </c>
      <c r="D212" s="12">
        <v>2.0299999999999998</v>
      </c>
      <c r="E212" s="12">
        <v>7.73</v>
      </c>
    </row>
    <row r="213" spans="2:5" x14ac:dyDescent="0.3">
      <c r="B213" s="13">
        <v>37529</v>
      </c>
      <c r="C213" s="12">
        <v>5.7</v>
      </c>
      <c r="D213" s="12">
        <v>1.51</v>
      </c>
      <c r="E213" s="12">
        <v>7.21</v>
      </c>
    </row>
    <row r="214" spans="2:5" x14ac:dyDescent="0.3">
      <c r="B214" s="13">
        <v>37499</v>
      </c>
      <c r="C214" s="12">
        <v>5.7</v>
      </c>
      <c r="D214" s="12">
        <v>1.8</v>
      </c>
      <c r="E214" s="12">
        <v>7.5</v>
      </c>
    </row>
    <row r="215" spans="2:5" x14ac:dyDescent="0.3">
      <c r="B215" s="13">
        <v>37468</v>
      </c>
      <c r="C215" s="12">
        <v>5.8</v>
      </c>
      <c r="D215" s="12">
        <v>1.46</v>
      </c>
      <c r="E215" s="12">
        <v>7.26</v>
      </c>
    </row>
    <row r="216" spans="2:5" x14ac:dyDescent="0.3">
      <c r="B216" s="13">
        <v>37437</v>
      </c>
      <c r="C216" s="12">
        <v>5.8</v>
      </c>
      <c r="D216" s="12">
        <v>1.07</v>
      </c>
      <c r="E216" s="12">
        <v>6.87</v>
      </c>
    </row>
    <row r="217" spans="2:5" x14ac:dyDescent="0.3">
      <c r="B217" s="13">
        <v>37407</v>
      </c>
      <c r="C217" s="12">
        <v>5.8</v>
      </c>
      <c r="D217" s="12">
        <v>1.18</v>
      </c>
      <c r="E217" s="12">
        <v>6.98</v>
      </c>
    </row>
    <row r="218" spans="2:5" x14ac:dyDescent="0.3">
      <c r="B218" s="13">
        <v>37376</v>
      </c>
      <c r="C218" s="12">
        <v>5.9</v>
      </c>
      <c r="D218" s="12">
        <v>1.64</v>
      </c>
      <c r="E218" s="12">
        <v>7.54</v>
      </c>
    </row>
    <row r="219" spans="2:5" x14ac:dyDescent="0.3">
      <c r="B219" s="13">
        <v>37346</v>
      </c>
      <c r="C219" s="12">
        <v>5.7</v>
      </c>
      <c r="D219" s="12">
        <v>1.48</v>
      </c>
      <c r="E219" s="12">
        <v>7.18</v>
      </c>
    </row>
    <row r="220" spans="2:5" x14ac:dyDescent="0.3">
      <c r="B220" s="13">
        <v>37315</v>
      </c>
      <c r="C220" s="12">
        <v>5.7</v>
      </c>
      <c r="D220" s="12">
        <v>1.1399999999999999</v>
      </c>
      <c r="E220" s="12">
        <v>6.84</v>
      </c>
    </row>
    <row r="221" spans="2:5" x14ac:dyDescent="0.3">
      <c r="B221" s="13">
        <v>37287</v>
      </c>
      <c r="C221" s="12">
        <v>5.7</v>
      </c>
      <c r="D221" s="12">
        <v>1.1399999999999999</v>
      </c>
      <c r="E221" s="12">
        <v>6.84</v>
      </c>
    </row>
    <row r="222" spans="2:5" x14ac:dyDescent="0.3">
      <c r="B222" s="13">
        <v>37256</v>
      </c>
      <c r="C222" s="12">
        <v>5.7</v>
      </c>
      <c r="D222" s="12">
        <v>1.55</v>
      </c>
      <c r="E222" s="12">
        <v>7.25</v>
      </c>
    </row>
    <row r="223" spans="2:5" x14ac:dyDescent="0.3">
      <c r="B223" s="13">
        <v>37225</v>
      </c>
      <c r="C223" s="12">
        <v>5.5</v>
      </c>
      <c r="D223" s="12">
        <v>1.9</v>
      </c>
      <c r="E223" s="12">
        <v>7.4</v>
      </c>
    </row>
    <row r="224" spans="2:5" x14ac:dyDescent="0.3">
      <c r="B224" s="13">
        <v>37195</v>
      </c>
      <c r="C224" s="12">
        <v>5.3</v>
      </c>
      <c r="D224" s="12">
        <v>2.13</v>
      </c>
      <c r="E224" s="12">
        <v>7.43</v>
      </c>
    </row>
    <row r="225" spans="2:5" x14ac:dyDescent="0.3">
      <c r="B225" s="13">
        <v>37164</v>
      </c>
      <c r="C225" s="12">
        <v>5</v>
      </c>
      <c r="D225" s="12">
        <v>2.65</v>
      </c>
      <c r="E225" s="12">
        <v>7.65</v>
      </c>
    </row>
    <row r="226" spans="2:5" x14ac:dyDescent="0.3">
      <c r="B226" s="13">
        <v>37134</v>
      </c>
      <c r="C226" s="12">
        <v>4.9000000000000004</v>
      </c>
      <c r="D226" s="12">
        <v>2.72</v>
      </c>
      <c r="E226" s="12">
        <v>7.62</v>
      </c>
    </row>
    <row r="227" spans="2:5" x14ac:dyDescent="0.3">
      <c r="B227" s="13">
        <v>37103</v>
      </c>
      <c r="C227" s="12">
        <v>4.5999999999999996</v>
      </c>
      <c r="D227" s="12">
        <v>2.72</v>
      </c>
      <c r="E227" s="12">
        <v>7.32</v>
      </c>
    </row>
    <row r="228" spans="2:5" x14ac:dyDescent="0.3">
      <c r="B228" s="13">
        <v>37072</v>
      </c>
      <c r="C228" s="12">
        <v>4.5</v>
      </c>
      <c r="D228" s="12">
        <v>3.25</v>
      </c>
      <c r="E228" s="12">
        <v>7.75</v>
      </c>
    </row>
    <row r="229" spans="2:5" x14ac:dyDescent="0.3">
      <c r="B229" s="13">
        <v>37042</v>
      </c>
      <c r="C229" s="12">
        <v>4.3</v>
      </c>
      <c r="D229" s="12">
        <v>3.62</v>
      </c>
      <c r="E229" s="12">
        <v>7.92</v>
      </c>
    </row>
    <row r="230" spans="2:5" x14ac:dyDescent="0.3">
      <c r="B230" s="13">
        <v>37011</v>
      </c>
      <c r="C230" s="12">
        <v>4.4000000000000004</v>
      </c>
      <c r="D230" s="12">
        <v>3.27</v>
      </c>
      <c r="E230" s="12">
        <v>7.67</v>
      </c>
    </row>
    <row r="231" spans="2:5" x14ac:dyDescent="0.3">
      <c r="B231" s="13">
        <v>36981</v>
      </c>
      <c r="C231" s="12">
        <v>4.3</v>
      </c>
      <c r="D231" s="12">
        <v>2.92</v>
      </c>
      <c r="E231" s="12">
        <v>7.22</v>
      </c>
    </row>
    <row r="232" spans="2:5" x14ac:dyDescent="0.3">
      <c r="B232" s="13">
        <v>36950</v>
      </c>
      <c r="C232" s="12">
        <v>4.2</v>
      </c>
      <c r="D232" s="12">
        <v>3.53</v>
      </c>
      <c r="E232" s="12">
        <v>7.73</v>
      </c>
    </row>
    <row r="233" spans="2:5" x14ac:dyDescent="0.3">
      <c r="B233" s="13">
        <v>36922</v>
      </c>
      <c r="C233" s="12">
        <v>4.2</v>
      </c>
      <c r="D233" s="12">
        <v>3.73</v>
      </c>
      <c r="E233" s="12">
        <v>7.93</v>
      </c>
    </row>
    <row r="234" spans="2:5" x14ac:dyDescent="0.3">
      <c r="B234" s="13">
        <v>36891</v>
      </c>
      <c r="C234" s="12">
        <v>3.9</v>
      </c>
      <c r="D234" s="12">
        <v>3.39</v>
      </c>
      <c r="E234" s="12">
        <v>7.29</v>
      </c>
    </row>
    <row r="235" spans="2:5" x14ac:dyDescent="0.3">
      <c r="B235" s="13">
        <v>36860</v>
      </c>
      <c r="C235" s="12">
        <v>3.9</v>
      </c>
      <c r="D235" s="12">
        <v>3.45</v>
      </c>
      <c r="E235" s="12">
        <v>7.35</v>
      </c>
    </row>
    <row r="236" spans="2:5" x14ac:dyDescent="0.3">
      <c r="B236" s="13">
        <v>36830</v>
      </c>
      <c r="C236" s="12">
        <v>3.9</v>
      </c>
      <c r="D236" s="12">
        <v>3.45</v>
      </c>
      <c r="E236" s="12">
        <v>7.35</v>
      </c>
    </row>
    <row r="237" spans="2:5" x14ac:dyDescent="0.3">
      <c r="B237" s="13">
        <v>36799</v>
      </c>
      <c r="C237" s="12">
        <v>3.9</v>
      </c>
      <c r="D237" s="12">
        <v>3.45</v>
      </c>
      <c r="E237" s="12">
        <v>7.35</v>
      </c>
    </row>
    <row r="238" spans="2:5" x14ac:dyDescent="0.3">
      <c r="B238" s="13">
        <v>36769</v>
      </c>
      <c r="C238" s="12">
        <v>4.0999999999999996</v>
      </c>
      <c r="D238" s="12">
        <v>3.41</v>
      </c>
      <c r="E238" s="12">
        <v>7.51</v>
      </c>
    </row>
    <row r="239" spans="2:5" x14ac:dyDescent="0.3">
      <c r="B239" s="13">
        <v>36738</v>
      </c>
      <c r="C239" s="12">
        <v>4</v>
      </c>
      <c r="D239" s="12">
        <v>3.66</v>
      </c>
      <c r="E239" s="12">
        <v>7.66</v>
      </c>
    </row>
    <row r="240" spans="2:5" x14ac:dyDescent="0.3">
      <c r="B240" s="13">
        <v>36707</v>
      </c>
      <c r="C240" s="12">
        <v>4</v>
      </c>
      <c r="D240" s="12">
        <v>3.73</v>
      </c>
      <c r="E240" s="12">
        <v>7.73</v>
      </c>
    </row>
    <row r="241" spans="2:5" x14ac:dyDescent="0.3">
      <c r="B241" s="13">
        <v>36677</v>
      </c>
      <c r="C241" s="12">
        <v>4</v>
      </c>
      <c r="D241" s="12">
        <v>3.19</v>
      </c>
      <c r="E241" s="12">
        <v>7.19</v>
      </c>
    </row>
    <row r="242" spans="2:5" x14ac:dyDescent="0.3">
      <c r="B242" s="13">
        <v>36646</v>
      </c>
      <c r="C242" s="12">
        <v>3.8</v>
      </c>
      <c r="D242" s="12">
        <v>3.07</v>
      </c>
      <c r="E242" s="12">
        <v>6.87</v>
      </c>
    </row>
    <row r="243" spans="2:5" x14ac:dyDescent="0.3">
      <c r="B243" s="13">
        <v>36616</v>
      </c>
      <c r="C243" s="12">
        <v>4</v>
      </c>
      <c r="D243" s="12">
        <v>3.76</v>
      </c>
      <c r="E243" s="12">
        <v>7.76</v>
      </c>
    </row>
    <row r="244" spans="2:5" x14ac:dyDescent="0.3">
      <c r="B244" s="13">
        <v>36585</v>
      </c>
      <c r="C244" s="12">
        <v>4.0999999999999996</v>
      </c>
      <c r="D244" s="12">
        <v>3.22</v>
      </c>
      <c r="E244" s="12">
        <v>7.32</v>
      </c>
    </row>
    <row r="245" spans="2:5" x14ac:dyDescent="0.3">
      <c r="B245" s="13">
        <v>36556</v>
      </c>
      <c r="C245" s="12">
        <v>4</v>
      </c>
      <c r="D245" s="12">
        <v>2.74</v>
      </c>
      <c r="E245" s="12">
        <v>6.74</v>
      </c>
    </row>
    <row r="246" spans="2:5" x14ac:dyDescent="0.3">
      <c r="B246" s="13">
        <v>36525</v>
      </c>
      <c r="C246" s="12">
        <v>4</v>
      </c>
      <c r="D246" s="12">
        <v>2.68</v>
      </c>
      <c r="E246" s="12">
        <v>6.68</v>
      </c>
    </row>
    <row r="247" spans="2:5" x14ac:dyDescent="0.3">
      <c r="B247" s="13">
        <v>36494</v>
      </c>
      <c r="C247" s="12">
        <v>4.0999999999999996</v>
      </c>
      <c r="D247" s="12">
        <v>2.62</v>
      </c>
      <c r="E247" s="12">
        <v>6.72</v>
      </c>
    </row>
    <row r="248" spans="2:5" x14ac:dyDescent="0.3">
      <c r="B248" s="13">
        <v>36464</v>
      </c>
      <c r="C248" s="12">
        <v>4.0999999999999996</v>
      </c>
      <c r="D248" s="12">
        <v>2.56</v>
      </c>
      <c r="E248" s="12">
        <v>6.66</v>
      </c>
    </row>
    <row r="249" spans="2:5" x14ac:dyDescent="0.3">
      <c r="B249" s="13">
        <v>36433</v>
      </c>
      <c r="C249" s="12">
        <v>4.2</v>
      </c>
      <c r="D249" s="12">
        <v>2.63</v>
      </c>
      <c r="E249" s="12">
        <v>6.83</v>
      </c>
    </row>
    <row r="250" spans="2:5" x14ac:dyDescent="0.3">
      <c r="B250" s="13">
        <v>36403</v>
      </c>
      <c r="C250" s="12">
        <v>4.2</v>
      </c>
      <c r="D250" s="12">
        <v>2.2599999999999998</v>
      </c>
      <c r="E250" s="12">
        <v>6.46</v>
      </c>
    </row>
    <row r="251" spans="2:5" x14ac:dyDescent="0.3">
      <c r="B251" s="13">
        <v>36372</v>
      </c>
      <c r="C251" s="12">
        <v>4.3</v>
      </c>
      <c r="D251" s="12">
        <v>2.14</v>
      </c>
      <c r="E251" s="12">
        <v>6.44</v>
      </c>
    </row>
    <row r="252" spans="2:5" x14ac:dyDescent="0.3">
      <c r="B252" s="13">
        <v>36341</v>
      </c>
      <c r="C252" s="12">
        <v>4.3</v>
      </c>
      <c r="D252" s="12">
        <v>1.96</v>
      </c>
      <c r="E252" s="12">
        <v>6.26</v>
      </c>
    </row>
    <row r="253" spans="2:5" x14ac:dyDescent="0.3">
      <c r="B253" s="13">
        <v>36311</v>
      </c>
      <c r="C253" s="12">
        <v>4.2</v>
      </c>
      <c r="D253" s="12">
        <v>2.09</v>
      </c>
      <c r="E253" s="12">
        <v>6.29</v>
      </c>
    </row>
    <row r="254" spans="2:5" x14ac:dyDescent="0.3">
      <c r="B254" s="13">
        <v>36280</v>
      </c>
      <c r="C254" s="12">
        <v>4.3</v>
      </c>
      <c r="D254" s="12">
        <v>2.2799999999999998</v>
      </c>
      <c r="E254" s="12">
        <v>6.58</v>
      </c>
    </row>
    <row r="255" spans="2:5" x14ac:dyDescent="0.3">
      <c r="B255" s="13">
        <v>36250</v>
      </c>
      <c r="C255" s="12">
        <v>4.2</v>
      </c>
      <c r="D255" s="12">
        <v>1.73</v>
      </c>
      <c r="E255" s="12">
        <v>5.93</v>
      </c>
    </row>
    <row r="256" spans="2:5" x14ac:dyDescent="0.3">
      <c r="B256" s="13">
        <v>36219</v>
      </c>
      <c r="C256" s="12">
        <v>4.4000000000000004</v>
      </c>
      <c r="D256" s="12">
        <v>1.61</v>
      </c>
      <c r="E256" s="12">
        <v>6.01</v>
      </c>
    </row>
    <row r="257" spans="2:5" x14ac:dyDescent="0.3">
      <c r="B257" s="13">
        <v>36191</v>
      </c>
      <c r="C257" s="12">
        <v>4.3</v>
      </c>
      <c r="D257" s="12">
        <v>1.67</v>
      </c>
      <c r="E257" s="12">
        <v>5.97</v>
      </c>
    </row>
    <row r="258" spans="2:5" x14ac:dyDescent="0.3">
      <c r="B258" s="13">
        <v>36160</v>
      </c>
      <c r="C258" s="12">
        <v>4.4000000000000004</v>
      </c>
      <c r="D258" s="12">
        <v>1.61</v>
      </c>
      <c r="E258" s="12">
        <v>6.01</v>
      </c>
    </row>
    <row r="259" spans="2:5" x14ac:dyDescent="0.3">
      <c r="B259" s="13">
        <v>36129</v>
      </c>
      <c r="C259" s="12">
        <v>4.4000000000000004</v>
      </c>
      <c r="D259" s="12">
        <v>1.55</v>
      </c>
      <c r="E259" s="12">
        <v>5.95</v>
      </c>
    </row>
    <row r="260" spans="2:5" x14ac:dyDescent="0.3">
      <c r="B260" s="13">
        <v>36099</v>
      </c>
      <c r="C260" s="12">
        <v>4.5</v>
      </c>
      <c r="D260" s="12">
        <v>1.49</v>
      </c>
      <c r="E260" s="12">
        <v>5.99</v>
      </c>
    </row>
    <row r="261" spans="2:5" x14ac:dyDescent="0.3">
      <c r="B261" s="13">
        <v>36068</v>
      </c>
      <c r="C261" s="12">
        <v>4.5999999999999996</v>
      </c>
      <c r="D261" s="12">
        <v>1.49</v>
      </c>
      <c r="E261" s="12">
        <v>6.09</v>
      </c>
    </row>
    <row r="262" spans="2:5" x14ac:dyDescent="0.3">
      <c r="B262" s="13">
        <v>36038</v>
      </c>
      <c r="C262" s="12">
        <v>4.5</v>
      </c>
      <c r="D262" s="12">
        <v>1.62</v>
      </c>
      <c r="E262" s="12">
        <v>6.12</v>
      </c>
    </row>
    <row r="263" spans="2:5" x14ac:dyDescent="0.3">
      <c r="B263" s="13">
        <v>36007</v>
      </c>
      <c r="C263" s="12">
        <v>4.5</v>
      </c>
      <c r="D263" s="12">
        <v>1.68</v>
      </c>
      <c r="E263" s="12">
        <v>6.18</v>
      </c>
    </row>
    <row r="264" spans="2:5" x14ac:dyDescent="0.3">
      <c r="B264" s="13">
        <v>35976</v>
      </c>
      <c r="C264" s="12">
        <v>4.5</v>
      </c>
      <c r="D264" s="12">
        <v>1.68</v>
      </c>
      <c r="E264" s="12">
        <v>6.18</v>
      </c>
    </row>
    <row r="265" spans="2:5" x14ac:dyDescent="0.3">
      <c r="B265" s="13">
        <v>35946</v>
      </c>
      <c r="C265" s="12">
        <v>4.4000000000000004</v>
      </c>
      <c r="D265" s="12">
        <v>1.69</v>
      </c>
      <c r="E265" s="12">
        <v>6.09</v>
      </c>
    </row>
    <row r="266" spans="2:5" x14ac:dyDescent="0.3">
      <c r="B266" s="13">
        <v>35915</v>
      </c>
      <c r="C266" s="12">
        <v>4.3</v>
      </c>
      <c r="D266" s="12">
        <v>1.44</v>
      </c>
      <c r="E266" s="12">
        <v>5.74</v>
      </c>
    </row>
    <row r="267" spans="2:5" x14ac:dyDescent="0.3">
      <c r="B267" s="13">
        <v>35885</v>
      </c>
      <c r="C267" s="12">
        <v>4.7</v>
      </c>
      <c r="D267" s="12">
        <v>1.37</v>
      </c>
      <c r="E267" s="12">
        <v>6.07</v>
      </c>
    </row>
    <row r="268" spans="2:5" x14ac:dyDescent="0.3">
      <c r="B268" s="13">
        <v>35854</v>
      </c>
      <c r="C268" s="12">
        <v>4.5999999999999996</v>
      </c>
      <c r="D268" s="12">
        <v>1.44</v>
      </c>
      <c r="E268" s="12">
        <v>6.04</v>
      </c>
    </row>
    <row r="269" spans="2:5" x14ac:dyDescent="0.3">
      <c r="B269" s="13">
        <v>35826</v>
      </c>
      <c r="C269" s="12">
        <v>4.5999999999999996</v>
      </c>
      <c r="D269" s="12">
        <v>1.57</v>
      </c>
      <c r="E269" s="12">
        <v>6.17</v>
      </c>
    </row>
    <row r="270" spans="2:5" x14ac:dyDescent="0.3">
      <c r="B270" s="13">
        <v>35795</v>
      </c>
      <c r="C270" s="12">
        <v>4.7</v>
      </c>
      <c r="D270" s="12">
        <v>1.7</v>
      </c>
      <c r="E270" s="12">
        <v>6.4</v>
      </c>
    </row>
    <row r="271" spans="2:5" x14ac:dyDescent="0.3">
      <c r="B271" s="13">
        <v>35764</v>
      </c>
      <c r="C271" s="12">
        <v>4.5999999999999996</v>
      </c>
      <c r="D271" s="12">
        <v>1.83</v>
      </c>
      <c r="E271" s="12">
        <v>6.43</v>
      </c>
    </row>
    <row r="272" spans="2:5" x14ac:dyDescent="0.3">
      <c r="B272" s="13">
        <v>35734</v>
      </c>
      <c r="C272" s="12">
        <v>4.7</v>
      </c>
      <c r="D272" s="12">
        <v>2.08</v>
      </c>
      <c r="E272" s="12">
        <v>6.78</v>
      </c>
    </row>
    <row r="273" spans="2:5" x14ac:dyDescent="0.3">
      <c r="B273" s="13">
        <v>35703</v>
      </c>
      <c r="C273" s="12">
        <v>4.9000000000000004</v>
      </c>
      <c r="D273" s="12">
        <v>2.15</v>
      </c>
      <c r="E273" s="12">
        <v>7.05</v>
      </c>
    </row>
    <row r="274" spans="2:5" x14ac:dyDescent="0.3">
      <c r="B274" s="13">
        <v>35673</v>
      </c>
      <c r="C274" s="12">
        <v>4.8</v>
      </c>
      <c r="D274" s="12">
        <v>2.23</v>
      </c>
      <c r="E274" s="12">
        <v>7.03</v>
      </c>
    </row>
    <row r="275" spans="2:5" x14ac:dyDescent="0.3">
      <c r="B275" s="13">
        <v>35642</v>
      </c>
      <c r="C275" s="12">
        <v>4.9000000000000004</v>
      </c>
      <c r="D275" s="12">
        <v>2.23</v>
      </c>
      <c r="E275" s="12">
        <v>7.13</v>
      </c>
    </row>
    <row r="276" spans="2:5" x14ac:dyDescent="0.3">
      <c r="B276" s="13">
        <v>35611</v>
      </c>
      <c r="C276" s="12">
        <v>5</v>
      </c>
      <c r="D276" s="12">
        <v>2.2999999999999998</v>
      </c>
      <c r="E276" s="12">
        <v>7.3</v>
      </c>
    </row>
    <row r="277" spans="2:5" x14ac:dyDescent="0.3">
      <c r="B277" s="13">
        <v>35581</v>
      </c>
      <c r="C277" s="12">
        <v>4.9000000000000004</v>
      </c>
      <c r="D277" s="12">
        <v>2.23</v>
      </c>
      <c r="E277" s="12">
        <v>7.13</v>
      </c>
    </row>
    <row r="278" spans="2:5" x14ac:dyDescent="0.3">
      <c r="B278" s="13">
        <v>35550</v>
      </c>
      <c r="C278" s="12">
        <v>5.0999999999999996</v>
      </c>
      <c r="D278" s="12">
        <v>2.5</v>
      </c>
      <c r="E278" s="12">
        <v>7.6</v>
      </c>
    </row>
    <row r="279" spans="2:5" x14ac:dyDescent="0.3">
      <c r="B279" s="13">
        <v>35520</v>
      </c>
      <c r="C279" s="12">
        <v>5.2</v>
      </c>
      <c r="D279" s="12">
        <v>2.76</v>
      </c>
      <c r="E279" s="12">
        <v>7.96</v>
      </c>
    </row>
    <row r="280" spans="2:5" x14ac:dyDescent="0.3">
      <c r="B280" s="13">
        <v>35489</v>
      </c>
      <c r="C280" s="12">
        <v>5.2</v>
      </c>
      <c r="D280" s="12">
        <v>3.03</v>
      </c>
      <c r="E280" s="12">
        <v>8.23</v>
      </c>
    </row>
    <row r="281" spans="2:5" x14ac:dyDescent="0.3">
      <c r="B281" s="13">
        <v>35461</v>
      </c>
      <c r="C281" s="12">
        <v>5.3</v>
      </c>
      <c r="D281" s="12">
        <v>3.04</v>
      </c>
      <c r="E281" s="12">
        <v>8.34</v>
      </c>
    </row>
    <row r="282" spans="2:5" x14ac:dyDescent="0.3">
      <c r="B282" s="13">
        <v>35430</v>
      </c>
      <c r="C282" s="12">
        <v>5.4</v>
      </c>
      <c r="D282" s="12">
        <v>3.32</v>
      </c>
      <c r="E282" s="12">
        <v>8.7200000000000006</v>
      </c>
    </row>
    <row r="283" spans="2:5" x14ac:dyDescent="0.3">
      <c r="B283" s="13">
        <v>35399</v>
      </c>
      <c r="C283" s="12">
        <v>5.4</v>
      </c>
      <c r="D283" s="12">
        <v>3.26</v>
      </c>
      <c r="E283" s="12">
        <v>8.66</v>
      </c>
    </row>
    <row r="284" spans="2:5" x14ac:dyDescent="0.3">
      <c r="B284" s="13">
        <v>35369</v>
      </c>
      <c r="C284" s="12">
        <v>5.2</v>
      </c>
      <c r="D284" s="12">
        <v>2.99</v>
      </c>
      <c r="E284" s="12">
        <v>8.19</v>
      </c>
    </row>
    <row r="285" spans="2:5" x14ac:dyDescent="0.3">
      <c r="B285" s="13">
        <v>35338</v>
      </c>
      <c r="C285" s="12">
        <v>5.2</v>
      </c>
      <c r="D285" s="12">
        <v>3</v>
      </c>
      <c r="E285" s="12">
        <v>8.1999999999999993</v>
      </c>
    </row>
    <row r="286" spans="2:5" x14ac:dyDescent="0.3">
      <c r="B286" s="13">
        <v>35308</v>
      </c>
      <c r="C286" s="12">
        <v>5.0999999999999996</v>
      </c>
      <c r="D286" s="12">
        <v>2.88</v>
      </c>
      <c r="E286" s="12">
        <v>7.98</v>
      </c>
    </row>
    <row r="287" spans="2:5" x14ac:dyDescent="0.3">
      <c r="B287" s="13">
        <v>35277</v>
      </c>
      <c r="C287" s="12">
        <v>5.5</v>
      </c>
      <c r="D287" s="12">
        <v>2.95</v>
      </c>
      <c r="E287" s="12">
        <v>8.4499999999999993</v>
      </c>
    </row>
    <row r="288" spans="2:5" x14ac:dyDescent="0.3">
      <c r="B288" s="13">
        <v>35246</v>
      </c>
      <c r="C288" s="12">
        <v>5.3</v>
      </c>
      <c r="D288" s="12">
        <v>2.75</v>
      </c>
      <c r="E288" s="12">
        <v>8.0500000000000007</v>
      </c>
    </row>
    <row r="289" spans="2:5" x14ac:dyDescent="0.3">
      <c r="B289" s="13">
        <v>35216</v>
      </c>
      <c r="C289" s="12">
        <v>5.6</v>
      </c>
      <c r="D289" s="12">
        <v>2.89</v>
      </c>
      <c r="E289" s="12">
        <v>8.49</v>
      </c>
    </row>
    <row r="290" spans="2:5" x14ac:dyDescent="0.3">
      <c r="B290" s="13">
        <v>35185</v>
      </c>
      <c r="C290" s="12">
        <v>5.6</v>
      </c>
      <c r="D290" s="12">
        <v>2.9</v>
      </c>
      <c r="E290" s="12">
        <v>8.5</v>
      </c>
    </row>
    <row r="291" spans="2:5" x14ac:dyDescent="0.3">
      <c r="B291" s="13">
        <v>35155</v>
      </c>
      <c r="C291" s="12">
        <v>5.5</v>
      </c>
      <c r="D291" s="12">
        <v>2.84</v>
      </c>
      <c r="E291" s="12">
        <v>8.34</v>
      </c>
    </row>
    <row r="292" spans="2:5" x14ac:dyDescent="0.3">
      <c r="B292" s="13">
        <v>35124</v>
      </c>
      <c r="C292" s="12">
        <v>5.5</v>
      </c>
      <c r="D292" s="12">
        <v>2.65</v>
      </c>
      <c r="E292" s="12">
        <v>8.15</v>
      </c>
    </row>
    <row r="293" spans="2:5" x14ac:dyDescent="0.3">
      <c r="B293" s="13">
        <v>35095</v>
      </c>
      <c r="C293" s="12">
        <v>5.6</v>
      </c>
      <c r="D293" s="12">
        <v>2.73</v>
      </c>
      <c r="E293" s="12">
        <v>8.33</v>
      </c>
    </row>
    <row r="294" spans="2:5" x14ac:dyDescent="0.3">
      <c r="B294" s="13">
        <v>35064</v>
      </c>
      <c r="C294" s="12">
        <v>5.6</v>
      </c>
      <c r="D294" s="12">
        <v>2.54</v>
      </c>
      <c r="E294" s="12">
        <v>8.14</v>
      </c>
    </row>
    <row r="295" spans="2:5" x14ac:dyDescent="0.3">
      <c r="B295" s="13">
        <v>35033</v>
      </c>
      <c r="C295" s="12">
        <v>5.6</v>
      </c>
      <c r="D295" s="12">
        <v>2.61</v>
      </c>
      <c r="E295" s="12">
        <v>8.2100000000000009</v>
      </c>
    </row>
    <row r="296" spans="2:5" x14ac:dyDescent="0.3">
      <c r="B296" s="13">
        <v>35003</v>
      </c>
      <c r="C296" s="12">
        <v>5.5</v>
      </c>
      <c r="D296" s="12">
        <v>2.81</v>
      </c>
      <c r="E296" s="12">
        <v>8.31</v>
      </c>
    </row>
    <row r="297" spans="2:5" x14ac:dyDescent="0.3">
      <c r="B297" s="13">
        <v>34972</v>
      </c>
      <c r="C297" s="12">
        <v>5.6</v>
      </c>
      <c r="D297" s="12">
        <v>2.54</v>
      </c>
      <c r="E297" s="12">
        <v>8.14</v>
      </c>
    </row>
    <row r="298" spans="2:5" x14ac:dyDescent="0.3">
      <c r="B298" s="13">
        <v>34942</v>
      </c>
      <c r="C298" s="12">
        <v>5.7</v>
      </c>
      <c r="D298" s="12">
        <v>2.62</v>
      </c>
      <c r="E298" s="12">
        <v>8.32</v>
      </c>
    </row>
    <row r="299" spans="2:5" x14ac:dyDescent="0.3">
      <c r="B299" s="13">
        <v>34911</v>
      </c>
      <c r="C299" s="12">
        <v>5.7</v>
      </c>
      <c r="D299" s="12">
        <v>2.76</v>
      </c>
      <c r="E299" s="12">
        <v>8.4600000000000009</v>
      </c>
    </row>
    <row r="300" spans="2:5" x14ac:dyDescent="0.3">
      <c r="B300" s="13">
        <v>34880</v>
      </c>
      <c r="C300" s="12">
        <v>5.6</v>
      </c>
      <c r="D300" s="12">
        <v>3.04</v>
      </c>
      <c r="E300" s="12">
        <v>8.64</v>
      </c>
    </row>
    <row r="301" spans="2:5" x14ac:dyDescent="0.3">
      <c r="B301" s="13">
        <v>34850</v>
      </c>
      <c r="C301" s="12">
        <v>5.6</v>
      </c>
      <c r="D301" s="12">
        <v>3.19</v>
      </c>
      <c r="E301" s="12">
        <v>8.7899999999999991</v>
      </c>
    </row>
    <row r="302" spans="2:5" x14ac:dyDescent="0.3">
      <c r="B302" s="13">
        <v>34819</v>
      </c>
      <c r="C302" s="12">
        <v>5.8</v>
      </c>
      <c r="D302" s="12">
        <v>3.05</v>
      </c>
      <c r="E302" s="12">
        <v>8.85</v>
      </c>
    </row>
    <row r="303" spans="2:5" x14ac:dyDescent="0.3">
      <c r="B303" s="13">
        <v>34789</v>
      </c>
      <c r="C303" s="12">
        <v>5.4</v>
      </c>
      <c r="D303" s="12">
        <v>2.85</v>
      </c>
      <c r="E303" s="12">
        <v>8.25</v>
      </c>
    </row>
    <row r="304" spans="2:5" x14ac:dyDescent="0.3">
      <c r="B304" s="13">
        <v>34758</v>
      </c>
      <c r="C304" s="12">
        <v>5.4</v>
      </c>
      <c r="D304" s="12">
        <v>2.86</v>
      </c>
      <c r="E304" s="12">
        <v>8.26</v>
      </c>
    </row>
    <row r="305" spans="2:5" x14ac:dyDescent="0.3">
      <c r="B305" s="13">
        <v>34730</v>
      </c>
      <c r="C305" s="12">
        <v>5.6</v>
      </c>
      <c r="D305" s="12">
        <v>2.8</v>
      </c>
      <c r="E305" s="12">
        <v>8.4</v>
      </c>
    </row>
    <row r="306" spans="2:5" x14ac:dyDescent="0.3">
      <c r="B306" s="13">
        <v>34699</v>
      </c>
      <c r="C306" s="12">
        <v>5.5</v>
      </c>
      <c r="D306" s="12">
        <v>2.67</v>
      </c>
      <c r="E306" s="12">
        <v>8.17</v>
      </c>
    </row>
    <row r="307" spans="2:5" x14ac:dyDescent="0.3">
      <c r="B307" s="13">
        <v>34668</v>
      </c>
      <c r="C307" s="12">
        <v>5.6</v>
      </c>
      <c r="D307" s="12">
        <v>2.67</v>
      </c>
      <c r="E307" s="12">
        <v>8.27</v>
      </c>
    </row>
    <row r="308" spans="2:5" x14ac:dyDescent="0.3">
      <c r="B308" s="13">
        <v>34638</v>
      </c>
      <c r="C308" s="12">
        <v>5.8</v>
      </c>
      <c r="D308" s="12">
        <v>2.61</v>
      </c>
      <c r="E308" s="12">
        <v>8.41</v>
      </c>
    </row>
    <row r="309" spans="2:5" x14ac:dyDescent="0.3">
      <c r="B309" s="13">
        <v>34607</v>
      </c>
      <c r="C309" s="12">
        <v>5.9</v>
      </c>
      <c r="D309" s="12">
        <v>2.96</v>
      </c>
      <c r="E309" s="12">
        <v>8.86</v>
      </c>
    </row>
    <row r="310" spans="2:5" x14ac:dyDescent="0.3">
      <c r="B310" s="13">
        <v>34577</v>
      </c>
      <c r="C310" s="12">
        <v>6</v>
      </c>
      <c r="D310" s="12">
        <v>2.9</v>
      </c>
      <c r="E310" s="12">
        <v>8.9</v>
      </c>
    </row>
    <row r="311" spans="2:5" x14ac:dyDescent="0.3">
      <c r="B311" s="13">
        <v>34546</v>
      </c>
      <c r="C311" s="12">
        <v>6.1</v>
      </c>
      <c r="D311" s="12">
        <v>2.77</v>
      </c>
      <c r="E311" s="12">
        <v>8.8699999999999992</v>
      </c>
    </row>
    <row r="312" spans="2:5" x14ac:dyDescent="0.3">
      <c r="B312" s="13">
        <v>34515</v>
      </c>
      <c r="C312" s="12">
        <v>6.1</v>
      </c>
      <c r="D312" s="12">
        <v>2.4900000000000002</v>
      </c>
      <c r="E312" s="12">
        <v>8.59</v>
      </c>
    </row>
    <row r="313" spans="2:5" x14ac:dyDescent="0.3">
      <c r="B313" s="13">
        <v>34485</v>
      </c>
      <c r="C313" s="12">
        <v>6.1</v>
      </c>
      <c r="D313" s="12">
        <v>2.29</v>
      </c>
      <c r="E313" s="12">
        <v>8.39</v>
      </c>
    </row>
    <row r="314" spans="2:5" x14ac:dyDescent="0.3">
      <c r="B314" s="13">
        <v>34454</v>
      </c>
      <c r="C314" s="12">
        <v>6.4</v>
      </c>
      <c r="D314" s="12">
        <v>2.36</v>
      </c>
      <c r="E314" s="12">
        <v>8.76</v>
      </c>
    </row>
    <row r="315" spans="2:5" x14ac:dyDescent="0.3">
      <c r="B315" s="13">
        <v>34424</v>
      </c>
      <c r="C315" s="12">
        <v>6.5</v>
      </c>
      <c r="D315" s="12">
        <v>2.5099999999999998</v>
      </c>
      <c r="E315" s="12">
        <v>9.01</v>
      </c>
    </row>
    <row r="316" spans="2:5" x14ac:dyDescent="0.3">
      <c r="B316" s="13">
        <v>34393</v>
      </c>
      <c r="C316" s="12">
        <v>6.6</v>
      </c>
      <c r="D316" s="12">
        <v>2.52</v>
      </c>
      <c r="E316" s="12">
        <v>9.1199999999999992</v>
      </c>
    </row>
    <row r="317" spans="2:5" x14ac:dyDescent="0.3">
      <c r="B317" s="13">
        <v>34365</v>
      </c>
      <c r="C317" s="12">
        <v>6.6</v>
      </c>
      <c r="D317" s="12">
        <v>2.52</v>
      </c>
      <c r="E317" s="12">
        <v>9.1199999999999992</v>
      </c>
    </row>
    <row r="318" spans="2:5" x14ac:dyDescent="0.3">
      <c r="B318" s="13">
        <v>34334</v>
      </c>
      <c r="C318" s="12">
        <v>6.5</v>
      </c>
      <c r="D318" s="12">
        <v>2.75</v>
      </c>
      <c r="E318" s="12">
        <v>9.25</v>
      </c>
    </row>
    <row r="319" spans="2:5" x14ac:dyDescent="0.3">
      <c r="B319" s="13">
        <v>34303</v>
      </c>
      <c r="C319" s="12">
        <v>6.6</v>
      </c>
      <c r="D319" s="12">
        <v>2.68</v>
      </c>
      <c r="E319" s="12">
        <v>9.2799999999999994</v>
      </c>
    </row>
    <row r="320" spans="2:5" x14ac:dyDescent="0.3">
      <c r="B320" s="13">
        <v>34273</v>
      </c>
      <c r="C320" s="12">
        <v>6.8</v>
      </c>
      <c r="D320" s="12">
        <v>2.75</v>
      </c>
      <c r="E320" s="12">
        <v>9.5500000000000007</v>
      </c>
    </row>
    <row r="321" spans="2:5" x14ac:dyDescent="0.3">
      <c r="B321" s="13">
        <v>34242</v>
      </c>
      <c r="C321" s="12">
        <v>6.7</v>
      </c>
      <c r="D321" s="12">
        <v>2.69</v>
      </c>
      <c r="E321" s="12">
        <v>9.39</v>
      </c>
    </row>
    <row r="322" spans="2:5" x14ac:dyDescent="0.3">
      <c r="B322" s="13">
        <v>34212</v>
      </c>
      <c r="C322" s="12">
        <v>6.8</v>
      </c>
      <c r="D322" s="12">
        <v>2.77</v>
      </c>
      <c r="E322" s="12">
        <v>9.57</v>
      </c>
    </row>
    <row r="323" spans="2:5" x14ac:dyDescent="0.3">
      <c r="B323" s="13">
        <v>34181</v>
      </c>
      <c r="C323" s="12">
        <v>6.9</v>
      </c>
      <c r="D323" s="12">
        <v>2.78</v>
      </c>
      <c r="E323" s="12">
        <v>9.68</v>
      </c>
    </row>
    <row r="324" spans="2:5" x14ac:dyDescent="0.3">
      <c r="B324" s="13">
        <v>34150</v>
      </c>
      <c r="C324" s="12">
        <v>7</v>
      </c>
      <c r="D324" s="12">
        <v>3</v>
      </c>
      <c r="E324" s="12">
        <v>10</v>
      </c>
    </row>
    <row r="325" spans="2:5" x14ac:dyDescent="0.3">
      <c r="B325" s="13">
        <v>34120</v>
      </c>
      <c r="C325" s="12">
        <v>7.1</v>
      </c>
      <c r="D325" s="12">
        <v>3.22</v>
      </c>
      <c r="E325" s="12">
        <v>10.32</v>
      </c>
    </row>
    <row r="326" spans="2:5" x14ac:dyDescent="0.3">
      <c r="B326" s="13">
        <v>34089</v>
      </c>
      <c r="C326" s="12">
        <v>7.1</v>
      </c>
      <c r="D326" s="12">
        <v>3.23</v>
      </c>
      <c r="E326" s="12">
        <v>10.33</v>
      </c>
    </row>
    <row r="327" spans="2:5" x14ac:dyDescent="0.3">
      <c r="B327" s="13">
        <v>34059</v>
      </c>
      <c r="C327" s="12">
        <v>7</v>
      </c>
      <c r="D327" s="12">
        <v>3.09</v>
      </c>
      <c r="E327" s="12">
        <v>10.09</v>
      </c>
    </row>
    <row r="328" spans="2:5" x14ac:dyDescent="0.3">
      <c r="B328" s="13">
        <v>34028</v>
      </c>
      <c r="C328" s="12">
        <v>7.1</v>
      </c>
      <c r="D328" s="12">
        <v>3.25</v>
      </c>
      <c r="E328" s="12">
        <v>10.35</v>
      </c>
    </row>
    <row r="329" spans="2:5" x14ac:dyDescent="0.3">
      <c r="B329" s="13">
        <v>34000</v>
      </c>
      <c r="C329" s="12">
        <v>7.3</v>
      </c>
      <c r="D329" s="12">
        <v>3.26</v>
      </c>
      <c r="E329" s="12">
        <v>10.56</v>
      </c>
    </row>
    <row r="330" spans="2:5" x14ac:dyDescent="0.3">
      <c r="B330" s="13">
        <v>33969</v>
      </c>
      <c r="C330" s="12">
        <v>7.4</v>
      </c>
      <c r="D330" s="12">
        <v>2.9</v>
      </c>
      <c r="E330" s="12">
        <v>10.3</v>
      </c>
    </row>
    <row r="331" spans="2:5" x14ac:dyDescent="0.3">
      <c r="B331" s="13">
        <v>33938</v>
      </c>
      <c r="C331" s="12">
        <v>7.4</v>
      </c>
      <c r="D331" s="12">
        <v>3.05</v>
      </c>
      <c r="E331" s="12">
        <v>10.45</v>
      </c>
    </row>
    <row r="332" spans="2:5" x14ac:dyDescent="0.3">
      <c r="B332" s="13">
        <v>33908</v>
      </c>
      <c r="C332" s="12">
        <v>7.3</v>
      </c>
      <c r="D332" s="12">
        <v>3.2</v>
      </c>
      <c r="E332" s="12">
        <v>10.5</v>
      </c>
    </row>
    <row r="333" spans="2:5" x14ac:dyDescent="0.3">
      <c r="B333" s="13">
        <v>33877</v>
      </c>
      <c r="C333" s="12">
        <v>7.6</v>
      </c>
      <c r="D333" s="12">
        <v>2.99</v>
      </c>
      <c r="E333" s="12">
        <v>10.59</v>
      </c>
    </row>
    <row r="334" spans="2:5" x14ac:dyDescent="0.3">
      <c r="B334" s="13">
        <v>33847</v>
      </c>
      <c r="C334" s="12">
        <v>7.6</v>
      </c>
      <c r="D334" s="12">
        <v>3.15</v>
      </c>
      <c r="E334" s="12">
        <v>10.75</v>
      </c>
    </row>
    <row r="335" spans="2:5" x14ac:dyDescent="0.3">
      <c r="B335" s="13">
        <v>33816</v>
      </c>
      <c r="C335" s="12">
        <v>7.7</v>
      </c>
      <c r="D335" s="12">
        <v>3.16</v>
      </c>
      <c r="E335" s="12">
        <v>10.86</v>
      </c>
    </row>
    <row r="336" spans="2:5" x14ac:dyDescent="0.3">
      <c r="B336" s="13">
        <v>33785</v>
      </c>
      <c r="C336" s="12">
        <v>7.8</v>
      </c>
      <c r="D336" s="12">
        <v>3.09</v>
      </c>
      <c r="E336" s="12">
        <v>10.89</v>
      </c>
    </row>
    <row r="337" spans="2:5" x14ac:dyDescent="0.3">
      <c r="B337" s="13">
        <v>33755</v>
      </c>
      <c r="C337" s="12">
        <v>7.6</v>
      </c>
      <c r="D337" s="12">
        <v>3.02</v>
      </c>
      <c r="E337" s="12">
        <v>10.62</v>
      </c>
    </row>
    <row r="338" spans="2:5" x14ac:dyDescent="0.3">
      <c r="B338" s="13">
        <v>33724</v>
      </c>
      <c r="C338" s="12">
        <v>7.4</v>
      </c>
      <c r="D338" s="12">
        <v>3.18</v>
      </c>
      <c r="E338" s="12">
        <v>10.58</v>
      </c>
    </row>
    <row r="339" spans="2:5" x14ac:dyDescent="0.3">
      <c r="B339" s="13">
        <v>33694</v>
      </c>
      <c r="C339" s="12">
        <v>7.4</v>
      </c>
      <c r="D339" s="12">
        <v>3.19</v>
      </c>
      <c r="E339" s="12">
        <v>10.59</v>
      </c>
    </row>
    <row r="340" spans="2:5" x14ac:dyDescent="0.3">
      <c r="B340" s="13">
        <v>33663</v>
      </c>
      <c r="C340" s="12">
        <v>7.4</v>
      </c>
      <c r="D340" s="12">
        <v>2.82</v>
      </c>
      <c r="E340" s="12">
        <v>10.220000000000001</v>
      </c>
    </row>
    <row r="341" spans="2:5" x14ac:dyDescent="0.3">
      <c r="B341" s="13">
        <v>33634</v>
      </c>
      <c r="C341" s="12">
        <v>7.3</v>
      </c>
      <c r="D341" s="12">
        <v>2.6</v>
      </c>
      <c r="E341" s="12">
        <v>9.9</v>
      </c>
    </row>
    <row r="342" spans="2:5" x14ac:dyDescent="0.3">
      <c r="B342" s="13">
        <v>33603</v>
      </c>
      <c r="C342" s="12">
        <v>7.3</v>
      </c>
      <c r="D342" s="12">
        <v>3.06</v>
      </c>
      <c r="E342" s="12">
        <v>10.36</v>
      </c>
    </row>
    <row r="343" spans="2:5" x14ac:dyDescent="0.3">
      <c r="B343" s="13">
        <v>33572</v>
      </c>
      <c r="C343" s="12">
        <v>7</v>
      </c>
      <c r="D343" s="12">
        <v>2.99</v>
      </c>
      <c r="E343" s="12">
        <v>9.99</v>
      </c>
    </row>
    <row r="344" spans="2:5" x14ac:dyDescent="0.3">
      <c r="B344" s="13">
        <v>33542</v>
      </c>
      <c r="C344" s="12">
        <v>7</v>
      </c>
      <c r="D344" s="12">
        <v>2.92</v>
      </c>
      <c r="E344" s="12">
        <v>9.92</v>
      </c>
    </row>
    <row r="345" spans="2:5" x14ac:dyDescent="0.3">
      <c r="B345" s="13">
        <v>33511</v>
      </c>
      <c r="C345" s="12">
        <v>6.9</v>
      </c>
      <c r="D345" s="12">
        <v>3.39</v>
      </c>
      <c r="E345" s="12">
        <v>10.29</v>
      </c>
    </row>
    <row r="346" spans="2:5" x14ac:dyDescent="0.3">
      <c r="B346" s="13">
        <v>33481</v>
      </c>
      <c r="C346" s="12">
        <v>6.9</v>
      </c>
      <c r="D346" s="12">
        <v>3.8</v>
      </c>
      <c r="E346" s="12">
        <v>10.7</v>
      </c>
    </row>
    <row r="347" spans="2:5" x14ac:dyDescent="0.3">
      <c r="B347" s="13">
        <v>33450</v>
      </c>
      <c r="C347" s="12">
        <v>6.8</v>
      </c>
      <c r="D347" s="12">
        <v>4.45</v>
      </c>
      <c r="E347" s="12">
        <v>11.25</v>
      </c>
    </row>
    <row r="348" spans="2:5" x14ac:dyDescent="0.3">
      <c r="B348" s="13">
        <v>33419</v>
      </c>
      <c r="C348" s="12">
        <v>6.9</v>
      </c>
      <c r="D348" s="12">
        <v>4.7</v>
      </c>
      <c r="E348" s="12">
        <v>11.6</v>
      </c>
    </row>
    <row r="349" spans="2:5" x14ac:dyDescent="0.3">
      <c r="B349" s="13">
        <v>33389</v>
      </c>
      <c r="C349" s="12">
        <v>6.9</v>
      </c>
      <c r="D349" s="12">
        <v>4.95</v>
      </c>
      <c r="E349" s="12">
        <v>11.85</v>
      </c>
    </row>
    <row r="350" spans="2:5" x14ac:dyDescent="0.3">
      <c r="B350" s="13">
        <v>33358</v>
      </c>
      <c r="C350" s="12">
        <v>6.7</v>
      </c>
      <c r="D350" s="12">
        <v>4.8899999999999997</v>
      </c>
      <c r="E350" s="12">
        <v>11.59</v>
      </c>
    </row>
    <row r="351" spans="2:5" x14ac:dyDescent="0.3">
      <c r="B351" s="13">
        <v>33328</v>
      </c>
      <c r="C351" s="12">
        <v>6.8</v>
      </c>
      <c r="D351" s="12">
        <v>4.9000000000000004</v>
      </c>
      <c r="E351" s="12">
        <v>11.7</v>
      </c>
    </row>
    <row r="352" spans="2:5" x14ac:dyDescent="0.3">
      <c r="B352" s="13">
        <v>33297</v>
      </c>
      <c r="C352" s="12">
        <v>6.6</v>
      </c>
      <c r="D352" s="12">
        <v>5.31</v>
      </c>
      <c r="E352" s="12">
        <v>11.91</v>
      </c>
    </row>
    <row r="353" spans="2:5" x14ac:dyDescent="0.3">
      <c r="B353" s="13">
        <v>33269</v>
      </c>
      <c r="C353" s="12">
        <v>6.4</v>
      </c>
      <c r="D353" s="12">
        <v>5.65</v>
      </c>
      <c r="E353" s="12">
        <v>12.05</v>
      </c>
    </row>
    <row r="354" spans="2:5" x14ac:dyDescent="0.3">
      <c r="B354" s="13">
        <v>33238</v>
      </c>
      <c r="C354" s="12">
        <v>6.3</v>
      </c>
      <c r="D354" s="12">
        <v>6.11</v>
      </c>
      <c r="E354" s="12">
        <v>12.41</v>
      </c>
    </row>
    <row r="355" spans="2:5" x14ac:dyDescent="0.3">
      <c r="B355" s="13">
        <v>33207</v>
      </c>
      <c r="C355" s="12">
        <v>6.2</v>
      </c>
      <c r="D355" s="12">
        <v>6.27</v>
      </c>
      <c r="E355" s="12">
        <v>12.47</v>
      </c>
    </row>
    <row r="356" spans="2:5" x14ac:dyDescent="0.3">
      <c r="B356" s="13">
        <v>33177</v>
      </c>
      <c r="C356" s="12">
        <v>5.9</v>
      </c>
      <c r="D356" s="12">
        <v>6.29</v>
      </c>
      <c r="E356" s="12">
        <v>12.19</v>
      </c>
    </row>
    <row r="357" spans="2:5" x14ac:dyDescent="0.3">
      <c r="B357" s="13">
        <v>33146</v>
      </c>
      <c r="C357" s="12">
        <v>5.9</v>
      </c>
      <c r="D357" s="12">
        <v>6.16</v>
      </c>
      <c r="E357" s="12">
        <v>12.06</v>
      </c>
    </row>
    <row r="358" spans="2:5" x14ac:dyDescent="0.3">
      <c r="B358" s="13">
        <v>33116</v>
      </c>
      <c r="C358" s="12">
        <v>5.7</v>
      </c>
      <c r="D358" s="12">
        <v>5.62</v>
      </c>
      <c r="E358" s="12">
        <v>11.32</v>
      </c>
    </row>
    <row r="359" spans="2:5" x14ac:dyDescent="0.3">
      <c r="B359" s="13">
        <v>33085</v>
      </c>
      <c r="C359" s="12">
        <v>5.5</v>
      </c>
      <c r="D359" s="12">
        <v>4.82</v>
      </c>
      <c r="E359" s="12">
        <v>10.32</v>
      </c>
    </row>
    <row r="360" spans="2:5" x14ac:dyDescent="0.3">
      <c r="B360" s="13">
        <v>33054</v>
      </c>
      <c r="C360" s="12">
        <v>5.2</v>
      </c>
      <c r="D360" s="12">
        <v>4.67</v>
      </c>
      <c r="E360" s="12">
        <v>9.8699999999999992</v>
      </c>
    </row>
    <row r="361" spans="2:5" x14ac:dyDescent="0.3">
      <c r="B361" s="13">
        <v>33024</v>
      </c>
      <c r="C361" s="12">
        <v>5.4</v>
      </c>
      <c r="D361" s="12">
        <v>4.3600000000000003</v>
      </c>
      <c r="E361" s="12">
        <v>9.76</v>
      </c>
    </row>
    <row r="362" spans="2:5" x14ac:dyDescent="0.3">
      <c r="B362" s="13">
        <v>32993</v>
      </c>
      <c r="C362" s="12">
        <v>5.4</v>
      </c>
      <c r="D362" s="12">
        <v>4.71</v>
      </c>
      <c r="E362" s="12">
        <v>10.11</v>
      </c>
    </row>
    <row r="363" spans="2:5" x14ac:dyDescent="0.3">
      <c r="B363" s="13">
        <v>32963</v>
      </c>
      <c r="C363" s="12">
        <v>5.2</v>
      </c>
      <c r="D363" s="12">
        <v>5.23</v>
      </c>
      <c r="E363" s="12">
        <v>10.43</v>
      </c>
    </row>
    <row r="364" spans="2:5" x14ac:dyDescent="0.3">
      <c r="B364" s="13">
        <v>32932</v>
      </c>
      <c r="C364" s="12">
        <v>5.3</v>
      </c>
      <c r="D364" s="12">
        <v>5.26</v>
      </c>
      <c r="E364" s="12">
        <v>10.56</v>
      </c>
    </row>
    <row r="365" spans="2:5" x14ac:dyDescent="0.3">
      <c r="B365" s="13">
        <v>32904</v>
      </c>
      <c r="C365" s="12">
        <v>5.4</v>
      </c>
      <c r="D365" s="12">
        <v>5.2</v>
      </c>
      <c r="E365" s="12">
        <v>10.6</v>
      </c>
    </row>
    <row r="366" spans="2:5" x14ac:dyDescent="0.3">
      <c r="B366" s="13">
        <v>32873</v>
      </c>
      <c r="C366" s="12">
        <v>5.4</v>
      </c>
      <c r="D366" s="12">
        <v>4.6500000000000004</v>
      </c>
      <c r="E366" s="12">
        <v>10.050000000000001</v>
      </c>
    </row>
    <row r="367" spans="2:5" x14ac:dyDescent="0.3">
      <c r="B367" s="13">
        <v>32842</v>
      </c>
      <c r="C367" s="12">
        <v>5.4</v>
      </c>
      <c r="D367" s="12">
        <v>4.66</v>
      </c>
      <c r="E367" s="12">
        <v>10.06</v>
      </c>
    </row>
    <row r="368" spans="2:5" x14ac:dyDescent="0.3">
      <c r="B368" s="13">
        <v>32812</v>
      </c>
      <c r="C368" s="12">
        <v>5.3</v>
      </c>
      <c r="D368" s="12">
        <v>4.49</v>
      </c>
      <c r="E368" s="12">
        <v>9.7899999999999991</v>
      </c>
    </row>
    <row r="369" spans="2:5" x14ac:dyDescent="0.3">
      <c r="B369" s="13">
        <v>32781</v>
      </c>
      <c r="C369" s="12">
        <v>5.3</v>
      </c>
      <c r="D369" s="12">
        <v>4.34</v>
      </c>
      <c r="E369" s="12">
        <v>9.64</v>
      </c>
    </row>
    <row r="370" spans="2:5" x14ac:dyDescent="0.3">
      <c r="B370" s="13">
        <v>32751</v>
      </c>
      <c r="C370" s="12">
        <v>5.2</v>
      </c>
      <c r="D370" s="12">
        <v>4.71</v>
      </c>
      <c r="E370" s="12">
        <v>9.91</v>
      </c>
    </row>
    <row r="371" spans="2:5" x14ac:dyDescent="0.3">
      <c r="B371" s="13">
        <v>32720</v>
      </c>
      <c r="C371" s="12">
        <v>5.2</v>
      </c>
      <c r="D371" s="12">
        <v>4.9800000000000004</v>
      </c>
      <c r="E371" s="12">
        <v>10.18</v>
      </c>
    </row>
    <row r="372" spans="2:5" x14ac:dyDescent="0.3">
      <c r="B372" s="13">
        <v>32689</v>
      </c>
      <c r="C372" s="12">
        <v>5.3</v>
      </c>
      <c r="D372" s="12">
        <v>5.17</v>
      </c>
      <c r="E372" s="12">
        <v>10.47</v>
      </c>
    </row>
    <row r="373" spans="2:5" x14ac:dyDescent="0.3">
      <c r="B373" s="13">
        <v>32659</v>
      </c>
      <c r="C373" s="12">
        <v>5.2</v>
      </c>
      <c r="D373" s="12">
        <v>5.36</v>
      </c>
      <c r="E373" s="12">
        <v>10.56</v>
      </c>
    </row>
    <row r="374" spans="2:5" x14ac:dyDescent="0.3">
      <c r="B374" s="13">
        <v>32628</v>
      </c>
      <c r="C374" s="12">
        <v>5.2</v>
      </c>
      <c r="D374" s="12">
        <v>5.12</v>
      </c>
      <c r="E374" s="12">
        <v>10.32</v>
      </c>
    </row>
    <row r="375" spans="2:5" x14ac:dyDescent="0.3">
      <c r="B375" s="13">
        <v>32598</v>
      </c>
      <c r="C375" s="12">
        <v>5</v>
      </c>
      <c r="D375" s="12">
        <v>4.9800000000000004</v>
      </c>
      <c r="E375" s="12">
        <v>9.98</v>
      </c>
    </row>
    <row r="376" spans="2:5" x14ac:dyDescent="0.3">
      <c r="B376" s="13">
        <v>32567</v>
      </c>
      <c r="C376" s="12">
        <v>5.2</v>
      </c>
      <c r="D376" s="12">
        <v>4.83</v>
      </c>
      <c r="E376" s="12">
        <v>10.029999999999999</v>
      </c>
    </row>
    <row r="377" spans="2:5" x14ac:dyDescent="0.3">
      <c r="B377" s="13">
        <v>32539</v>
      </c>
      <c r="C377" s="12">
        <v>5.4</v>
      </c>
      <c r="D377" s="12">
        <v>4.67</v>
      </c>
      <c r="E377" s="12">
        <v>10.07</v>
      </c>
    </row>
    <row r="378" spans="2:5" x14ac:dyDescent="0.3">
      <c r="B378" s="13">
        <v>32508</v>
      </c>
      <c r="C378" s="12">
        <v>5.3</v>
      </c>
      <c r="D378" s="12">
        <v>4.42</v>
      </c>
      <c r="E378" s="12">
        <v>9.7200000000000006</v>
      </c>
    </row>
    <row r="379" spans="2:5" x14ac:dyDescent="0.3">
      <c r="B379" s="13">
        <v>32477</v>
      </c>
      <c r="C379" s="12">
        <v>5.3</v>
      </c>
      <c r="D379" s="12">
        <v>4.25</v>
      </c>
      <c r="E379" s="12">
        <v>9.5500000000000007</v>
      </c>
    </row>
    <row r="380" spans="2:5" x14ac:dyDescent="0.3">
      <c r="B380" s="13">
        <v>32447</v>
      </c>
      <c r="C380" s="12">
        <v>5.4</v>
      </c>
      <c r="D380" s="12">
        <v>4.25</v>
      </c>
      <c r="E380" s="12">
        <v>9.65</v>
      </c>
    </row>
    <row r="381" spans="2:5" x14ac:dyDescent="0.3">
      <c r="B381" s="13">
        <v>32416</v>
      </c>
      <c r="C381" s="12">
        <v>5.4</v>
      </c>
      <c r="D381" s="12">
        <v>4.17</v>
      </c>
      <c r="E381" s="12">
        <v>9.57</v>
      </c>
    </row>
    <row r="382" spans="2:5" x14ac:dyDescent="0.3">
      <c r="B382" s="13">
        <v>32386</v>
      </c>
      <c r="C382" s="12">
        <v>5.6</v>
      </c>
      <c r="D382" s="12">
        <v>4.0199999999999996</v>
      </c>
      <c r="E382" s="12">
        <v>9.6199999999999992</v>
      </c>
    </row>
    <row r="383" spans="2:5" x14ac:dyDescent="0.3">
      <c r="B383" s="13">
        <v>32355</v>
      </c>
      <c r="C383" s="12">
        <v>5.4</v>
      </c>
      <c r="D383" s="12">
        <v>4.13</v>
      </c>
      <c r="E383" s="12">
        <v>9.5299999999999994</v>
      </c>
    </row>
    <row r="384" spans="2:5" x14ac:dyDescent="0.3">
      <c r="B384" s="13">
        <v>32324</v>
      </c>
      <c r="C384" s="12">
        <v>5.4</v>
      </c>
      <c r="D384" s="12">
        <v>3.96</v>
      </c>
      <c r="E384" s="12">
        <v>9.36</v>
      </c>
    </row>
    <row r="385" spans="2:5" x14ac:dyDescent="0.3">
      <c r="B385" s="13">
        <v>32294</v>
      </c>
      <c r="C385" s="12">
        <v>5.6</v>
      </c>
      <c r="D385" s="12">
        <v>3.89</v>
      </c>
      <c r="E385" s="12">
        <v>9.49</v>
      </c>
    </row>
    <row r="386" spans="2:5" x14ac:dyDescent="0.3">
      <c r="B386" s="13">
        <v>32263</v>
      </c>
      <c r="C386" s="12">
        <v>5.4</v>
      </c>
      <c r="D386" s="12">
        <v>3.9</v>
      </c>
      <c r="E386" s="12">
        <v>9.3000000000000007</v>
      </c>
    </row>
    <row r="387" spans="2:5" x14ac:dyDescent="0.3">
      <c r="B387" s="13">
        <v>32233</v>
      </c>
      <c r="C387" s="12">
        <v>5.7</v>
      </c>
      <c r="D387" s="12">
        <v>3.93</v>
      </c>
      <c r="E387" s="12">
        <v>9.6300000000000008</v>
      </c>
    </row>
    <row r="388" spans="2:5" x14ac:dyDescent="0.3">
      <c r="B388" s="13">
        <v>32202</v>
      </c>
      <c r="C388" s="12">
        <v>5.7</v>
      </c>
      <c r="D388" s="12">
        <v>3.94</v>
      </c>
      <c r="E388" s="12">
        <v>9.64</v>
      </c>
    </row>
    <row r="389" spans="2:5" x14ac:dyDescent="0.3">
      <c r="B389" s="13">
        <v>32173</v>
      </c>
      <c r="C389" s="12">
        <v>5.7</v>
      </c>
      <c r="D389" s="12">
        <v>4.05</v>
      </c>
      <c r="E389" s="12">
        <v>9.75</v>
      </c>
    </row>
    <row r="390" spans="2:5" x14ac:dyDescent="0.3">
      <c r="B390" s="13">
        <v>32142</v>
      </c>
      <c r="C390" s="12">
        <v>5.7</v>
      </c>
      <c r="D390" s="12">
        <v>4.43</v>
      </c>
      <c r="E390" s="12">
        <v>10.130000000000001</v>
      </c>
    </row>
    <row r="391" spans="2:5" x14ac:dyDescent="0.3">
      <c r="B391" s="13">
        <v>32111</v>
      </c>
      <c r="C391" s="12">
        <v>5.8</v>
      </c>
      <c r="D391" s="12">
        <v>4.53</v>
      </c>
      <c r="E391" s="12">
        <v>10.33</v>
      </c>
    </row>
    <row r="392" spans="2:5" x14ac:dyDescent="0.3">
      <c r="B392" s="13">
        <v>32081</v>
      </c>
      <c r="C392" s="12">
        <v>6</v>
      </c>
      <c r="D392" s="12">
        <v>4.53</v>
      </c>
      <c r="E392" s="12">
        <v>10.53</v>
      </c>
    </row>
    <row r="393" spans="2:5" x14ac:dyDescent="0.3">
      <c r="B393" s="13">
        <v>32050</v>
      </c>
      <c r="C393" s="12">
        <v>5.9</v>
      </c>
      <c r="D393" s="12">
        <v>4.3600000000000003</v>
      </c>
      <c r="E393" s="12">
        <v>10.26</v>
      </c>
    </row>
    <row r="394" spans="2:5" x14ac:dyDescent="0.3">
      <c r="B394" s="13">
        <v>32020</v>
      </c>
      <c r="C394" s="12">
        <v>6</v>
      </c>
      <c r="D394" s="12">
        <v>4.28</v>
      </c>
      <c r="E394" s="12">
        <v>10.28</v>
      </c>
    </row>
    <row r="395" spans="2:5" x14ac:dyDescent="0.3">
      <c r="B395" s="13">
        <v>31989</v>
      </c>
      <c r="C395" s="12">
        <v>6.1</v>
      </c>
      <c r="D395" s="12">
        <v>3.93</v>
      </c>
      <c r="E395" s="12">
        <v>10.029999999999999</v>
      </c>
    </row>
    <row r="396" spans="2:5" x14ac:dyDescent="0.3">
      <c r="B396" s="13">
        <v>31958</v>
      </c>
      <c r="C396" s="12">
        <v>6.2</v>
      </c>
      <c r="D396" s="12">
        <v>3.65</v>
      </c>
      <c r="E396" s="12">
        <v>9.85</v>
      </c>
    </row>
    <row r="397" spans="2:5" x14ac:dyDescent="0.3">
      <c r="B397" s="13">
        <v>31928</v>
      </c>
      <c r="C397" s="12">
        <v>6.3</v>
      </c>
      <c r="D397" s="12">
        <v>3.86</v>
      </c>
      <c r="E397" s="12">
        <v>10.16</v>
      </c>
    </row>
    <row r="398" spans="2:5" x14ac:dyDescent="0.3">
      <c r="B398" s="13">
        <v>31897</v>
      </c>
      <c r="C398" s="12">
        <v>6.3</v>
      </c>
      <c r="D398" s="12">
        <v>3.78</v>
      </c>
      <c r="E398" s="12">
        <v>10.08</v>
      </c>
    </row>
    <row r="399" spans="2:5" x14ac:dyDescent="0.3">
      <c r="B399" s="13">
        <v>31867</v>
      </c>
      <c r="C399" s="12">
        <v>6.6</v>
      </c>
      <c r="D399" s="12">
        <v>3.03</v>
      </c>
      <c r="E399" s="12">
        <v>9.6300000000000008</v>
      </c>
    </row>
    <row r="400" spans="2:5" x14ac:dyDescent="0.3">
      <c r="B400" s="13">
        <v>31836</v>
      </c>
      <c r="C400" s="12">
        <v>6.6</v>
      </c>
      <c r="D400" s="12">
        <v>2.1</v>
      </c>
      <c r="E400" s="12">
        <v>8.6999999999999993</v>
      </c>
    </row>
    <row r="401" spans="2:5" x14ac:dyDescent="0.3">
      <c r="B401" s="13">
        <v>31808</v>
      </c>
      <c r="C401" s="12">
        <v>6.6</v>
      </c>
      <c r="D401" s="12">
        <v>1.46</v>
      </c>
      <c r="E401" s="12">
        <v>8.06</v>
      </c>
    </row>
    <row r="402" spans="2:5" x14ac:dyDescent="0.3">
      <c r="B402" s="13">
        <v>31777</v>
      </c>
      <c r="C402" s="12">
        <v>6.6</v>
      </c>
      <c r="D402" s="12">
        <v>1.1000000000000001</v>
      </c>
      <c r="E402" s="12">
        <v>7.7</v>
      </c>
    </row>
    <row r="403" spans="2:5" x14ac:dyDescent="0.3">
      <c r="B403" s="13">
        <v>31746</v>
      </c>
      <c r="C403" s="12">
        <v>6.9</v>
      </c>
      <c r="D403" s="12">
        <v>1.28</v>
      </c>
      <c r="E403" s="12">
        <v>8.18</v>
      </c>
    </row>
    <row r="404" spans="2:5" x14ac:dyDescent="0.3">
      <c r="B404" s="13">
        <v>31716</v>
      </c>
      <c r="C404" s="12">
        <v>7</v>
      </c>
      <c r="D404" s="12">
        <v>1.47</v>
      </c>
      <c r="E404" s="12">
        <v>8.4700000000000006</v>
      </c>
    </row>
    <row r="405" spans="2:5" x14ac:dyDescent="0.3">
      <c r="B405" s="13">
        <v>31685</v>
      </c>
      <c r="C405" s="12">
        <v>7</v>
      </c>
      <c r="D405" s="12">
        <v>1.75</v>
      </c>
      <c r="E405" s="12">
        <v>8.75</v>
      </c>
    </row>
    <row r="406" spans="2:5" x14ac:dyDescent="0.3">
      <c r="B406" s="13">
        <v>31655</v>
      </c>
      <c r="C406" s="12">
        <v>6.9</v>
      </c>
      <c r="D406" s="12">
        <v>1.57</v>
      </c>
      <c r="E406" s="12">
        <v>8.4700000000000006</v>
      </c>
    </row>
    <row r="407" spans="2:5" x14ac:dyDescent="0.3">
      <c r="B407" s="13">
        <v>31624</v>
      </c>
      <c r="C407" s="12">
        <v>7</v>
      </c>
      <c r="D407" s="12">
        <v>1.58</v>
      </c>
      <c r="E407" s="12">
        <v>8.58</v>
      </c>
    </row>
    <row r="408" spans="2:5" x14ac:dyDescent="0.3">
      <c r="B408" s="13">
        <v>31593</v>
      </c>
      <c r="C408" s="12">
        <v>7.2</v>
      </c>
      <c r="D408" s="12">
        <v>1.77</v>
      </c>
      <c r="E408" s="12">
        <v>8.9700000000000006</v>
      </c>
    </row>
    <row r="409" spans="2:5" x14ac:dyDescent="0.3">
      <c r="B409" s="13">
        <v>31563</v>
      </c>
      <c r="C409" s="12">
        <v>7.2</v>
      </c>
      <c r="D409" s="12">
        <v>1.49</v>
      </c>
      <c r="E409" s="12">
        <v>8.69</v>
      </c>
    </row>
    <row r="410" spans="2:5" x14ac:dyDescent="0.3">
      <c r="B410" s="13">
        <v>31532</v>
      </c>
      <c r="C410" s="12">
        <v>7.1</v>
      </c>
      <c r="D410" s="12">
        <v>1.59</v>
      </c>
      <c r="E410" s="12">
        <v>8.69</v>
      </c>
    </row>
    <row r="411" spans="2:5" x14ac:dyDescent="0.3">
      <c r="B411" s="13">
        <v>31502</v>
      </c>
      <c r="C411" s="12">
        <v>7.2</v>
      </c>
      <c r="D411" s="12">
        <v>2.2599999999999998</v>
      </c>
      <c r="E411" s="12">
        <v>9.4600000000000009</v>
      </c>
    </row>
    <row r="412" spans="2:5" x14ac:dyDescent="0.3">
      <c r="B412" s="13">
        <v>31471</v>
      </c>
      <c r="C412" s="12">
        <v>7.2</v>
      </c>
      <c r="D412" s="12">
        <v>3.11</v>
      </c>
      <c r="E412" s="12">
        <v>10.31</v>
      </c>
    </row>
    <row r="413" spans="2:5" x14ac:dyDescent="0.3">
      <c r="B413" s="13">
        <v>31443</v>
      </c>
      <c r="C413" s="12">
        <v>6.7</v>
      </c>
      <c r="D413" s="12">
        <v>3.89</v>
      </c>
      <c r="E413" s="12">
        <v>10.59</v>
      </c>
    </row>
    <row r="414" spans="2:5" x14ac:dyDescent="0.3">
      <c r="B414" s="13">
        <v>31412</v>
      </c>
      <c r="C414" s="12">
        <v>7</v>
      </c>
      <c r="D414" s="12">
        <v>3.8</v>
      </c>
      <c r="E414" s="12">
        <v>10.8</v>
      </c>
    </row>
    <row r="415" spans="2:5" x14ac:dyDescent="0.3">
      <c r="B415" s="13">
        <v>31381</v>
      </c>
      <c r="C415" s="12">
        <v>7</v>
      </c>
      <c r="D415" s="12">
        <v>3.51</v>
      </c>
      <c r="E415" s="12">
        <v>10.51</v>
      </c>
    </row>
    <row r="416" spans="2:5" x14ac:dyDescent="0.3">
      <c r="B416" s="13">
        <v>31351</v>
      </c>
      <c r="C416" s="12">
        <v>7.1</v>
      </c>
      <c r="D416" s="12">
        <v>3.23</v>
      </c>
      <c r="E416" s="12">
        <v>10.33</v>
      </c>
    </row>
    <row r="417" spans="2:5" x14ac:dyDescent="0.3">
      <c r="B417" s="13">
        <v>31320</v>
      </c>
      <c r="C417" s="12">
        <v>7.1</v>
      </c>
      <c r="D417" s="12">
        <v>3.14</v>
      </c>
      <c r="E417" s="12">
        <v>10.24</v>
      </c>
    </row>
    <row r="418" spans="2:5" x14ac:dyDescent="0.3">
      <c r="B418" s="13">
        <v>31290</v>
      </c>
      <c r="C418" s="12">
        <v>7.1</v>
      </c>
      <c r="D418" s="12">
        <v>3.35</v>
      </c>
      <c r="E418" s="12">
        <v>10.45</v>
      </c>
    </row>
    <row r="419" spans="2:5" x14ac:dyDescent="0.3">
      <c r="B419" s="13">
        <v>31259</v>
      </c>
      <c r="C419" s="12">
        <v>7.4</v>
      </c>
      <c r="D419" s="12">
        <v>3.55</v>
      </c>
      <c r="E419" s="12">
        <v>10.95</v>
      </c>
    </row>
    <row r="420" spans="2:5" x14ac:dyDescent="0.3">
      <c r="B420" s="13">
        <v>31228</v>
      </c>
      <c r="C420" s="12">
        <v>7.4</v>
      </c>
      <c r="D420" s="12">
        <v>3.76</v>
      </c>
      <c r="E420" s="12">
        <v>11.16</v>
      </c>
    </row>
    <row r="421" spans="2:5" x14ac:dyDescent="0.3">
      <c r="B421" s="13">
        <v>31198</v>
      </c>
      <c r="C421" s="12">
        <v>7.2</v>
      </c>
      <c r="D421" s="12">
        <v>3.77</v>
      </c>
      <c r="E421" s="12">
        <v>10.97</v>
      </c>
    </row>
    <row r="422" spans="2:5" x14ac:dyDescent="0.3">
      <c r="B422" s="13">
        <v>31167</v>
      </c>
      <c r="C422" s="12">
        <v>7.3</v>
      </c>
      <c r="D422" s="12">
        <v>3.69</v>
      </c>
      <c r="E422" s="12">
        <v>10.99</v>
      </c>
    </row>
    <row r="423" spans="2:5" x14ac:dyDescent="0.3">
      <c r="B423" s="13">
        <v>31137</v>
      </c>
      <c r="C423" s="12">
        <v>7.2</v>
      </c>
      <c r="D423" s="12">
        <v>3.7</v>
      </c>
      <c r="E423" s="12">
        <v>10.9</v>
      </c>
    </row>
    <row r="424" spans="2:5" x14ac:dyDescent="0.3">
      <c r="B424" s="13">
        <v>31106</v>
      </c>
      <c r="C424" s="12">
        <v>7.2</v>
      </c>
      <c r="D424" s="12">
        <v>3.52</v>
      </c>
      <c r="E424" s="12">
        <v>10.72</v>
      </c>
    </row>
    <row r="425" spans="2:5" x14ac:dyDescent="0.3">
      <c r="B425" s="13">
        <v>31078</v>
      </c>
      <c r="C425" s="12">
        <v>7.3</v>
      </c>
      <c r="D425" s="12">
        <v>3.53</v>
      </c>
      <c r="E425" s="12">
        <v>10.83</v>
      </c>
    </row>
    <row r="426" spans="2:5" x14ac:dyDescent="0.3">
      <c r="B426" s="13">
        <v>31047</v>
      </c>
      <c r="C426" s="12">
        <v>7.3</v>
      </c>
      <c r="D426" s="12">
        <v>3.95</v>
      </c>
      <c r="E426" s="12">
        <v>11.25</v>
      </c>
    </row>
    <row r="427" spans="2:5" x14ac:dyDescent="0.3">
      <c r="B427" s="13">
        <v>31016</v>
      </c>
      <c r="C427" s="12">
        <v>7.2</v>
      </c>
      <c r="D427" s="12">
        <v>4.05</v>
      </c>
      <c r="E427" s="12">
        <v>11.25</v>
      </c>
    </row>
    <row r="428" spans="2:5" x14ac:dyDescent="0.3">
      <c r="B428" s="13">
        <v>30986</v>
      </c>
      <c r="C428" s="12">
        <v>7.4</v>
      </c>
      <c r="D428" s="12">
        <v>4.26</v>
      </c>
      <c r="E428" s="12">
        <v>11.66</v>
      </c>
    </row>
    <row r="429" spans="2:5" x14ac:dyDescent="0.3">
      <c r="B429" s="13">
        <v>30955</v>
      </c>
      <c r="C429" s="12">
        <v>7.3</v>
      </c>
      <c r="D429" s="12">
        <v>4.2699999999999996</v>
      </c>
      <c r="E429" s="12">
        <v>11.57</v>
      </c>
    </row>
    <row r="430" spans="2:5" x14ac:dyDescent="0.3">
      <c r="B430" s="13">
        <v>30925</v>
      </c>
      <c r="C430" s="12">
        <v>7.5</v>
      </c>
      <c r="D430" s="12">
        <v>4.29</v>
      </c>
      <c r="E430" s="12">
        <v>11.79</v>
      </c>
    </row>
    <row r="431" spans="2:5" x14ac:dyDescent="0.3">
      <c r="B431" s="13">
        <v>30894</v>
      </c>
      <c r="C431" s="12">
        <v>7.5</v>
      </c>
      <c r="D431" s="12">
        <v>4.2</v>
      </c>
      <c r="E431" s="12">
        <v>11.7</v>
      </c>
    </row>
    <row r="432" spans="2:5" x14ac:dyDescent="0.3">
      <c r="B432" s="13">
        <v>30863</v>
      </c>
      <c r="C432" s="12">
        <v>7.2</v>
      </c>
      <c r="D432" s="12">
        <v>4.22</v>
      </c>
      <c r="E432" s="12">
        <v>11.42</v>
      </c>
    </row>
    <row r="433" spans="2:5" x14ac:dyDescent="0.3">
      <c r="B433" s="13">
        <v>30833</v>
      </c>
      <c r="C433" s="12">
        <v>7.4</v>
      </c>
      <c r="D433" s="12">
        <v>4.2300000000000004</v>
      </c>
      <c r="E433" s="12">
        <v>11.63</v>
      </c>
    </row>
    <row r="434" spans="2:5" x14ac:dyDescent="0.3">
      <c r="B434" s="13">
        <v>30802</v>
      </c>
      <c r="C434" s="12">
        <v>7.7</v>
      </c>
      <c r="D434" s="12">
        <v>4.5599999999999996</v>
      </c>
      <c r="E434" s="12">
        <v>12.26</v>
      </c>
    </row>
    <row r="435" spans="2:5" x14ac:dyDescent="0.3">
      <c r="B435" s="13">
        <v>30772</v>
      </c>
      <c r="C435" s="12">
        <v>7.8</v>
      </c>
      <c r="D435" s="12">
        <v>4.8</v>
      </c>
      <c r="E435" s="12">
        <v>12.6</v>
      </c>
    </row>
    <row r="436" spans="2:5" x14ac:dyDescent="0.3">
      <c r="B436" s="13">
        <v>30741</v>
      </c>
      <c r="C436" s="12">
        <v>7.8</v>
      </c>
      <c r="D436" s="12">
        <v>4.5999999999999996</v>
      </c>
      <c r="E436" s="12">
        <v>12.4</v>
      </c>
    </row>
    <row r="437" spans="2:5" x14ac:dyDescent="0.3">
      <c r="B437" s="13">
        <v>30712</v>
      </c>
      <c r="C437" s="12">
        <v>8</v>
      </c>
      <c r="D437" s="12">
        <v>4.1900000000000004</v>
      </c>
      <c r="E437" s="12">
        <v>12.19</v>
      </c>
    </row>
    <row r="438" spans="2:5" x14ac:dyDescent="0.3">
      <c r="B438" s="13">
        <v>30681</v>
      </c>
      <c r="C438" s="12">
        <v>8.3000000000000007</v>
      </c>
      <c r="D438" s="12">
        <v>3.79</v>
      </c>
      <c r="E438" s="12">
        <v>12.09</v>
      </c>
    </row>
    <row r="439" spans="2:5" x14ac:dyDescent="0.3">
      <c r="B439" s="13">
        <v>30650</v>
      </c>
      <c r="C439" s="12">
        <v>8.5</v>
      </c>
      <c r="D439" s="12">
        <v>3.27</v>
      </c>
      <c r="E439" s="12">
        <v>11.77</v>
      </c>
    </row>
    <row r="440" spans="2:5" x14ac:dyDescent="0.3">
      <c r="B440" s="13">
        <v>30620</v>
      </c>
      <c r="C440" s="12">
        <v>8.8000000000000007</v>
      </c>
      <c r="D440" s="12">
        <v>2.85</v>
      </c>
      <c r="E440" s="12">
        <v>11.65</v>
      </c>
    </row>
    <row r="441" spans="2:5" x14ac:dyDescent="0.3">
      <c r="B441" s="13">
        <v>30589</v>
      </c>
      <c r="C441" s="12">
        <v>9.1999999999999993</v>
      </c>
      <c r="D441" s="12">
        <v>2.86</v>
      </c>
      <c r="E441" s="12">
        <v>12.06</v>
      </c>
    </row>
    <row r="442" spans="2:5" x14ac:dyDescent="0.3">
      <c r="B442" s="13">
        <v>30559</v>
      </c>
      <c r="C442" s="12">
        <v>9.5</v>
      </c>
      <c r="D442" s="12">
        <v>2.56</v>
      </c>
      <c r="E442" s="12">
        <v>12.06</v>
      </c>
    </row>
    <row r="443" spans="2:5" x14ac:dyDescent="0.3">
      <c r="B443" s="13">
        <v>30528</v>
      </c>
      <c r="C443" s="12">
        <v>9.4</v>
      </c>
      <c r="D443" s="12">
        <v>2.46</v>
      </c>
      <c r="E443" s="12">
        <v>11.86</v>
      </c>
    </row>
    <row r="444" spans="2:5" x14ac:dyDescent="0.3">
      <c r="B444" s="13">
        <v>30497</v>
      </c>
      <c r="C444" s="12">
        <v>10.1</v>
      </c>
      <c r="D444" s="12">
        <v>2.58</v>
      </c>
      <c r="E444" s="12">
        <v>12.68</v>
      </c>
    </row>
    <row r="445" spans="2:5" x14ac:dyDescent="0.3">
      <c r="B445" s="13">
        <v>30467</v>
      </c>
      <c r="C445" s="12">
        <v>10.1</v>
      </c>
      <c r="D445" s="12">
        <v>3.55</v>
      </c>
      <c r="E445" s="12">
        <v>13.65</v>
      </c>
    </row>
    <row r="446" spans="2:5" x14ac:dyDescent="0.3">
      <c r="B446" s="13">
        <v>30436</v>
      </c>
      <c r="C446" s="12">
        <v>10.199999999999999</v>
      </c>
      <c r="D446" s="12">
        <v>3.9</v>
      </c>
      <c r="E446" s="12">
        <v>14.1</v>
      </c>
    </row>
    <row r="447" spans="2:5" x14ac:dyDescent="0.3">
      <c r="B447" s="13">
        <v>30406</v>
      </c>
      <c r="C447" s="12">
        <v>10.3</v>
      </c>
      <c r="D447" s="12">
        <v>3.6</v>
      </c>
      <c r="E447" s="12">
        <v>13.9</v>
      </c>
    </row>
    <row r="448" spans="2:5" x14ac:dyDescent="0.3">
      <c r="B448" s="13">
        <v>30375</v>
      </c>
      <c r="C448" s="12">
        <v>10.4</v>
      </c>
      <c r="D448" s="12">
        <v>3.49</v>
      </c>
      <c r="E448" s="12">
        <v>13.89</v>
      </c>
    </row>
    <row r="449" spans="2:5" x14ac:dyDescent="0.3">
      <c r="B449" s="13">
        <v>30347</v>
      </c>
      <c r="C449" s="12">
        <v>10.4</v>
      </c>
      <c r="D449" s="12">
        <v>3.71</v>
      </c>
      <c r="E449" s="12">
        <v>14.11</v>
      </c>
    </row>
    <row r="450" spans="2:5" x14ac:dyDescent="0.3">
      <c r="B450" s="13">
        <v>30316</v>
      </c>
      <c r="C450" s="12">
        <v>10.8</v>
      </c>
      <c r="D450" s="12">
        <v>3.83</v>
      </c>
      <c r="E450" s="12">
        <v>14.63</v>
      </c>
    </row>
    <row r="451" spans="2:5" x14ac:dyDescent="0.3">
      <c r="B451" s="13">
        <v>30285</v>
      </c>
      <c r="C451" s="12">
        <v>10.8</v>
      </c>
      <c r="D451" s="12">
        <v>4.59</v>
      </c>
      <c r="E451" s="12">
        <v>15.39</v>
      </c>
    </row>
    <row r="452" spans="2:5" x14ac:dyDescent="0.3">
      <c r="B452" s="13">
        <v>30255</v>
      </c>
      <c r="C452" s="12">
        <v>10.4</v>
      </c>
      <c r="D452" s="12">
        <v>5.14</v>
      </c>
      <c r="E452" s="12">
        <v>15.54</v>
      </c>
    </row>
    <row r="453" spans="2:5" x14ac:dyDescent="0.3">
      <c r="B453" s="13">
        <v>30224</v>
      </c>
      <c r="C453" s="12">
        <v>10.1</v>
      </c>
      <c r="D453" s="12">
        <v>5.04</v>
      </c>
      <c r="E453" s="12">
        <v>15.14</v>
      </c>
    </row>
    <row r="454" spans="2:5" x14ac:dyDescent="0.3">
      <c r="B454" s="13">
        <v>30194</v>
      </c>
      <c r="C454" s="12">
        <v>9.8000000000000007</v>
      </c>
      <c r="D454" s="12">
        <v>5.85</v>
      </c>
      <c r="E454" s="12">
        <v>15.65</v>
      </c>
    </row>
    <row r="455" spans="2:5" x14ac:dyDescent="0.3">
      <c r="B455" s="13">
        <v>30163</v>
      </c>
      <c r="C455" s="12">
        <v>9.8000000000000007</v>
      </c>
      <c r="D455" s="12">
        <v>6.44</v>
      </c>
      <c r="E455" s="12">
        <v>16.239999999999998</v>
      </c>
    </row>
    <row r="456" spans="2:5" x14ac:dyDescent="0.3">
      <c r="B456" s="13">
        <v>30132</v>
      </c>
      <c r="C456" s="12">
        <v>9.6</v>
      </c>
      <c r="D456" s="12">
        <v>7.06</v>
      </c>
      <c r="E456" s="12">
        <v>16.66</v>
      </c>
    </row>
    <row r="457" spans="2:5" x14ac:dyDescent="0.3">
      <c r="B457" s="13">
        <v>30102</v>
      </c>
      <c r="C457" s="12">
        <v>9.4</v>
      </c>
      <c r="D457" s="12">
        <v>6.68</v>
      </c>
      <c r="E457" s="12">
        <v>16.079999999999998</v>
      </c>
    </row>
    <row r="458" spans="2:5" x14ac:dyDescent="0.3">
      <c r="B458" s="13">
        <v>30071</v>
      </c>
      <c r="C458" s="12">
        <v>9.3000000000000007</v>
      </c>
      <c r="D458" s="12">
        <v>6.51</v>
      </c>
      <c r="E458" s="12">
        <v>15.81</v>
      </c>
    </row>
    <row r="459" spans="2:5" x14ac:dyDescent="0.3">
      <c r="B459" s="13">
        <v>30041</v>
      </c>
      <c r="C459" s="12">
        <v>9</v>
      </c>
      <c r="D459" s="12">
        <v>6.78</v>
      </c>
      <c r="E459" s="12">
        <v>15.78</v>
      </c>
    </row>
    <row r="460" spans="2:5" x14ac:dyDescent="0.3">
      <c r="B460" s="13">
        <v>30010</v>
      </c>
      <c r="C460" s="12">
        <v>8.9</v>
      </c>
      <c r="D460" s="12">
        <v>7.62</v>
      </c>
      <c r="E460" s="12">
        <v>16.52</v>
      </c>
    </row>
    <row r="461" spans="2:5" x14ac:dyDescent="0.3">
      <c r="B461" s="13">
        <v>29982</v>
      </c>
      <c r="C461" s="12">
        <v>8.6</v>
      </c>
      <c r="D461" s="12">
        <v>8.39</v>
      </c>
      <c r="E461" s="12">
        <v>16.989999999999998</v>
      </c>
    </row>
    <row r="462" spans="2:5" x14ac:dyDescent="0.3">
      <c r="B462" s="13">
        <v>29951</v>
      </c>
      <c r="C462" s="12">
        <v>8.5</v>
      </c>
      <c r="D462" s="12">
        <v>8.92</v>
      </c>
      <c r="E462" s="12">
        <v>17.420000000000002</v>
      </c>
    </row>
    <row r="463" spans="2:5" x14ac:dyDescent="0.3">
      <c r="B463" s="13">
        <v>29920</v>
      </c>
      <c r="C463" s="12">
        <v>8.3000000000000007</v>
      </c>
      <c r="D463" s="12">
        <v>9.59</v>
      </c>
      <c r="E463" s="12">
        <v>17.89</v>
      </c>
    </row>
    <row r="464" spans="2:5" x14ac:dyDescent="0.3">
      <c r="B464" s="13">
        <v>29890</v>
      </c>
      <c r="C464" s="12">
        <v>7.9</v>
      </c>
      <c r="D464" s="12">
        <v>10.14</v>
      </c>
      <c r="E464" s="12">
        <v>18.04</v>
      </c>
    </row>
    <row r="465" spans="2:5" x14ac:dyDescent="0.3">
      <c r="B465" s="13">
        <v>29859</v>
      </c>
      <c r="C465" s="12">
        <v>7.6</v>
      </c>
      <c r="D465" s="12">
        <v>10.95</v>
      </c>
      <c r="E465" s="12">
        <v>18.55</v>
      </c>
    </row>
    <row r="466" spans="2:5" x14ac:dyDescent="0.3">
      <c r="B466" s="13">
        <v>29829</v>
      </c>
      <c r="C466" s="12">
        <v>7.4</v>
      </c>
      <c r="D466" s="12">
        <v>10.8</v>
      </c>
      <c r="E466" s="12">
        <v>18.2</v>
      </c>
    </row>
    <row r="467" spans="2:5" x14ac:dyDescent="0.3">
      <c r="B467" s="13">
        <v>29798</v>
      </c>
      <c r="C467" s="12">
        <v>7.2</v>
      </c>
      <c r="D467" s="12">
        <v>10.76</v>
      </c>
      <c r="E467" s="12">
        <v>17.96</v>
      </c>
    </row>
    <row r="468" spans="2:5" x14ac:dyDescent="0.3">
      <c r="B468" s="13">
        <v>29767</v>
      </c>
      <c r="C468" s="12">
        <v>7.5</v>
      </c>
      <c r="D468" s="12">
        <v>9.5500000000000007</v>
      </c>
      <c r="E468" s="12">
        <v>17.05</v>
      </c>
    </row>
    <row r="469" spans="2:5" x14ac:dyDescent="0.3">
      <c r="B469" s="13">
        <v>29737</v>
      </c>
      <c r="C469" s="12">
        <v>7.5</v>
      </c>
      <c r="D469" s="12">
        <v>9.7799999999999994</v>
      </c>
      <c r="E469" s="12">
        <v>17.28</v>
      </c>
    </row>
    <row r="470" spans="2:5" x14ac:dyDescent="0.3">
      <c r="B470" s="13">
        <v>29706</v>
      </c>
      <c r="C470" s="12">
        <v>7.2</v>
      </c>
      <c r="D470" s="12">
        <v>10</v>
      </c>
      <c r="E470" s="12">
        <v>17.2</v>
      </c>
    </row>
    <row r="471" spans="2:5" x14ac:dyDescent="0.3">
      <c r="B471" s="13">
        <v>29676</v>
      </c>
      <c r="C471" s="12">
        <v>7.4</v>
      </c>
      <c r="D471" s="12">
        <v>10.49</v>
      </c>
      <c r="E471" s="12">
        <v>17.89</v>
      </c>
    </row>
    <row r="472" spans="2:5" x14ac:dyDescent="0.3">
      <c r="B472" s="13">
        <v>29645</v>
      </c>
      <c r="C472" s="12">
        <v>7.4</v>
      </c>
      <c r="D472" s="12">
        <v>11.41</v>
      </c>
      <c r="E472" s="12">
        <v>18.809999999999999</v>
      </c>
    </row>
    <row r="473" spans="2:5" x14ac:dyDescent="0.3">
      <c r="B473" s="13">
        <v>29617</v>
      </c>
      <c r="C473" s="12">
        <v>7.5</v>
      </c>
      <c r="D473" s="12">
        <v>11.83</v>
      </c>
      <c r="E473" s="12">
        <v>19.329999999999998</v>
      </c>
    </row>
    <row r="474" spans="2:5" x14ac:dyDescent="0.3">
      <c r="B474" s="13">
        <v>29586</v>
      </c>
      <c r="C474" s="12">
        <v>7.2</v>
      </c>
      <c r="D474" s="12">
        <v>12.52</v>
      </c>
      <c r="E474" s="12">
        <v>19.72</v>
      </c>
    </row>
    <row r="475" spans="2:5" x14ac:dyDescent="0.3">
      <c r="B475" s="13">
        <v>29555</v>
      </c>
      <c r="C475" s="12">
        <v>7.5</v>
      </c>
      <c r="D475" s="12">
        <v>12.65</v>
      </c>
      <c r="E475" s="12">
        <v>20.149999999999999</v>
      </c>
    </row>
    <row r="476" spans="2:5" x14ac:dyDescent="0.3">
      <c r="B476" s="13">
        <v>29525</v>
      </c>
      <c r="C476" s="12">
        <v>7.5</v>
      </c>
      <c r="D476" s="12">
        <v>12.77</v>
      </c>
      <c r="E476" s="12">
        <v>20.27</v>
      </c>
    </row>
    <row r="477" spans="2:5" x14ac:dyDescent="0.3">
      <c r="B477" s="13">
        <v>29494</v>
      </c>
      <c r="C477" s="12">
        <v>7.5</v>
      </c>
      <c r="D477" s="12">
        <v>12.6</v>
      </c>
      <c r="E477" s="12">
        <v>20.100000000000001</v>
      </c>
    </row>
    <row r="478" spans="2:5" x14ac:dyDescent="0.3">
      <c r="B478" s="13">
        <v>29464</v>
      </c>
      <c r="C478" s="12">
        <v>7.7</v>
      </c>
      <c r="D478" s="12">
        <v>12.87</v>
      </c>
      <c r="E478" s="12">
        <v>20.57</v>
      </c>
    </row>
    <row r="479" spans="2:5" x14ac:dyDescent="0.3">
      <c r="B479" s="13">
        <v>29433</v>
      </c>
      <c r="C479" s="12">
        <v>7.8</v>
      </c>
      <c r="D479" s="12">
        <v>13.13</v>
      </c>
      <c r="E479" s="12">
        <v>20.93</v>
      </c>
    </row>
    <row r="480" spans="2:5" x14ac:dyDescent="0.3">
      <c r="B480" s="13">
        <v>29402</v>
      </c>
      <c r="C480" s="12">
        <v>7.6</v>
      </c>
      <c r="D480" s="12">
        <v>14.38</v>
      </c>
      <c r="E480" s="12">
        <v>21.98</v>
      </c>
    </row>
    <row r="481" spans="2:5" x14ac:dyDescent="0.3">
      <c r="B481" s="13">
        <v>29372</v>
      </c>
      <c r="C481" s="12">
        <v>7.5</v>
      </c>
      <c r="D481" s="12">
        <v>14.41</v>
      </c>
      <c r="E481" s="12">
        <v>21.91</v>
      </c>
    </row>
    <row r="482" spans="2:5" x14ac:dyDescent="0.3">
      <c r="B482" s="13">
        <v>29341</v>
      </c>
      <c r="C482" s="12">
        <v>6.9</v>
      </c>
      <c r="D482" s="12">
        <v>14.73</v>
      </c>
      <c r="E482" s="12">
        <v>21.63</v>
      </c>
    </row>
    <row r="483" spans="2:5" x14ac:dyDescent="0.3">
      <c r="B483" s="13">
        <v>29311</v>
      </c>
      <c r="C483" s="12">
        <v>6.3</v>
      </c>
      <c r="D483" s="12">
        <v>14.76</v>
      </c>
      <c r="E483" s="12">
        <v>21.06</v>
      </c>
    </row>
    <row r="484" spans="2:5" x14ac:dyDescent="0.3">
      <c r="B484" s="13">
        <v>29280</v>
      </c>
      <c r="C484" s="12">
        <v>6.3</v>
      </c>
      <c r="D484" s="12">
        <v>14.18</v>
      </c>
      <c r="E484" s="12">
        <v>20.48</v>
      </c>
    </row>
    <row r="485" spans="2:5" x14ac:dyDescent="0.3">
      <c r="B485" s="13">
        <v>29251</v>
      </c>
      <c r="C485" s="12">
        <v>6.3</v>
      </c>
      <c r="D485" s="12">
        <v>13.91</v>
      </c>
      <c r="E485" s="12">
        <v>20.21</v>
      </c>
    </row>
    <row r="486" spans="2:5" x14ac:dyDescent="0.3">
      <c r="B486" s="13">
        <v>29220</v>
      </c>
      <c r="C486" s="12">
        <v>6</v>
      </c>
      <c r="D486" s="12">
        <v>13.29</v>
      </c>
      <c r="E486" s="12">
        <v>19.29</v>
      </c>
    </row>
    <row r="487" spans="2:5" x14ac:dyDescent="0.3">
      <c r="B487" s="13">
        <v>29189</v>
      </c>
      <c r="C487" s="12">
        <v>5.9</v>
      </c>
      <c r="D487" s="12">
        <v>12.61</v>
      </c>
      <c r="E487" s="12">
        <v>18.510000000000002</v>
      </c>
    </row>
    <row r="488" spans="2:5" x14ac:dyDescent="0.3">
      <c r="B488" s="13">
        <v>29159</v>
      </c>
      <c r="C488" s="12">
        <v>6</v>
      </c>
      <c r="D488" s="12">
        <v>12.07</v>
      </c>
      <c r="E488" s="12">
        <v>18.07</v>
      </c>
    </row>
    <row r="489" spans="2:5" x14ac:dyDescent="0.3">
      <c r="B489" s="13">
        <v>29128</v>
      </c>
      <c r="C489" s="12">
        <v>5.9</v>
      </c>
      <c r="D489" s="12">
        <v>12.18</v>
      </c>
      <c r="E489" s="12">
        <v>18.079999999999998</v>
      </c>
    </row>
    <row r="490" spans="2:5" x14ac:dyDescent="0.3">
      <c r="B490" s="13">
        <v>29098</v>
      </c>
      <c r="C490" s="12">
        <v>6</v>
      </c>
      <c r="D490" s="12">
        <v>11.82</v>
      </c>
      <c r="E490" s="12">
        <v>17.82</v>
      </c>
    </row>
    <row r="491" spans="2:5" x14ac:dyDescent="0.3">
      <c r="B491" s="13">
        <v>29067</v>
      </c>
      <c r="C491" s="12">
        <v>5.7</v>
      </c>
      <c r="D491" s="12">
        <v>11.26</v>
      </c>
      <c r="E491" s="12">
        <v>16.96</v>
      </c>
    </row>
    <row r="492" spans="2:5" x14ac:dyDescent="0.3">
      <c r="B492" s="13">
        <v>29036</v>
      </c>
      <c r="C492" s="12">
        <v>5.7</v>
      </c>
      <c r="D492" s="12">
        <v>10.89</v>
      </c>
      <c r="E492" s="12">
        <v>16.59</v>
      </c>
    </row>
    <row r="493" spans="2:5" x14ac:dyDescent="0.3">
      <c r="B493" s="13">
        <v>29006</v>
      </c>
      <c r="C493" s="12">
        <v>5.6</v>
      </c>
      <c r="D493" s="12">
        <v>10.85</v>
      </c>
      <c r="E493" s="12">
        <v>16.45</v>
      </c>
    </row>
    <row r="494" spans="2:5" x14ac:dyDescent="0.3">
      <c r="B494" s="13">
        <v>28975</v>
      </c>
      <c r="C494" s="12">
        <v>5.8</v>
      </c>
      <c r="D494" s="12">
        <v>10.49</v>
      </c>
      <c r="E494" s="12">
        <v>16.29</v>
      </c>
    </row>
    <row r="495" spans="2:5" x14ac:dyDescent="0.3">
      <c r="B495" s="13">
        <v>28945</v>
      </c>
      <c r="C495" s="12">
        <v>5.8</v>
      </c>
      <c r="D495" s="12">
        <v>10.09</v>
      </c>
      <c r="E495" s="12">
        <v>15.89</v>
      </c>
    </row>
    <row r="496" spans="2:5" x14ac:dyDescent="0.3">
      <c r="B496" s="13">
        <v>28914</v>
      </c>
      <c r="C496" s="12">
        <v>5.9</v>
      </c>
      <c r="D496" s="12">
        <v>9.86</v>
      </c>
      <c r="E496" s="12">
        <v>15.76</v>
      </c>
    </row>
    <row r="497" spans="2:5" x14ac:dyDescent="0.3">
      <c r="B497" s="13">
        <v>28886</v>
      </c>
      <c r="C497" s="12">
        <v>5.9</v>
      </c>
      <c r="D497" s="12">
        <v>9.2799999999999994</v>
      </c>
      <c r="E497" s="12">
        <v>15.18</v>
      </c>
    </row>
    <row r="498" spans="2:5" x14ac:dyDescent="0.3">
      <c r="B498" s="13">
        <v>28855</v>
      </c>
      <c r="C498" s="12">
        <v>6</v>
      </c>
      <c r="D498" s="12">
        <v>9.02</v>
      </c>
      <c r="E498" s="12">
        <v>15.02</v>
      </c>
    </row>
    <row r="499" spans="2:5" x14ac:dyDescent="0.3">
      <c r="B499" s="13">
        <v>28824</v>
      </c>
      <c r="C499" s="12">
        <v>5.9</v>
      </c>
      <c r="D499" s="12">
        <v>8.89</v>
      </c>
      <c r="E499" s="12">
        <v>14.79</v>
      </c>
    </row>
    <row r="500" spans="2:5" x14ac:dyDescent="0.3">
      <c r="B500" s="13">
        <v>28794</v>
      </c>
      <c r="C500" s="12">
        <v>5.8</v>
      </c>
      <c r="D500" s="12">
        <v>8.93</v>
      </c>
      <c r="E500" s="12">
        <v>14.73</v>
      </c>
    </row>
    <row r="501" spans="2:5" x14ac:dyDescent="0.3">
      <c r="B501" s="13">
        <v>28763</v>
      </c>
      <c r="C501" s="12">
        <v>6</v>
      </c>
      <c r="D501" s="12">
        <v>8.31</v>
      </c>
      <c r="E501" s="12">
        <v>14.31</v>
      </c>
    </row>
    <row r="502" spans="2:5" x14ac:dyDescent="0.3">
      <c r="B502" s="13">
        <v>28733</v>
      </c>
      <c r="C502" s="12">
        <v>5.9</v>
      </c>
      <c r="D502" s="12">
        <v>7.84</v>
      </c>
      <c r="E502" s="12">
        <v>13.74</v>
      </c>
    </row>
    <row r="503" spans="2:5" x14ac:dyDescent="0.3">
      <c r="B503" s="13">
        <v>28702</v>
      </c>
      <c r="C503" s="12">
        <v>6.2</v>
      </c>
      <c r="D503" s="12">
        <v>7.7</v>
      </c>
      <c r="E503" s="12">
        <v>13.9</v>
      </c>
    </row>
    <row r="504" spans="2:5" x14ac:dyDescent="0.3">
      <c r="B504" s="13">
        <v>28671</v>
      </c>
      <c r="C504" s="12">
        <v>5.9</v>
      </c>
      <c r="D504" s="12">
        <v>7.41</v>
      </c>
      <c r="E504" s="12">
        <v>13.31</v>
      </c>
    </row>
    <row r="505" spans="2:5" x14ac:dyDescent="0.3">
      <c r="B505" s="13">
        <v>28641</v>
      </c>
      <c r="C505" s="12">
        <v>6</v>
      </c>
      <c r="D505" s="12">
        <v>6.97</v>
      </c>
      <c r="E505" s="12">
        <v>12.97</v>
      </c>
    </row>
    <row r="506" spans="2:5" x14ac:dyDescent="0.3">
      <c r="B506" s="13">
        <v>28610</v>
      </c>
      <c r="C506" s="12">
        <v>6.1</v>
      </c>
      <c r="D506" s="12">
        <v>6.5</v>
      </c>
      <c r="E506" s="12">
        <v>12.6</v>
      </c>
    </row>
    <row r="507" spans="2:5" x14ac:dyDescent="0.3">
      <c r="B507" s="13">
        <v>28580</v>
      </c>
      <c r="C507" s="12">
        <v>6.3</v>
      </c>
      <c r="D507" s="12">
        <v>6.55</v>
      </c>
      <c r="E507" s="12">
        <v>12.85</v>
      </c>
    </row>
    <row r="508" spans="2:5" x14ac:dyDescent="0.3">
      <c r="B508" s="13">
        <v>28549</v>
      </c>
      <c r="C508" s="12">
        <v>6.3</v>
      </c>
      <c r="D508" s="12">
        <v>6.43</v>
      </c>
      <c r="E508" s="12">
        <v>12.73</v>
      </c>
    </row>
    <row r="509" spans="2:5" x14ac:dyDescent="0.3">
      <c r="B509" s="13">
        <v>28521</v>
      </c>
      <c r="C509" s="12">
        <v>6.4</v>
      </c>
      <c r="D509" s="12">
        <v>6.84</v>
      </c>
      <c r="E509" s="12">
        <v>13.24</v>
      </c>
    </row>
    <row r="510" spans="2:5" x14ac:dyDescent="0.3">
      <c r="B510" s="13">
        <v>28490</v>
      </c>
      <c r="C510" s="12">
        <v>6.4</v>
      </c>
      <c r="D510" s="12">
        <v>6.7</v>
      </c>
      <c r="E510" s="12">
        <v>13.1</v>
      </c>
    </row>
    <row r="511" spans="2:5" x14ac:dyDescent="0.3">
      <c r="B511" s="13">
        <v>28459</v>
      </c>
      <c r="C511" s="12">
        <v>6.8</v>
      </c>
      <c r="D511" s="12">
        <v>6.72</v>
      </c>
      <c r="E511" s="12">
        <v>13.52</v>
      </c>
    </row>
    <row r="512" spans="2:5" x14ac:dyDescent="0.3">
      <c r="B512" s="13">
        <v>28429</v>
      </c>
      <c r="C512" s="12">
        <v>6.8</v>
      </c>
      <c r="D512" s="12">
        <v>6.39</v>
      </c>
      <c r="E512" s="12">
        <v>13.19</v>
      </c>
    </row>
    <row r="513" spans="2:5" x14ac:dyDescent="0.3">
      <c r="B513" s="13">
        <v>28398</v>
      </c>
      <c r="C513" s="12">
        <v>6.8</v>
      </c>
      <c r="D513" s="12">
        <v>6.6</v>
      </c>
      <c r="E513" s="12">
        <v>13.4</v>
      </c>
    </row>
    <row r="514" spans="2:5" x14ac:dyDescent="0.3">
      <c r="B514" s="13">
        <v>28368</v>
      </c>
      <c r="C514" s="12">
        <v>7</v>
      </c>
      <c r="D514" s="12">
        <v>6.62</v>
      </c>
      <c r="E514" s="12">
        <v>13.62</v>
      </c>
    </row>
    <row r="515" spans="2:5" x14ac:dyDescent="0.3">
      <c r="B515" s="13">
        <v>28337</v>
      </c>
      <c r="C515" s="12">
        <v>6.9</v>
      </c>
      <c r="D515" s="12">
        <v>6.83</v>
      </c>
      <c r="E515" s="12">
        <v>13.73</v>
      </c>
    </row>
    <row r="516" spans="2:5" x14ac:dyDescent="0.3">
      <c r="B516" s="13">
        <v>28306</v>
      </c>
      <c r="C516" s="12">
        <v>7.2</v>
      </c>
      <c r="D516" s="12">
        <v>6.87</v>
      </c>
      <c r="E516" s="12">
        <v>14.07</v>
      </c>
    </row>
    <row r="517" spans="2:5" x14ac:dyDescent="0.3">
      <c r="B517" s="13">
        <v>28276</v>
      </c>
      <c r="C517" s="12">
        <v>7</v>
      </c>
      <c r="D517" s="12">
        <v>6.73</v>
      </c>
      <c r="E517" s="12">
        <v>13.73</v>
      </c>
    </row>
    <row r="518" spans="2:5" x14ac:dyDescent="0.3">
      <c r="B518" s="13">
        <v>28245</v>
      </c>
      <c r="C518" s="12">
        <v>7.2</v>
      </c>
      <c r="D518" s="12">
        <v>6.95</v>
      </c>
      <c r="E518" s="12">
        <v>14.15</v>
      </c>
    </row>
    <row r="519" spans="2:5" x14ac:dyDescent="0.3">
      <c r="B519" s="13">
        <v>28215</v>
      </c>
      <c r="C519" s="12">
        <v>7.4</v>
      </c>
      <c r="D519" s="12">
        <v>6.44</v>
      </c>
      <c r="E519" s="12">
        <v>13.84</v>
      </c>
    </row>
    <row r="520" spans="2:5" x14ac:dyDescent="0.3">
      <c r="B520" s="13">
        <v>28184</v>
      </c>
      <c r="C520" s="12">
        <v>7.6</v>
      </c>
      <c r="D520" s="12">
        <v>5.91</v>
      </c>
      <c r="E520" s="12">
        <v>13.51</v>
      </c>
    </row>
    <row r="521" spans="2:5" x14ac:dyDescent="0.3">
      <c r="B521" s="13">
        <v>28156</v>
      </c>
      <c r="C521" s="12">
        <v>7.5</v>
      </c>
      <c r="D521" s="12">
        <v>5.22</v>
      </c>
      <c r="E521" s="12">
        <v>12.72</v>
      </c>
    </row>
    <row r="522" spans="2:5" x14ac:dyDescent="0.3">
      <c r="B522" s="13">
        <v>28125</v>
      </c>
      <c r="C522" s="12">
        <v>7.8</v>
      </c>
      <c r="D522" s="12">
        <v>4.8600000000000003</v>
      </c>
      <c r="E522" s="12">
        <v>12.66</v>
      </c>
    </row>
    <row r="523" spans="2:5" x14ac:dyDescent="0.3">
      <c r="B523" s="13">
        <v>28094</v>
      </c>
      <c r="C523" s="12">
        <v>7.8</v>
      </c>
      <c r="D523" s="12">
        <v>4.88</v>
      </c>
      <c r="E523" s="12">
        <v>12.68</v>
      </c>
    </row>
    <row r="524" spans="2:5" x14ac:dyDescent="0.3">
      <c r="B524" s="13">
        <v>28064</v>
      </c>
      <c r="C524" s="12">
        <v>7.7</v>
      </c>
      <c r="D524" s="12">
        <v>5.46</v>
      </c>
      <c r="E524" s="12">
        <v>13.16</v>
      </c>
    </row>
    <row r="525" spans="2:5" x14ac:dyDescent="0.3">
      <c r="B525" s="13">
        <v>28033</v>
      </c>
      <c r="C525" s="12">
        <v>7.6</v>
      </c>
      <c r="D525" s="12">
        <v>5.49</v>
      </c>
      <c r="E525" s="12">
        <v>13.09</v>
      </c>
    </row>
    <row r="526" spans="2:5" x14ac:dyDescent="0.3">
      <c r="B526" s="13">
        <v>28003</v>
      </c>
      <c r="C526" s="12">
        <v>7.8</v>
      </c>
      <c r="D526" s="12">
        <v>5.71</v>
      </c>
      <c r="E526" s="12">
        <v>13.51</v>
      </c>
    </row>
    <row r="527" spans="2:5" x14ac:dyDescent="0.3">
      <c r="B527" s="13">
        <v>27972</v>
      </c>
      <c r="C527" s="12">
        <v>7.8</v>
      </c>
      <c r="D527" s="12">
        <v>5.35</v>
      </c>
      <c r="E527" s="12">
        <v>13.15</v>
      </c>
    </row>
    <row r="528" spans="2:5" x14ac:dyDescent="0.3">
      <c r="B528" s="13">
        <v>27941</v>
      </c>
      <c r="C528" s="12">
        <v>7.6</v>
      </c>
      <c r="D528" s="12">
        <v>5.97</v>
      </c>
      <c r="E528" s="12">
        <v>13.57</v>
      </c>
    </row>
    <row r="529" spans="2:5" x14ac:dyDescent="0.3">
      <c r="B529" s="13">
        <v>27911</v>
      </c>
      <c r="C529" s="12">
        <v>7.4</v>
      </c>
      <c r="D529" s="12">
        <v>6.2</v>
      </c>
      <c r="E529" s="12">
        <v>13.6</v>
      </c>
    </row>
    <row r="530" spans="2:5" x14ac:dyDescent="0.3">
      <c r="B530" s="13">
        <v>27880</v>
      </c>
      <c r="C530" s="12">
        <v>7.7</v>
      </c>
      <c r="D530" s="12">
        <v>6.05</v>
      </c>
      <c r="E530" s="12">
        <v>13.75</v>
      </c>
    </row>
    <row r="531" spans="2:5" x14ac:dyDescent="0.3">
      <c r="B531" s="13">
        <v>27850</v>
      </c>
      <c r="C531" s="12">
        <v>7.6</v>
      </c>
      <c r="D531" s="12">
        <v>6.07</v>
      </c>
      <c r="E531" s="12">
        <v>13.67</v>
      </c>
    </row>
    <row r="532" spans="2:5" x14ac:dyDescent="0.3">
      <c r="B532" s="13">
        <v>27819</v>
      </c>
      <c r="C532" s="12">
        <v>7.7</v>
      </c>
      <c r="D532" s="12">
        <v>6.29</v>
      </c>
      <c r="E532" s="12">
        <v>13.99</v>
      </c>
    </row>
    <row r="533" spans="2:5" x14ac:dyDescent="0.3">
      <c r="B533" s="13">
        <v>27790</v>
      </c>
      <c r="C533" s="12">
        <v>7.9</v>
      </c>
      <c r="D533" s="12">
        <v>6.72</v>
      </c>
      <c r="E533" s="12">
        <v>14.62</v>
      </c>
    </row>
    <row r="534" spans="2:5" x14ac:dyDescent="0.3">
      <c r="B534" s="13">
        <v>27759</v>
      </c>
      <c r="C534" s="12">
        <v>8.1999999999999993</v>
      </c>
      <c r="D534" s="12">
        <v>6.94</v>
      </c>
      <c r="E534" s="12">
        <v>15.14</v>
      </c>
    </row>
    <row r="535" spans="2:5" x14ac:dyDescent="0.3">
      <c r="B535" s="13">
        <v>27728</v>
      </c>
      <c r="C535" s="12">
        <v>8.3000000000000007</v>
      </c>
      <c r="D535" s="12">
        <v>7.38</v>
      </c>
      <c r="E535" s="12">
        <v>15.68</v>
      </c>
    </row>
    <row r="536" spans="2:5" x14ac:dyDescent="0.3">
      <c r="B536" s="13">
        <v>27698</v>
      </c>
      <c r="C536" s="12">
        <v>8.4</v>
      </c>
      <c r="D536" s="12">
        <v>7.44</v>
      </c>
      <c r="E536" s="12">
        <v>15.84</v>
      </c>
    </row>
    <row r="537" spans="2:5" x14ac:dyDescent="0.3">
      <c r="B537" s="13">
        <v>27667</v>
      </c>
      <c r="C537" s="12">
        <v>8.4</v>
      </c>
      <c r="D537" s="12">
        <v>7.91</v>
      </c>
      <c r="E537" s="12">
        <v>16.309999999999999</v>
      </c>
    </row>
    <row r="538" spans="2:5" x14ac:dyDescent="0.3">
      <c r="B538" s="13">
        <v>27637</v>
      </c>
      <c r="C538" s="12">
        <v>8.4</v>
      </c>
      <c r="D538" s="12">
        <v>8.6</v>
      </c>
      <c r="E538" s="12">
        <v>17</v>
      </c>
    </row>
    <row r="539" spans="2:5" x14ac:dyDescent="0.3">
      <c r="B539" s="13">
        <v>27606</v>
      </c>
      <c r="C539" s="12">
        <v>8.6</v>
      </c>
      <c r="D539" s="12">
        <v>9.7200000000000006</v>
      </c>
      <c r="E539" s="12">
        <v>18.32</v>
      </c>
    </row>
    <row r="540" spans="2:5" x14ac:dyDescent="0.3">
      <c r="B540" s="13">
        <v>27575</v>
      </c>
      <c r="C540" s="12">
        <v>8.8000000000000007</v>
      </c>
      <c r="D540" s="12">
        <v>9.39</v>
      </c>
      <c r="E540" s="12">
        <v>18.190000000000001</v>
      </c>
    </row>
    <row r="541" spans="2:5" x14ac:dyDescent="0.3">
      <c r="B541" s="13">
        <v>27545</v>
      </c>
      <c r="C541" s="12">
        <v>9</v>
      </c>
      <c r="D541" s="12">
        <v>9.4700000000000006</v>
      </c>
      <c r="E541" s="12">
        <v>18.47</v>
      </c>
    </row>
    <row r="542" spans="2:5" x14ac:dyDescent="0.3">
      <c r="B542" s="13">
        <v>27514</v>
      </c>
      <c r="C542" s="12">
        <v>8.8000000000000007</v>
      </c>
      <c r="D542" s="12">
        <v>10.210000000000001</v>
      </c>
      <c r="E542" s="12">
        <v>19.010000000000002</v>
      </c>
    </row>
    <row r="543" spans="2:5" x14ac:dyDescent="0.3">
      <c r="B543" s="13">
        <v>27484</v>
      </c>
      <c r="C543" s="12">
        <v>8.6</v>
      </c>
      <c r="D543" s="12">
        <v>10.25</v>
      </c>
      <c r="E543" s="12">
        <v>18.850000000000001</v>
      </c>
    </row>
    <row r="544" spans="2:5" x14ac:dyDescent="0.3">
      <c r="B544" s="13">
        <v>27453</v>
      </c>
      <c r="C544" s="12">
        <v>8.1</v>
      </c>
      <c r="D544" s="12">
        <v>11.23</v>
      </c>
      <c r="E544" s="12">
        <v>19.329999999999998</v>
      </c>
    </row>
    <row r="545" spans="2:5" x14ac:dyDescent="0.3">
      <c r="B545" s="13">
        <v>27425</v>
      </c>
      <c r="C545" s="12">
        <v>8.1</v>
      </c>
      <c r="D545" s="12">
        <v>11.8</v>
      </c>
      <c r="E545" s="12">
        <v>19.899999999999999</v>
      </c>
    </row>
    <row r="546" spans="2:5" x14ac:dyDescent="0.3">
      <c r="B546" s="13">
        <v>27394</v>
      </c>
      <c r="C546" s="12">
        <v>7.2</v>
      </c>
      <c r="D546" s="12">
        <v>12.34</v>
      </c>
      <c r="E546" s="12">
        <v>19.54</v>
      </c>
    </row>
    <row r="547" spans="2:5" x14ac:dyDescent="0.3">
      <c r="B547" s="13">
        <v>27363</v>
      </c>
      <c r="C547" s="12">
        <v>6.6</v>
      </c>
      <c r="D547" s="12">
        <v>12.2</v>
      </c>
      <c r="E547" s="12">
        <v>18.8</v>
      </c>
    </row>
    <row r="548" spans="2:5" x14ac:dyDescent="0.3">
      <c r="B548" s="13">
        <v>27333</v>
      </c>
      <c r="C548" s="12">
        <v>6</v>
      </c>
      <c r="D548" s="12">
        <v>12.06</v>
      </c>
      <c r="E548" s="12">
        <v>18.059999999999999</v>
      </c>
    </row>
    <row r="549" spans="2:5" x14ac:dyDescent="0.3">
      <c r="B549" s="13">
        <v>27302</v>
      </c>
      <c r="C549" s="12">
        <v>5.9</v>
      </c>
      <c r="D549" s="12">
        <v>11.95</v>
      </c>
      <c r="E549" s="12">
        <v>17.850000000000001</v>
      </c>
    </row>
    <row r="550" spans="2:5" x14ac:dyDescent="0.3">
      <c r="B550" s="13">
        <v>27272</v>
      </c>
      <c r="C550" s="12">
        <v>5.5</v>
      </c>
      <c r="D550" s="12">
        <v>10.86</v>
      </c>
      <c r="E550" s="12">
        <v>16.36</v>
      </c>
    </row>
    <row r="551" spans="2:5" x14ac:dyDescent="0.3">
      <c r="B551" s="13">
        <v>27241</v>
      </c>
      <c r="C551" s="12">
        <v>5.5</v>
      </c>
      <c r="D551" s="12">
        <v>11.51</v>
      </c>
      <c r="E551" s="12">
        <v>17.010000000000002</v>
      </c>
    </row>
    <row r="552" spans="2:5" x14ac:dyDescent="0.3">
      <c r="B552" s="13">
        <v>27210</v>
      </c>
      <c r="C552" s="12">
        <v>5.4</v>
      </c>
      <c r="D552" s="12">
        <v>10.86</v>
      </c>
      <c r="E552" s="12">
        <v>16.260000000000002</v>
      </c>
    </row>
    <row r="553" spans="2:5" x14ac:dyDescent="0.3">
      <c r="B553" s="13">
        <v>27180</v>
      </c>
      <c r="C553" s="12">
        <v>5.0999999999999996</v>
      </c>
      <c r="D553" s="12">
        <v>10.71</v>
      </c>
      <c r="E553" s="12">
        <v>15.81</v>
      </c>
    </row>
    <row r="554" spans="2:5" x14ac:dyDescent="0.3">
      <c r="B554" s="13">
        <v>27149</v>
      </c>
      <c r="C554" s="12">
        <v>5.0999999999999996</v>
      </c>
      <c r="D554" s="12">
        <v>10.09</v>
      </c>
      <c r="E554" s="12">
        <v>15.19</v>
      </c>
    </row>
    <row r="555" spans="2:5" x14ac:dyDescent="0.3">
      <c r="B555" s="13">
        <v>27119</v>
      </c>
      <c r="C555" s="12">
        <v>5.0999999999999996</v>
      </c>
      <c r="D555" s="12">
        <v>10.39</v>
      </c>
      <c r="E555" s="12">
        <v>15.49</v>
      </c>
    </row>
    <row r="556" spans="2:5" x14ac:dyDescent="0.3">
      <c r="B556" s="13">
        <v>27088</v>
      </c>
      <c r="C556" s="12">
        <v>5.2</v>
      </c>
      <c r="D556" s="12">
        <v>10.02</v>
      </c>
      <c r="E556" s="12">
        <v>15.22</v>
      </c>
    </row>
    <row r="557" spans="2:5" x14ac:dyDescent="0.3">
      <c r="B557" s="13">
        <v>27060</v>
      </c>
      <c r="C557" s="12">
        <v>5.0999999999999996</v>
      </c>
      <c r="D557" s="12">
        <v>9.39</v>
      </c>
      <c r="E557" s="12">
        <v>14.49</v>
      </c>
    </row>
    <row r="558" spans="2:5" x14ac:dyDescent="0.3">
      <c r="B558" s="13">
        <v>27029</v>
      </c>
      <c r="C558" s="12">
        <v>4.9000000000000004</v>
      </c>
      <c r="D558" s="12">
        <v>8.7100000000000009</v>
      </c>
      <c r="E558" s="12">
        <v>13.61</v>
      </c>
    </row>
    <row r="559" spans="2:5" x14ac:dyDescent="0.3">
      <c r="B559" s="13">
        <v>26998</v>
      </c>
      <c r="C559" s="12">
        <v>4.8</v>
      </c>
      <c r="D559" s="12">
        <v>8.25</v>
      </c>
      <c r="E559" s="12">
        <v>13.05</v>
      </c>
    </row>
    <row r="560" spans="2:5" x14ac:dyDescent="0.3">
      <c r="B560" s="13">
        <v>26968</v>
      </c>
      <c r="C560" s="12">
        <v>4.5999999999999996</v>
      </c>
      <c r="D560" s="12">
        <v>7.8</v>
      </c>
      <c r="E560" s="12">
        <v>12.4</v>
      </c>
    </row>
    <row r="561" spans="2:5" x14ac:dyDescent="0.3">
      <c r="B561" s="13">
        <v>26937</v>
      </c>
      <c r="C561" s="12">
        <v>4.8</v>
      </c>
      <c r="D561" s="12">
        <v>7.36</v>
      </c>
      <c r="E561" s="12">
        <v>12.16</v>
      </c>
    </row>
    <row r="562" spans="2:5" x14ac:dyDescent="0.3">
      <c r="B562" s="13">
        <v>26907</v>
      </c>
      <c r="C562" s="12">
        <v>4.8</v>
      </c>
      <c r="D562" s="12">
        <v>7.38</v>
      </c>
      <c r="E562" s="12">
        <v>12.18</v>
      </c>
    </row>
    <row r="563" spans="2:5" x14ac:dyDescent="0.3">
      <c r="B563" s="13">
        <v>26876</v>
      </c>
      <c r="C563" s="12">
        <v>4.8</v>
      </c>
      <c r="D563" s="12">
        <v>5.73</v>
      </c>
      <c r="E563" s="12">
        <v>10.53</v>
      </c>
    </row>
    <row r="564" spans="2:5" x14ac:dyDescent="0.3">
      <c r="B564" s="13">
        <v>26845</v>
      </c>
      <c r="C564" s="12">
        <v>4.9000000000000004</v>
      </c>
      <c r="D564" s="12">
        <v>6</v>
      </c>
      <c r="E564" s="12">
        <v>10.9</v>
      </c>
    </row>
    <row r="565" spans="2:5" x14ac:dyDescent="0.3">
      <c r="B565" s="13">
        <v>26815</v>
      </c>
      <c r="C565" s="12">
        <v>4.9000000000000004</v>
      </c>
      <c r="D565" s="12">
        <v>5.53</v>
      </c>
      <c r="E565" s="12">
        <v>10.43</v>
      </c>
    </row>
    <row r="566" spans="2:5" x14ac:dyDescent="0.3">
      <c r="B566" s="13">
        <v>26784</v>
      </c>
      <c r="C566" s="12">
        <v>5</v>
      </c>
      <c r="D566" s="12">
        <v>5.0599999999999996</v>
      </c>
      <c r="E566" s="12">
        <v>10.06</v>
      </c>
    </row>
    <row r="567" spans="2:5" x14ac:dyDescent="0.3">
      <c r="B567" s="13">
        <v>26754</v>
      </c>
      <c r="C567" s="12">
        <v>4.9000000000000004</v>
      </c>
      <c r="D567" s="12">
        <v>4.59</v>
      </c>
      <c r="E567" s="12">
        <v>9.49</v>
      </c>
    </row>
    <row r="568" spans="2:5" x14ac:dyDescent="0.3">
      <c r="B568" s="13">
        <v>26723</v>
      </c>
      <c r="C568" s="12">
        <v>5</v>
      </c>
      <c r="D568" s="12">
        <v>3.87</v>
      </c>
      <c r="E568" s="12">
        <v>8.8699999999999992</v>
      </c>
    </row>
    <row r="569" spans="2:5" x14ac:dyDescent="0.3">
      <c r="B569" s="13">
        <v>26695</v>
      </c>
      <c r="C569" s="12">
        <v>4.9000000000000004</v>
      </c>
      <c r="D569" s="12">
        <v>3.65</v>
      </c>
      <c r="E569" s="12">
        <v>8.5500000000000007</v>
      </c>
    </row>
    <row r="570" spans="2:5" x14ac:dyDescent="0.3">
      <c r="B570" s="13">
        <v>26664</v>
      </c>
      <c r="C570" s="12">
        <v>5.2</v>
      </c>
      <c r="D570" s="12">
        <v>3.41</v>
      </c>
      <c r="E570" s="12">
        <v>8.61</v>
      </c>
    </row>
    <row r="571" spans="2:5" x14ac:dyDescent="0.3">
      <c r="B571" s="13">
        <v>26633</v>
      </c>
      <c r="C571" s="12">
        <v>5.3</v>
      </c>
      <c r="D571" s="12">
        <v>3.67</v>
      </c>
      <c r="E571" s="12">
        <v>8.9700000000000006</v>
      </c>
    </row>
    <row r="572" spans="2:5" x14ac:dyDescent="0.3">
      <c r="B572" s="13">
        <v>26603</v>
      </c>
      <c r="C572" s="12">
        <v>5.6</v>
      </c>
      <c r="D572" s="12">
        <v>3.42</v>
      </c>
      <c r="E572" s="12">
        <v>9.02</v>
      </c>
    </row>
    <row r="573" spans="2:5" x14ac:dyDescent="0.3">
      <c r="B573" s="13">
        <v>26572</v>
      </c>
      <c r="C573" s="12">
        <v>5.5</v>
      </c>
      <c r="D573" s="12">
        <v>3.19</v>
      </c>
      <c r="E573" s="12">
        <v>8.69</v>
      </c>
    </row>
    <row r="574" spans="2:5" x14ac:dyDescent="0.3">
      <c r="B574" s="13">
        <v>26542</v>
      </c>
      <c r="C574" s="12">
        <v>5.6</v>
      </c>
      <c r="D574" s="12">
        <v>2.94</v>
      </c>
      <c r="E574" s="12">
        <v>8.5399999999999991</v>
      </c>
    </row>
    <row r="575" spans="2:5" x14ac:dyDescent="0.3">
      <c r="B575" s="13">
        <v>26511</v>
      </c>
      <c r="C575" s="12">
        <v>5.6</v>
      </c>
      <c r="D575" s="12">
        <v>2.95</v>
      </c>
      <c r="E575" s="12">
        <v>8.5500000000000007</v>
      </c>
    </row>
    <row r="576" spans="2:5" x14ac:dyDescent="0.3">
      <c r="B576" s="13">
        <v>26480</v>
      </c>
      <c r="C576" s="12">
        <v>5.7</v>
      </c>
      <c r="D576" s="12">
        <v>2.71</v>
      </c>
      <c r="E576" s="12">
        <v>8.41</v>
      </c>
    </row>
    <row r="577" spans="2:5" x14ac:dyDescent="0.3">
      <c r="B577" s="13">
        <v>26450</v>
      </c>
      <c r="C577" s="12">
        <v>5.7</v>
      </c>
      <c r="D577" s="12">
        <v>3.23</v>
      </c>
      <c r="E577" s="12">
        <v>8.93</v>
      </c>
    </row>
    <row r="578" spans="2:5" x14ac:dyDescent="0.3">
      <c r="B578" s="13">
        <v>26419</v>
      </c>
      <c r="C578" s="12">
        <v>5.7</v>
      </c>
      <c r="D578" s="12">
        <v>3.49</v>
      </c>
      <c r="E578" s="12">
        <v>9.19</v>
      </c>
    </row>
    <row r="579" spans="2:5" x14ac:dyDescent="0.3">
      <c r="B579" s="13">
        <v>26389</v>
      </c>
      <c r="C579" s="12">
        <v>5.8</v>
      </c>
      <c r="D579" s="12">
        <v>3.5</v>
      </c>
      <c r="E579" s="12">
        <v>9.3000000000000007</v>
      </c>
    </row>
    <row r="580" spans="2:5" x14ac:dyDescent="0.3">
      <c r="B580" s="13">
        <v>26358</v>
      </c>
      <c r="C580" s="12">
        <v>5.7</v>
      </c>
      <c r="D580" s="12">
        <v>3.51</v>
      </c>
      <c r="E580" s="12">
        <v>9.2100000000000009</v>
      </c>
    </row>
    <row r="581" spans="2:5" x14ac:dyDescent="0.3">
      <c r="B581" s="13">
        <v>26329</v>
      </c>
      <c r="C581" s="12">
        <v>5.8</v>
      </c>
      <c r="D581" s="12">
        <v>3.27</v>
      </c>
      <c r="E581" s="12">
        <v>9.07</v>
      </c>
    </row>
    <row r="582" spans="2:5" x14ac:dyDescent="0.3">
      <c r="B582" s="13">
        <v>26298</v>
      </c>
      <c r="C582" s="12">
        <v>6</v>
      </c>
      <c r="D582" s="12">
        <v>3.27</v>
      </c>
      <c r="E582" s="12">
        <v>9.27</v>
      </c>
    </row>
    <row r="583" spans="2:5" x14ac:dyDescent="0.3">
      <c r="B583" s="13">
        <v>26267</v>
      </c>
      <c r="C583" s="12">
        <v>6</v>
      </c>
      <c r="D583" s="12">
        <v>3.28</v>
      </c>
      <c r="E583" s="12">
        <v>9.2799999999999994</v>
      </c>
    </row>
    <row r="584" spans="2:5" x14ac:dyDescent="0.3">
      <c r="B584" s="13">
        <v>26237</v>
      </c>
      <c r="C584" s="12">
        <v>5.8</v>
      </c>
      <c r="D584" s="12">
        <v>3.81</v>
      </c>
      <c r="E584" s="12">
        <v>9.61</v>
      </c>
    </row>
    <row r="585" spans="2:5" x14ac:dyDescent="0.3">
      <c r="B585" s="13">
        <v>26206</v>
      </c>
      <c r="C585" s="12">
        <v>6</v>
      </c>
      <c r="D585" s="12">
        <v>4.08</v>
      </c>
      <c r="E585" s="12">
        <v>10.08</v>
      </c>
    </row>
    <row r="586" spans="2:5" x14ac:dyDescent="0.3">
      <c r="B586" s="13">
        <v>26176</v>
      </c>
      <c r="C586" s="12">
        <v>6.1</v>
      </c>
      <c r="D586" s="12">
        <v>4.62</v>
      </c>
      <c r="E586" s="12">
        <v>10.72</v>
      </c>
    </row>
    <row r="587" spans="2:5" x14ac:dyDescent="0.3">
      <c r="B587" s="13">
        <v>26145</v>
      </c>
      <c r="C587" s="12">
        <v>6</v>
      </c>
      <c r="D587" s="12">
        <v>4.3600000000000003</v>
      </c>
      <c r="E587" s="12">
        <v>10.36</v>
      </c>
    </row>
    <row r="588" spans="2:5" x14ac:dyDescent="0.3">
      <c r="B588" s="13">
        <v>26114</v>
      </c>
      <c r="C588" s="12">
        <v>5.9</v>
      </c>
      <c r="D588" s="12">
        <v>4.6399999999999997</v>
      </c>
      <c r="E588" s="12">
        <v>10.54</v>
      </c>
    </row>
    <row r="589" spans="2:5" x14ac:dyDescent="0.3">
      <c r="B589" s="13">
        <v>26084</v>
      </c>
      <c r="C589" s="12">
        <v>5.9</v>
      </c>
      <c r="D589" s="12">
        <v>4.4000000000000004</v>
      </c>
      <c r="E589" s="12">
        <v>10.3</v>
      </c>
    </row>
    <row r="590" spans="2:5" x14ac:dyDescent="0.3">
      <c r="B590" s="13">
        <v>26053</v>
      </c>
      <c r="C590" s="12">
        <v>5.9</v>
      </c>
      <c r="D590" s="12">
        <v>4.16</v>
      </c>
      <c r="E590" s="12">
        <v>10.06</v>
      </c>
    </row>
    <row r="591" spans="2:5" x14ac:dyDescent="0.3">
      <c r="B591" s="13">
        <v>26023</v>
      </c>
      <c r="C591" s="12">
        <v>6</v>
      </c>
      <c r="D591" s="12">
        <v>4.71</v>
      </c>
      <c r="E591" s="12">
        <v>10.71</v>
      </c>
    </row>
    <row r="592" spans="2:5" x14ac:dyDescent="0.3">
      <c r="B592" s="13">
        <v>25992</v>
      </c>
      <c r="C592" s="12">
        <v>5.9</v>
      </c>
      <c r="D592" s="12">
        <v>5</v>
      </c>
      <c r="E592" s="12">
        <v>10.9</v>
      </c>
    </row>
    <row r="593" spans="2:5" x14ac:dyDescent="0.3">
      <c r="B593" s="13">
        <v>25964</v>
      </c>
      <c r="C593" s="12">
        <v>5.9</v>
      </c>
      <c r="D593" s="12">
        <v>5.29</v>
      </c>
      <c r="E593" s="12">
        <v>11.19</v>
      </c>
    </row>
    <row r="594" spans="2:5" x14ac:dyDescent="0.3">
      <c r="B594" s="13">
        <v>25933</v>
      </c>
      <c r="C594" s="12">
        <v>6.1</v>
      </c>
      <c r="D594" s="12">
        <v>5.57</v>
      </c>
      <c r="E594" s="12">
        <v>11.67</v>
      </c>
    </row>
    <row r="595" spans="2:5" x14ac:dyDescent="0.3">
      <c r="B595" s="13">
        <v>25902</v>
      </c>
      <c r="C595" s="12">
        <v>5.9</v>
      </c>
      <c r="D595" s="12">
        <v>5.6</v>
      </c>
      <c r="E595" s="12">
        <v>11.5</v>
      </c>
    </row>
    <row r="596" spans="2:5" x14ac:dyDescent="0.3">
      <c r="B596" s="13">
        <v>25872</v>
      </c>
      <c r="C596" s="12">
        <v>5.5</v>
      </c>
      <c r="D596" s="12">
        <v>5.63</v>
      </c>
      <c r="E596" s="12">
        <v>11.13</v>
      </c>
    </row>
    <row r="597" spans="2:5" x14ac:dyDescent="0.3">
      <c r="B597" s="13">
        <v>25841</v>
      </c>
      <c r="C597" s="12">
        <v>5.4</v>
      </c>
      <c r="D597" s="12">
        <v>5.66</v>
      </c>
      <c r="E597" s="12">
        <v>11.06</v>
      </c>
    </row>
    <row r="598" spans="2:5" x14ac:dyDescent="0.3">
      <c r="B598" s="13">
        <v>25811</v>
      </c>
      <c r="C598" s="12">
        <v>5.0999999999999996</v>
      </c>
      <c r="D598" s="12">
        <v>5.41</v>
      </c>
      <c r="E598" s="12">
        <v>10.51</v>
      </c>
    </row>
    <row r="599" spans="2:5" x14ac:dyDescent="0.3">
      <c r="B599" s="13">
        <v>25780</v>
      </c>
      <c r="C599" s="12">
        <v>5</v>
      </c>
      <c r="D599" s="12">
        <v>5.98</v>
      </c>
      <c r="E599" s="12">
        <v>10.98</v>
      </c>
    </row>
    <row r="600" spans="2:5" x14ac:dyDescent="0.3">
      <c r="B600" s="13">
        <v>25749</v>
      </c>
      <c r="C600" s="12">
        <v>4.9000000000000004</v>
      </c>
      <c r="D600" s="12">
        <v>6.01</v>
      </c>
      <c r="E600" s="12">
        <v>10.91</v>
      </c>
    </row>
    <row r="601" spans="2:5" x14ac:dyDescent="0.3">
      <c r="B601" s="13">
        <v>25719</v>
      </c>
      <c r="C601" s="12">
        <v>4.8</v>
      </c>
      <c r="D601" s="12">
        <v>6.04</v>
      </c>
      <c r="E601" s="12">
        <v>10.84</v>
      </c>
    </row>
    <row r="602" spans="2:5" x14ac:dyDescent="0.3">
      <c r="B602" s="13">
        <v>25688</v>
      </c>
      <c r="C602" s="12">
        <v>4.5999999999999996</v>
      </c>
      <c r="D602" s="12">
        <v>6.06</v>
      </c>
      <c r="E602" s="12">
        <v>10.66</v>
      </c>
    </row>
    <row r="603" spans="2:5" x14ac:dyDescent="0.3">
      <c r="B603" s="13">
        <v>25658</v>
      </c>
      <c r="C603" s="12">
        <v>4.4000000000000004</v>
      </c>
      <c r="D603" s="12">
        <v>5.82</v>
      </c>
      <c r="E603" s="12">
        <v>10.220000000000001</v>
      </c>
    </row>
    <row r="604" spans="2:5" x14ac:dyDescent="0.3">
      <c r="B604" s="13">
        <v>25627</v>
      </c>
      <c r="C604" s="12">
        <v>4.2</v>
      </c>
      <c r="D604" s="12">
        <v>6.15</v>
      </c>
      <c r="E604" s="12">
        <v>10.35</v>
      </c>
    </row>
    <row r="605" spans="2:5" x14ac:dyDescent="0.3">
      <c r="B605" s="13">
        <v>25599</v>
      </c>
      <c r="C605" s="12">
        <v>3.9</v>
      </c>
      <c r="D605" s="12">
        <v>6.18</v>
      </c>
      <c r="E605" s="12">
        <v>10.08</v>
      </c>
    </row>
    <row r="606" spans="2:5" x14ac:dyDescent="0.3">
      <c r="B606" s="13">
        <v>25568</v>
      </c>
      <c r="C606" s="12">
        <v>3.5</v>
      </c>
      <c r="D606" s="12">
        <v>6.2</v>
      </c>
      <c r="E606" s="12">
        <v>9.6999999999999993</v>
      </c>
    </row>
    <row r="607" spans="2:5" x14ac:dyDescent="0.3">
      <c r="B607" s="13">
        <v>25537</v>
      </c>
      <c r="C607" s="12">
        <v>3.5</v>
      </c>
      <c r="D607" s="12">
        <v>5.93</v>
      </c>
      <c r="E607" s="12">
        <v>9.43</v>
      </c>
    </row>
    <row r="608" spans="2:5" x14ac:dyDescent="0.3">
      <c r="B608" s="13">
        <v>25507</v>
      </c>
      <c r="C608" s="12">
        <v>3.7</v>
      </c>
      <c r="D608" s="12">
        <v>5.67</v>
      </c>
      <c r="E608" s="12">
        <v>9.3699999999999992</v>
      </c>
    </row>
    <row r="609" spans="2:5" x14ac:dyDescent="0.3">
      <c r="B609" s="13">
        <v>25476</v>
      </c>
      <c r="C609" s="12">
        <v>3.7</v>
      </c>
      <c r="D609" s="12">
        <v>5.7</v>
      </c>
      <c r="E609" s="12">
        <v>9.4</v>
      </c>
    </row>
    <row r="610" spans="2:5" x14ac:dyDescent="0.3">
      <c r="B610" s="13">
        <v>25446</v>
      </c>
      <c r="C610" s="12">
        <v>3.5</v>
      </c>
      <c r="D610" s="12">
        <v>5.71</v>
      </c>
      <c r="E610" s="12">
        <v>9.2100000000000009</v>
      </c>
    </row>
    <row r="611" spans="2:5" x14ac:dyDescent="0.3">
      <c r="B611" s="13">
        <v>25415</v>
      </c>
      <c r="C611" s="12">
        <v>3.5</v>
      </c>
      <c r="D611" s="12">
        <v>5.44</v>
      </c>
      <c r="E611" s="12">
        <v>8.94</v>
      </c>
    </row>
    <row r="612" spans="2:5" x14ac:dyDescent="0.3">
      <c r="B612" s="13">
        <v>25384</v>
      </c>
      <c r="C612" s="12">
        <v>3.5</v>
      </c>
      <c r="D612" s="12">
        <v>5.48</v>
      </c>
      <c r="E612" s="12">
        <v>8.98</v>
      </c>
    </row>
    <row r="613" spans="2:5" x14ac:dyDescent="0.3">
      <c r="B613" s="13">
        <v>25354</v>
      </c>
      <c r="C613" s="12">
        <v>3.4</v>
      </c>
      <c r="D613" s="12">
        <v>5.51</v>
      </c>
      <c r="E613" s="12">
        <v>8.91</v>
      </c>
    </row>
    <row r="614" spans="2:5" x14ac:dyDescent="0.3">
      <c r="B614" s="13">
        <v>25323</v>
      </c>
      <c r="C614" s="12">
        <v>3.4</v>
      </c>
      <c r="D614" s="12">
        <v>5.52</v>
      </c>
      <c r="E614" s="12">
        <v>8.92</v>
      </c>
    </row>
    <row r="615" spans="2:5" x14ac:dyDescent="0.3">
      <c r="B615" s="13">
        <v>25293</v>
      </c>
      <c r="C615" s="12">
        <v>3.4</v>
      </c>
      <c r="D615" s="12">
        <v>5.25</v>
      </c>
      <c r="E615" s="12">
        <v>8.65</v>
      </c>
    </row>
    <row r="616" spans="2:5" x14ac:dyDescent="0.3">
      <c r="B616" s="13">
        <v>25262</v>
      </c>
      <c r="C616" s="12">
        <v>3.4</v>
      </c>
      <c r="D616" s="12">
        <v>4.68</v>
      </c>
      <c r="E616" s="12">
        <v>8.08</v>
      </c>
    </row>
    <row r="617" spans="2:5" x14ac:dyDescent="0.3">
      <c r="B617" s="13">
        <v>25234</v>
      </c>
      <c r="C617" s="12">
        <v>3.4</v>
      </c>
      <c r="D617" s="12">
        <v>4.4000000000000004</v>
      </c>
      <c r="E617" s="12">
        <v>7.8</v>
      </c>
    </row>
    <row r="618" spans="2:5" x14ac:dyDescent="0.3">
      <c r="B618" s="13">
        <v>25203</v>
      </c>
      <c r="C618" s="12">
        <v>3.4</v>
      </c>
      <c r="D618" s="12">
        <v>4.72</v>
      </c>
      <c r="E618" s="12">
        <v>8.1199999999999992</v>
      </c>
    </row>
    <row r="619" spans="2:5" x14ac:dyDescent="0.3">
      <c r="B619" s="13">
        <v>25172</v>
      </c>
      <c r="C619" s="12">
        <v>3.4</v>
      </c>
      <c r="D619" s="12">
        <v>4.7300000000000004</v>
      </c>
      <c r="E619" s="12">
        <v>8.1300000000000008</v>
      </c>
    </row>
    <row r="620" spans="2:5" x14ac:dyDescent="0.3">
      <c r="B620" s="13">
        <v>25142</v>
      </c>
      <c r="C620" s="12">
        <v>3.4</v>
      </c>
      <c r="D620" s="12">
        <v>4.75</v>
      </c>
      <c r="E620" s="12">
        <v>8.15</v>
      </c>
    </row>
    <row r="621" spans="2:5" x14ac:dyDescent="0.3">
      <c r="B621" s="13">
        <v>25111</v>
      </c>
      <c r="C621" s="12">
        <v>3.4</v>
      </c>
      <c r="D621" s="12">
        <v>4.46</v>
      </c>
      <c r="E621" s="12">
        <v>7.86</v>
      </c>
    </row>
    <row r="622" spans="2:5" x14ac:dyDescent="0.3">
      <c r="B622" s="13">
        <v>25081</v>
      </c>
      <c r="C622" s="12">
        <v>3.5</v>
      </c>
      <c r="D622" s="12">
        <v>4.4800000000000004</v>
      </c>
      <c r="E622" s="12">
        <v>7.98</v>
      </c>
    </row>
    <row r="623" spans="2:5" x14ac:dyDescent="0.3">
      <c r="B623" s="13">
        <v>25050</v>
      </c>
      <c r="C623" s="12">
        <v>3.7</v>
      </c>
      <c r="D623" s="12">
        <v>4.49</v>
      </c>
      <c r="E623" s="12">
        <v>8.19</v>
      </c>
    </row>
    <row r="624" spans="2:5" x14ac:dyDescent="0.3">
      <c r="B624" s="13">
        <v>25019</v>
      </c>
      <c r="C624" s="12">
        <v>3.7</v>
      </c>
      <c r="D624" s="12">
        <v>4.2</v>
      </c>
      <c r="E624" s="12">
        <v>7.9</v>
      </c>
    </row>
    <row r="625" spans="2:5" x14ac:dyDescent="0.3">
      <c r="B625" s="13">
        <v>24989</v>
      </c>
      <c r="C625" s="12">
        <v>3.5</v>
      </c>
      <c r="D625" s="12">
        <v>3.92</v>
      </c>
      <c r="E625" s="12">
        <v>7.42</v>
      </c>
    </row>
    <row r="626" spans="2:5" x14ac:dyDescent="0.3">
      <c r="B626" s="13">
        <v>24958</v>
      </c>
      <c r="C626" s="12">
        <v>3.5</v>
      </c>
      <c r="D626" s="12">
        <v>3.93</v>
      </c>
      <c r="E626" s="12">
        <v>7.43</v>
      </c>
    </row>
    <row r="627" spans="2:5" x14ac:dyDescent="0.3">
      <c r="B627" s="13">
        <v>24928</v>
      </c>
      <c r="C627" s="12">
        <v>3.7</v>
      </c>
      <c r="D627" s="12">
        <v>3.94</v>
      </c>
      <c r="E627" s="12">
        <v>7.64</v>
      </c>
    </row>
    <row r="628" spans="2:5" x14ac:dyDescent="0.3">
      <c r="B628" s="13">
        <v>24897</v>
      </c>
      <c r="C628" s="12">
        <v>3.8</v>
      </c>
      <c r="D628" s="12">
        <v>3.95</v>
      </c>
      <c r="E628" s="12">
        <v>7.75</v>
      </c>
    </row>
    <row r="629" spans="2:5" x14ac:dyDescent="0.3">
      <c r="B629" s="13">
        <v>24868</v>
      </c>
      <c r="C629" s="12">
        <v>3.7</v>
      </c>
      <c r="D629" s="12">
        <v>3.65</v>
      </c>
      <c r="E629" s="12">
        <v>7.35</v>
      </c>
    </row>
    <row r="630" spans="2:5" x14ac:dyDescent="0.3">
      <c r="B630" s="13">
        <v>24837</v>
      </c>
      <c r="C630" s="12">
        <v>3.8</v>
      </c>
      <c r="D630" s="12">
        <v>3.04</v>
      </c>
      <c r="E630" s="12">
        <v>6.84</v>
      </c>
    </row>
    <row r="631" spans="2:5" x14ac:dyDescent="0.3">
      <c r="B631" s="13">
        <v>24806</v>
      </c>
      <c r="C631" s="12">
        <v>3.9</v>
      </c>
      <c r="D631" s="12">
        <v>2.74</v>
      </c>
      <c r="E631" s="12">
        <v>6.64</v>
      </c>
    </row>
    <row r="632" spans="2:5" x14ac:dyDescent="0.3">
      <c r="B632" s="13">
        <v>24776</v>
      </c>
      <c r="C632" s="12">
        <v>4</v>
      </c>
      <c r="D632" s="12">
        <v>2.4300000000000002</v>
      </c>
      <c r="E632" s="12">
        <v>6.43</v>
      </c>
    </row>
    <row r="633" spans="2:5" x14ac:dyDescent="0.3">
      <c r="B633" s="13">
        <v>24745</v>
      </c>
      <c r="C633" s="12">
        <v>3.8</v>
      </c>
      <c r="D633" s="12">
        <v>2.75</v>
      </c>
      <c r="E633" s="12">
        <v>6.55</v>
      </c>
    </row>
    <row r="634" spans="2:5" x14ac:dyDescent="0.3">
      <c r="B634" s="13">
        <v>24715</v>
      </c>
      <c r="C634" s="12">
        <v>3.8</v>
      </c>
      <c r="D634" s="12">
        <v>2.4500000000000002</v>
      </c>
      <c r="E634" s="12">
        <v>6.25</v>
      </c>
    </row>
    <row r="635" spans="2:5" x14ac:dyDescent="0.3">
      <c r="B635" s="13">
        <v>24684</v>
      </c>
      <c r="C635" s="12">
        <v>3.8</v>
      </c>
      <c r="D635" s="12">
        <v>2.77</v>
      </c>
      <c r="E635" s="12">
        <v>6.57</v>
      </c>
    </row>
    <row r="636" spans="2:5" x14ac:dyDescent="0.3">
      <c r="B636" s="13">
        <v>24653</v>
      </c>
      <c r="C636" s="12">
        <v>3.9</v>
      </c>
      <c r="D636" s="12">
        <v>2.78</v>
      </c>
      <c r="E636" s="12">
        <v>6.68</v>
      </c>
    </row>
    <row r="637" spans="2:5" x14ac:dyDescent="0.3">
      <c r="B637" s="13">
        <v>24623</v>
      </c>
      <c r="C637" s="12">
        <v>3.8</v>
      </c>
      <c r="D637" s="12">
        <v>2.79</v>
      </c>
      <c r="E637" s="12">
        <v>6.59</v>
      </c>
    </row>
    <row r="638" spans="2:5" x14ac:dyDescent="0.3">
      <c r="B638" s="13">
        <v>24592</v>
      </c>
      <c r="C638" s="12">
        <v>3.8</v>
      </c>
      <c r="D638" s="12">
        <v>2.48</v>
      </c>
      <c r="E638" s="12">
        <v>6.28</v>
      </c>
    </row>
    <row r="639" spans="2:5" x14ac:dyDescent="0.3">
      <c r="B639" s="13">
        <v>24562</v>
      </c>
      <c r="C639" s="12">
        <v>3.8</v>
      </c>
      <c r="D639" s="12">
        <v>2.8</v>
      </c>
      <c r="E639" s="12">
        <v>6.6</v>
      </c>
    </row>
    <row r="640" spans="2:5" x14ac:dyDescent="0.3">
      <c r="B640" s="13">
        <v>24531</v>
      </c>
      <c r="C640" s="12">
        <v>3.8</v>
      </c>
      <c r="D640" s="12">
        <v>2.81</v>
      </c>
      <c r="E640" s="12">
        <v>6.61</v>
      </c>
    </row>
    <row r="641" spans="2:5" x14ac:dyDescent="0.3">
      <c r="B641" s="13">
        <v>24503</v>
      </c>
      <c r="C641" s="12">
        <v>3.9</v>
      </c>
      <c r="D641" s="12">
        <v>3.46</v>
      </c>
      <c r="E641" s="12">
        <v>7.36</v>
      </c>
    </row>
    <row r="642" spans="2:5" x14ac:dyDescent="0.3">
      <c r="B642" s="13">
        <v>24472</v>
      </c>
      <c r="C642" s="12">
        <v>3.8</v>
      </c>
      <c r="D642" s="12">
        <v>3.46</v>
      </c>
      <c r="E642" s="12">
        <v>7.26</v>
      </c>
    </row>
    <row r="643" spans="2:5" x14ac:dyDescent="0.3">
      <c r="B643" s="13">
        <v>24441</v>
      </c>
      <c r="C643" s="12">
        <v>3.6</v>
      </c>
      <c r="D643" s="12">
        <v>3.79</v>
      </c>
      <c r="E643" s="12">
        <v>7.39</v>
      </c>
    </row>
    <row r="644" spans="2:5" x14ac:dyDescent="0.3">
      <c r="B644" s="13">
        <v>24411</v>
      </c>
      <c r="C644" s="12">
        <v>3.7</v>
      </c>
      <c r="D644" s="12">
        <v>3.79</v>
      </c>
      <c r="E644" s="12">
        <v>7.49</v>
      </c>
    </row>
    <row r="645" spans="2:5" x14ac:dyDescent="0.3">
      <c r="B645" s="13">
        <v>24380</v>
      </c>
      <c r="C645" s="12">
        <v>3.7</v>
      </c>
      <c r="D645" s="12">
        <v>3.48</v>
      </c>
      <c r="E645" s="12">
        <v>7.18</v>
      </c>
    </row>
    <row r="646" spans="2:5" x14ac:dyDescent="0.3">
      <c r="B646" s="13">
        <v>24350</v>
      </c>
      <c r="C646" s="12">
        <v>3.8</v>
      </c>
      <c r="D646" s="12">
        <v>3.48</v>
      </c>
      <c r="E646" s="12">
        <v>7.28</v>
      </c>
    </row>
    <row r="647" spans="2:5" x14ac:dyDescent="0.3">
      <c r="B647" s="13">
        <v>24319</v>
      </c>
      <c r="C647" s="12">
        <v>3.8</v>
      </c>
      <c r="D647" s="12">
        <v>2.85</v>
      </c>
      <c r="E647" s="12">
        <v>6.65</v>
      </c>
    </row>
    <row r="648" spans="2:5" x14ac:dyDescent="0.3">
      <c r="B648" s="13">
        <v>24288</v>
      </c>
      <c r="C648" s="12">
        <v>3.8</v>
      </c>
      <c r="D648" s="12">
        <v>2.5299999999999998</v>
      </c>
      <c r="E648" s="12">
        <v>6.33</v>
      </c>
    </row>
    <row r="649" spans="2:5" x14ac:dyDescent="0.3">
      <c r="B649" s="13">
        <v>24258</v>
      </c>
      <c r="C649" s="12">
        <v>3.9</v>
      </c>
      <c r="D649" s="12">
        <v>2.87</v>
      </c>
      <c r="E649" s="12">
        <v>6.77</v>
      </c>
    </row>
    <row r="650" spans="2:5" x14ac:dyDescent="0.3">
      <c r="B650" s="13">
        <v>24227</v>
      </c>
      <c r="C650" s="12">
        <v>3.8</v>
      </c>
      <c r="D650" s="12">
        <v>2.87</v>
      </c>
      <c r="E650" s="12">
        <v>6.67</v>
      </c>
    </row>
    <row r="651" spans="2:5" x14ac:dyDescent="0.3">
      <c r="B651" s="13">
        <v>24197</v>
      </c>
      <c r="C651" s="12">
        <v>3.8</v>
      </c>
      <c r="D651" s="12">
        <v>2.56</v>
      </c>
      <c r="E651" s="12">
        <v>6.36</v>
      </c>
    </row>
    <row r="652" spans="2:5" x14ac:dyDescent="0.3">
      <c r="B652" s="13">
        <v>24166</v>
      </c>
      <c r="C652" s="12">
        <v>3.8</v>
      </c>
      <c r="D652" s="12">
        <v>2.56</v>
      </c>
      <c r="E652" s="12">
        <v>6.36</v>
      </c>
    </row>
    <row r="653" spans="2:5" x14ac:dyDescent="0.3">
      <c r="B653" s="13">
        <v>24138</v>
      </c>
      <c r="C653" s="12">
        <v>4</v>
      </c>
      <c r="D653" s="12">
        <v>1.92</v>
      </c>
      <c r="E653" s="12">
        <v>5.92</v>
      </c>
    </row>
    <row r="654" spans="2:5" x14ac:dyDescent="0.3">
      <c r="B654" s="13">
        <v>24107</v>
      </c>
      <c r="C654" s="12">
        <v>4</v>
      </c>
      <c r="D654" s="12">
        <v>1.92</v>
      </c>
      <c r="E654" s="12">
        <v>5.92</v>
      </c>
    </row>
    <row r="655" spans="2:5" x14ac:dyDescent="0.3">
      <c r="B655" s="13">
        <v>24076</v>
      </c>
      <c r="C655" s="12">
        <v>4.0999999999999996</v>
      </c>
      <c r="D655" s="12">
        <v>1.6</v>
      </c>
      <c r="E655" s="12">
        <v>5.7</v>
      </c>
    </row>
    <row r="656" spans="2:5" x14ac:dyDescent="0.3">
      <c r="B656" s="13">
        <v>24046</v>
      </c>
      <c r="C656" s="12">
        <v>4.2</v>
      </c>
      <c r="D656" s="12">
        <v>1.93</v>
      </c>
      <c r="E656" s="12">
        <v>6.13</v>
      </c>
    </row>
    <row r="657" spans="2:5" x14ac:dyDescent="0.3">
      <c r="B657" s="13">
        <v>24015</v>
      </c>
      <c r="C657" s="12">
        <v>4.3</v>
      </c>
      <c r="D657" s="12">
        <v>1.61</v>
      </c>
      <c r="E657" s="12">
        <v>5.91</v>
      </c>
    </row>
    <row r="658" spans="2:5" x14ac:dyDescent="0.3">
      <c r="B658" s="13">
        <v>23985</v>
      </c>
      <c r="C658" s="12">
        <v>4.4000000000000004</v>
      </c>
      <c r="D658" s="12">
        <v>1.94</v>
      </c>
      <c r="E658" s="12">
        <v>6.34</v>
      </c>
    </row>
    <row r="659" spans="2:5" x14ac:dyDescent="0.3">
      <c r="B659" s="13">
        <v>23954</v>
      </c>
      <c r="C659" s="12">
        <v>4.4000000000000004</v>
      </c>
      <c r="D659" s="12">
        <v>1.61</v>
      </c>
      <c r="E659" s="12">
        <v>6.01</v>
      </c>
    </row>
    <row r="660" spans="2:5" x14ac:dyDescent="0.3">
      <c r="B660" s="13">
        <v>23923</v>
      </c>
      <c r="C660" s="12">
        <v>4.5999999999999996</v>
      </c>
      <c r="D660" s="12">
        <v>1.94</v>
      </c>
      <c r="E660" s="12">
        <v>6.54</v>
      </c>
    </row>
    <row r="661" spans="2:5" x14ac:dyDescent="0.3">
      <c r="B661" s="13">
        <v>23893</v>
      </c>
      <c r="C661" s="12">
        <v>4.5999999999999996</v>
      </c>
      <c r="D661" s="12">
        <v>1.62</v>
      </c>
      <c r="E661" s="12">
        <v>6.22</v>
      </c>
    </row>
    <row r="662" spans="2:5" x14ac:dyDescent="0.3">
      <c r="B662" s="13">
        <v>23862</v>
      </c>
      <c r="C662" s="12">
        <v>4.8</v>
      </c>
      <c r="D662" s="12">
        <v>1.62</v>
      </c>
      <c r="E662" s="12">
        <v>6.42</v>
      </c>
    </row>
    <row r="663" spans="2:5" x14ac:dyDescent="0.3">
      <c r="B663" s="13">
        <v>23832</v>
      </c>
      <c r="C663" s="12">
        <v>4.7</v>
      </c>
      <c r="D663" s="12">
        <v>1.29</v>
      </c>
      <c r="E663" s="12">
        <v>5.99</v>
      </c>
    </row>
    <row r="664" spans="2:5" x14ac:dyDescent="0.3">
      <c r="B664" s="13">
        <v>23801</v>
      </c>
      <c r="C664" s="12">
        <v>5.0999999999999996</v>
      </c>
      <c r="D664" s="12">
        <v>0.97</v>
      </c>
      <c r="E664" s="12">
        <v>6.07</v>
      </c>
    </row>
    <row r="665" spans="2:5" x14ac:dyDescent="0.3">
      <c r="B665" s="13">
        <v>23773</v>
      </c>
      <c r="C665" s="12">
        <v>4.9000000000000004</v>
      </c>
      <c r="D665" s="12">
        <v>0.97</v>
      </c>
      <c r="E665" s="12">
        <v>5.87</v>
      </c>
    </row>
    <row r="666" spans="2:5" x14ac:dyDescent="0.3">
      <c r="B666" s="13">
        <v>23742</v>
      </c>
      <c r="C666" s="12">
        <v>5</v>
      </c>
      <c r="D666" s="12">
        <v>0.97</v>
      </c>
      <c r="E666" s="12">
        <v>5.97</v>
      </c>
    </row>
    <row r="667" spans="2:5" x14ac:dyDescent="0.3">
      <c r="B667" s="13">
        <v>23711</v>
      </c>
      <c r="C667" s="12">
        <v>4.8</v>
      </c>
      <c r="D667" s="12">
        <v>1.3</v>
      </c>
      <c r="E667" s="12">
        <v>6.1</v>
      </c>
    </row>
    <row r="668" spans="2:5" x14ac:dyDescent="0.3">
      <c r="B668" s="13">
        <v>23681</v>
      </c>
      <c r="C668" s="12">
        <v>5.0999999999999996</v>
      </c>
      <c r="D668" s="12">
        <v>0.97</v>
      </c>
      <c r="E668" s="12">
        <v>6.07</v>
      </c>
    </row>
    <row r="669" spans="2:5" x14ac:dyDescent="0.3">
      <c r="B669" s="13">
        <v>23650</v>
      </c>
      <c r="C669" s="12">
        <v>5.0999999999999996</v>
      </c>
      <c r="D669" s="12">
        <v>1.3</v>
      </c>
      <c r="E669" s="12">
        <v>6.4</v>
      </c>
    </row>
    <row r="670" spans="2:5" x14ac:dyDescent="0.3">
      <c r="B670" s="13">
        <v>23620</v>
      </c>
      <c r="C670" s="12">
        <v>5</v>
      </c>
      <c r="D670" s="12">
        <v>0.98</v>
      </c>
      <c r="E670" s="12">
        <v>5.98</v>
      </c>
    </row>
    <row r="671" spans="2:5" x14ac:dyDescent="0.3">
      <c r="B671" s="13">
        <v>23589</v>
      </c>
      <c r="C671" s="12">
        <v>4.9000000000000004</v>
      </c>
      <c r="D671" s="12">
        <v>1.3</v>
      </c>
      <c r="E671" s="12">
        <v>6.2</v>
      </c>
    </row>
    <row r="672" spans="2:5" x14ac:dyDescent="0.3">
      <c r="B672" s="13">
        <v>23558</v>
      </c>
      <c r="C672" s="12">
        <v>5.2</v>
      </c>
      <c r="D672" s="12">
        <v>1.31</v>
      </c>
      <c r="E672" s="12">
        <v>6.51</v>
      </c>
    </row>
    <row r="673" spans="2:5" x14ac:dyDescent="0.3">
      <c r="B673" s="13">
        <v>23528</v>
      </c>
      <c r="C673" s="12">
        <v>5.0999999999999996</v>
      </c>
      <c r="D673" s="12">
        <v>1.31</v>
      </c>
      <c r="E673" s="12">
        <v>6.41</v>
      </c>
    </row>
    <row r="674" spans="2:5" x14ac:dyDescent="0.3">
      <c r="B674" s="13">
        <v>23497</v>
      </c>
      <c r="C674" s="12">
        <v>5.3</v>
      </c>
      <c r="D674" s="12">
        <v>1.31</v>
      </c>
      <c r="E674" s="12">
        <v>6.61</v>
      </c>
    </row>
    <row r="675" spans="2:5" x14ac:dyDescent="0.3">
      <c r="B675" s="13">
        <v>23467</v>
      </c>
      <c r="C675" s="12">
        <v>5.4</v>
      </c>
      <c r="D675" s="12">
        <v>1.31</v>
      </c>
      <c r="E675" s="12">
        <v>6.71</v>
      </c>
    </row>
    <row r="676" spans="2:5" x14ac:dyDescent="0.3">
      <c r="B676" s="13">
        <v>23436</v>
      </c>
      <c r="C676" s="12">
        <v>5.4</v>
      </c>
      <c r="D676" s="12">
        <v>1.64</v>
      </c>
      <c r="E676" s="12">
        <v>7.04</v>
      </c>
    </row>
    <row r="677" spans="2:5" x14ac:dyDescent="0.3">
      <c r="B677" s="13">
        <v>23407</v>
      </c>
      <c r="C677" s="12">
        <v>5.6</v>
      </c>
      <c r="D677" s="12">
        <v>1.64</v>
      </c>
      <c r="E677" s="12">
        <v>7.24</v>
      </c>
    </row>
    <row r="678" spans="2:5" x14ac:dyDescent="0.3">
      <c r="B678" s="13">
        <v>23376</v>
      </c>
      <c r="C678" s="12">
        <v>5.5</v>
      </c>
      <c r="D678" s="12">
        <v>1.64</v>
      </c>
      <c r="E678" s="12">
        <v>7.14</v>
      </c>
    </row>
    <row r="679" spans="2:5" x14ac:dyDescent="0.3">
      <c r="B679" s="13">
        <v>23345</v>
      </c>
      <c r="C679" s="12">
        <v>5.7</v>
      </c>
      <c r="D679" s="12">
        <v>1.32</v>
      </c>
      <c r="E679" s="12">
        <v>7.02</v>
      </c>
    </row>
    <row r="680" spans="2:5" x14ac:dyDescent="0.3">
      <c r="B680" s="13">
        <v>23315</v>
      </c>
      <c r="C680" s="12">
        <v>5.5</v>
      </c>
      <c r="D680" s="12">
        <v>1.32</v>
      </c>
      <c r="E680" s="12">
        <v>6.82</v>
      </c>
    </row>
    <row r="681" spans="2:5" x14ac:dyDescent="0.3">
      <c r="B681" s="13">
        <v>23284</v>
      </c>
      <c r="C681" s="12">
        <v>5.5</v>
      </c>
      <c r="D681" s="12">
        <v>0.99</v>
      </c>
      <c r="E681" s="12">
        <v>6.49</v>
      </c>
    </row>
    <row r="682" spans="2:5" x14ac:dyDescent="0.3">
      <c r="B682" s="13">
        <v>23254</v>
      </c>
      <c r="C682" s="12">
        <v>5.4</v>
      </c>
      <c r="D682" s="12">
        <v>1.32</v>
      </c>
      <c r="E682" s="12">
        <v>6.72</v>
      </c>
    </row>
    <row r="683" spans="2:5" x14ac:dyDescent="0.3">
      <c r="B683" s="13">
        <v>23223</v>
      </c>
      <c r="C683" s="12">
        <v>5.6</v>
      </c>
      <c r="D683" s="12">
        <v>1.32</v>
      </c>
      <c r="E683" s="12">
        <v>6.92</v>
      </c>
    </row>
    <row r="684" spans="2:5" x14ac:dyDescent="0.3">
      <c r="B684" s="13">
        <v>23192</v>
      </c>
      <c r="C684" s="12">
        <v>5.6</v>
      </c>
      <c r="D684" s="12">
        <v>1.32</v>
      </c>
      <c r="E684" s="12">
        <v>6.92</v>
      </c>
    </row>
    <row r="685" spans="2:5" x14ac:dyDescent="0.3">
      <c r="B685" s="13">
        <v>23162</v>
      </c>
      <c r="C685" s="12">
        <v>5.9</v>
      </c>
      <c r="D685" s="12">
        <v>0.99</v>
      </c>
      <c r="E685" s="12">
        <v>6.89</v>
      </c>
    </row>
    <row r="686" spans="2:5" x14ac:dyDescent="0.3">
      <c r="B686" s="13">
        <v>23131</v>
      </c>
      <c r="C686" s="12">
        <v>5.7</v>
      </c>
      <c r="D686" s="12">
        <v>0.99</v>
      </c>
      <c r="E686" s="12">
        <v>6.69</v>
      </c>
    </row>
    <row r="687" spans="2:5" x14ac:dyDescent="0.3">
      <c r="B687" s="13">
        <v>23101</v>
      </c>
      <c r="C687" s="12">
        <v>5.7</v>
      </c>
      <c r="D687" s="12">
        <v>1.33</v>
      </c>
      <c r="E687" s="12">
        <v>7.03</v>
      </c>
    </row>
    <row r="688" spans="2:5" x14ac:dyDescent="0.3">
      <c r="B688" s="13">
        <v>23070</v>
      </c>
      <c r="C688" s="12">
        <v>5.9</v>
      </c>
      <c r="D688" s="12">
        <v>1</v>
      </c>
      <c r="E688" s="12">
        <v>6.9</v>
      </c>
    </row>
    <row r="689" spans="2:5" x14ac:dyDescent="0.3">
      <c r="B689" s="13">
        <v>23042</v>
      </c>
      <c r="C689" s="12">
        <v>5.7</v>
      </c>
      <c r="D689" s="12">
        <v>1.33</v>
      </c>
      <c r="E689" s="12">
        <v>7.03</v>
      </c>
    </row>
    <row r="690" spans="2:5" x14ac:dyDescent="0.3">
      <c r="B690" s="13">
        <v>23011</v>
      </c>
      <c r="C690" s="12">
        <v>5.5</v>
      </c>
      <c r="D690" s="12">
        <v>1.33</v>
      </c>
      <c r="E690" s="12">
        <v>6.83</v>
      </c>
    </row>
    <row r="691" spans="2:5" x14ac:dyDescent="0.3">
      <c r="B691" s="13">
        <v>22980</v>
      </c>
      <c r="C691" s="12">
        <v>5.7</v>
      </c>
      <c r="D691" s="12">
        <v>1.33</v>
      </c>
      <c r="E691" s="12">
        <v>7.03</v>
      </c>
    </row>
    <row r="692" spans="2:5" x14ac:dyDescent="0.3">
      <c r="B692" s="13">
        <v>22950</v>
      </c>
      <c r="C692" s="12">
        <v>5.4</v>
      </c>
      <c r="D692" s="12">
        <v>1.33</v>
      </c>
      <c r="E692" s="12">
        <v>6.73</v>
      </c>
    </row>
    <row r="693" spans="2:5" x14ac:dyDescent="0.3">
      <c r="B693" s="13">
        <v>22919</v>
      </c>
      <c r="C693" s="12">
        <v>5.6</v>
      </c>
      <c r="D693" s="12">
        <v>1.33</v>
      </c>
      <c r="E693" s="12">
        <v>6.93</v>
      </c>
    </row>
    <row r="694" spans="2:5" x14ac:dyDescent="0.3">
      <c r="B694" s="13">
        <v>22889</v>
      </c>
      <c r="C694" s="12">
        <v>5.7</v>
      </c>
      <c r="D694" s="12">
        <v>1.34</v>
      </c>
      <c r="E694" s="12">
        <v>7.04</v>
      </c>
    </row>
    <row r="695" spans="2:5" x14ac:dyDescent="0.3">
      <c r="B695" s="13">
        <v>22858</v>
      </c>
      <c r="C695" s="12">
        <v>5.4</v>
      </c>
      <c r="D695" s="12">
        <v>1</v>
      </c>
      <c r="E695" s="12">
        <v>6.4</v>
      </c>
    </row>
    <row r="696" spans="2:5" x14ac:dyDescent="0.3">
      <c r="B696" s="13">
        <v>22827</v>
      </c>
      <c r="C696" s="12">
        <v>5.5</v>
      </c>
      <c r="D696" s="12">
        <v>1.34</v>
      </c>
      <c r="E696" s="12">
        <v>6.84</v>
      </c>
    </row>
    <row r="697" spans="2:5" x14ac:dyDescent="0.3">
      <c r="B697" s="13">
        <v>22797</v>
      </c>
      <c r="C697" s="12">
        <v>5.5</v>
      </c>
      <c r="D697" s="12">
        <v>1.34</v>
      </c>
      <c r="E697" s="12">
        <v>6.84</v>
      </c>
    </row>
    <row r="698" spans="2:5" x14ac:dyDescent="0.3">
      <c r="B698" s="13">
        <v>22766</v>
      </c>
      <c r="C698" s="12">
        <v>5.6</v>
      </c>
      <c r="D698" s="12">
        <v>1.34</v>
      </c>
      <c r="E698" s="12">
        <v>6.94</v>
      </c>
    </row>
    <row r="699" spans="2:5" x14ac:dyDescent="0.3">
      <c r="B699" s="13">
        <v>22736</v>
      </c>
      <c r="C699" s="12">
        <v>5.6</v>
      </c>
      <c r="D699" s="12">
        <v>1.01</v>
      </c>
      <c r="E699" s="12">
        <v>6.61</v>
      </c>
    </row>
    <row r="700" spans="2:5" x14ac:dyDescent="0.3">
      <c r="B700" s="13">
        <v>22705</v>
      </c>
      <c r="C700" s="12">
        <v>5.5</v>
      </c>
      <c r="D700" s="12">
        <v>1.01</v>
      </c>
      <c r="E700" s="12">
        <v>6.51</v>
      </c>
    </row>
    <row r="701" spans="2:5" x14ac:dyDescent="0.3">
      <c r="B701" s="13">
        <v>22677</v>
      </c>
      <c r="C701" s="12">
        <v>5.8</v>
      </c>
      <c r="D701" s="12">
        <v>0.67</v>
      </c>
      <c r="E701" s="12">
        <v>6.47</v>
      </c>
    </row>
    <row r="702" spans="2:5" x14ac:dyDescent="0.3">
      <c r="B702" s="13">
        <v>22646</v>
      </c>
      <c r="C702" s="12">
        <v>6</v>
      </c>
      <c r="D702" s="12">
        <v>0.67</v>
      </c>
      <c r="E702" s="12">
        <v>6.67</v>
      </c>
    </row>
    <row r="703" spans="2:5" x14ac:dyDescent="0.3">
      <c r="B703" s="13">
        <v>22615</v>
      </c>
      <c r="C703" s="12">
        <v>6.1</v>
      </c>
      <c r="D703" s="12">
        <v>0.67</v>
      </c>
      <c r="E703" s="12">
        <v>6.77</v>
      </c>
    </row>
    <row r="704" spans="2:5" x14ac:dyDescent="0.3">
      <c r="B704" s="13">
        <v>22585</v>
      </c>
      <c r="C704" s="12">
        <v>6.5</v>
      </c>
      <c r="D704" s="12">
        <v>0.67</v>
      </c>
      <c r="E704" s="12">
        <v>7.17</v>
      </c>
    </row>
    <row r="705" spans="2:5" x14ac:dyDescent="0.3">
      <c r="B705" s="13">
        <v>22554</v>
      </c>
      <c r="C705" s="12">
        <v>6.7</v>
      </c>
      <c r="D705" s="12">
        <v>1.35</v>
      </c>
      <c r="E705" s="12">
        <v>8.0500000000000007</v>
      </c>
    </row>
    <row r="706" spans="2:5" x14ac:dyDescent="0.3">
      <c r="B706" s="13">
        <v>22524</v>
      </c>
      <c r="C706" s="12">
        <v>6.6</v>
      </c>
      <c r="D706" s="12">
        <v>1.01</v>
      </c>
      <c r="E706" s="12">
        <v>7.61</v>
      </c>
    </row>
    <row r="707" spans="2:5" x14ac:dyDescent="0.3">
      <c r="B707" s="13">
        <v>22493</v>
      </c>
      <c r="C707" s="12">
        <v>7</v>
      </c>
      <c r="D707" s="12">
        <v>1.35</v>
      </c>
      <c r="E707" s="12">
        <v>8.35</v>
      </c>
    </row>
    <row r="708" spans="2:5" x14ac:dyDescent="0.3">
      <c r="B708" s="13">
        <v>22462</v>
      </c>
      <c r="C708" s="12">
        <v>6.9</v>
      </c>
      <c r="D708" s="12">
        <v>0.68</v>
      </c>
      <c r="E708" s="12">
        <v>7.58</v>
      </c>
    </row>
    <row r="709" spans="2:5" x14ac:dyDescent="0.3">
      <c r="B709" s="13">
        <v>22432</v>
      </c>
      <c r="C709" s="12">
        <v>7.1</v>
      </c>
      <c r="D709" s="12">
        <v>1.02</v>
      </c>
      <c r="E709" s="12">
        <v>8.1199999999999992</v>
      </c>
    </row>
    <row r="710" spans="2:5" x14ac:dyDescent="0.3">
      <c r="B710" s="13">
        <v>22401</v>
      </c>
      <c r="C710" s="12">
        <v>7</v>
      </c>
      <c r="D710" s="12">
        <v>1.02</v>
      </c>
      <c r="E710" s="12">
        <v>8.02</v>
      </c>
    </row>
    <row r="711" spans="2:5" x14ac:dyDescent="0.3">
      <c r="B711" s="13">
        <v>22371</v>
      </c>
      <c r="C711" s="12">
        <v>6.9</v>
      </c>
      <c r="D711" s="12">
        <v>1.36</v>
      </c>
      <c r="E711" s="12">
        <v>8.26</v>
      </c>
    </row>
    <row r="712" spans="2:5" x14ac:dyDescent="0.3">
      <c r="B712" s="13">
        <v>22340</v>
      </c>
      <c r="C712" s="12">
        <v>6.9</v>
      </c>
      <c r="D712" s="12">
        <v>1.36</v>
      </c>
      <c r="E712" s="12">
        <v>8.26</v>
      </c>
    </row>
    <row r="713" spans="2:5" x14ac:dyDescent="0.3">
      <c r="B713" s="13">
        <v>22312</v>
      </c>
      <c r="C713" s="12">
        <v>6.6</v>
      </c>
      <c r="D713" s="12">
        <v>1.71</v>
      </c>
      <c r="E713" s="12">
        <v>8.31</v>
      </c>
    </row>
    <row r="714" spans="2:5" x14ac:dyDescent="0.3">
      <c r="B714" s="13">
        <v>22281</v>
      </c>
      <c r="C714" s="12">
        <v>6.6</v>
      </c>
      <c r="D714" s="12">
        <v>1.36</v>
      </c>
      <c r="E714" s="12">
        <v>7.96</v>
      </c>
    </row>
    <row r="715" spans="2:5" x14ac:dyDescent="0.3">
      <c r="B715" s="13">
        <v>22250</v>
      </c>
      <c r="C715" s="12">
        <v>6.1</v>
      </c>
      <c r="D715" s="12">
        <v>1.36</v>
      </c>
      <c r="E715" s="12">
        <v>7.46</v>
      </c>
    </row>
    <row r="716" spans="2:5" x14ac:dyDescent="0.3">
      <c r="B716" s="13">
        <v>22220</v>
      </c>
      <c r="C716" s="12">
        <v>6.1</v>
      </c>
      <c r="D716" s="12">
        <v>1.36</v>
      </c>
      <c r="E716" s="12">
        <v>7.46</v>
      </c>
    </row>
    <row r="717" spans="2:5" x14ac:dyDescent="0.3">
      <c r="B717" s="13">
        <v>22189</v>
      </c>
      <c r="C717" s="12">
        <v>5.5</v>
      </c>
      <c r="D717" s="12">
        <v>1.02</v>
      </c>
      <c r="E717" s="12">
        <v>6.52</v>
      </c>
    </row>
    <row r="718" spans="2:5" x14ac:dyDescent="0.3">
      <c r="B718" s="13">
        <v>22159</v>
      </c>
      <c r="C718" s="12">
        <v>5.6</v>
      </c>
      <c r="D718" s="12">
        <v>1.37</v>
      </c>
      <c r="E718" s="12">
        <v>6.97</v>
      </c>
    </row>
    <row r="719" spans="2:5" x14ac:dyDescent="0.3">
      <c r="B719" s="13">
        <v>22128</v>
      </c>
      <c r="C719" s="12">
        <v>5.5</v>
      </c>
      <c r="D719" s="12">
        <v>1.37</v>
      </c>
      <c r="E719" s="12">
        <v>6.87</v>
      </c>
    </row>
    <row r="720" spans="2:5" x14ac:dyDescent="0.3">
      <c r="B720" s="13">
        <v>22097</v>
      </c>
      <c r="C720" s="12">
        <v>5.4</v>
      </c>
      <c r="D720" s="12">
        <v>1.72</v>
      </c>
      <c r="E720" s="12">
        <v>7.12</v>
      </c>
    </row>
    <row r="721" spans="2:5" x14ac:dyDescent="0.3">
      <c r="B721" s="13">
        <v>22067</v>
      </c>
      <c r="C721" s="12">
        <v>5.0999999999999996</v>
      </c>
      <c r="D721" s="12">
        <v>1.72</v>
      </c>
      <c r="E721" s="12">
        <v>6.82</v>
      </c>
    </row>
    <row r="722" spans="2:5" x14ac:dyDescent="0.3">
      <c r="B722" s="13">
        <v>22036</v>
      </c>
      <c r="C722" s="12">
        <v>5.2</v>
      </c>
      <c r="D722" s="12">
        <v>1.72</v>
      </c>
      <c r="E722" s="12">
        <v>6.92</v>
      </c>
    </row>
    <row r="723" spans="2:5" x14ac:dyDescent="0.3">
      <c r="B723" s="13">
        <v>22006</v>
      </c>
      <c r="C723" s="12">
        <v>5.4</v>
      </c>
      <c r="D723" s="12">
        <v>1.73</v>
      </c>
      <c r="E723" s="12">
        <v>7.13</v>
      </c>
    </row>
    <row r="724" spans="2:5" x14ac:dyDescent="0.3">
      <c r="B724" s="13">
        <v>21975</v>
      </c>
      <c r="C724" s="12">
        <v>4.8</v>
      </c>
      <c r="D724" s="12">
        <v>1.73</v>
      </c>
      <c r="E724" s="12">
        <v>6.53</v>
      </c>
    </row>
    <row r="725" spans="2:5" x14ac:dyDescent="0.3">
      <c r="B725" s="13">
        <v>21946</v>
      </c>
      <c r="C725" s="12">
        <v>5.2</v>
      </c>
      <c r="D725" s="12">
        <v>1.03</v>
      </c>
      <c r="E725" s="12">
        <v>6.23</v>
      </c>
    </row>
    <row r="726" spans="2:5" x14ac:dyDescent="0.3">
      <c r="B726" s="13">
        <v>21915</v>
      </c>
      <c r="C726" s="12">
        <v>5.3</v>
      </c>
      <c r="D726" s="12">
        <v>1.73</v>
      </c>
      <c r="E726" s="12">
        <v>7.03</v>
      </c>
    </row>
    <row r="727" spans="2:5" x14ac:dyDescent="0.3">
      <c r="B727" s="13">
        <v>21884</v>
      </c>
      <c r="C727" s="12">
        <v>5.8</v>
      </c>
      <c r="D727" s="12">
        <v>1.38</v>
      </c>
      <c r="E727" s="12">
        <v>7.18</v>
      </c>
    </row>
    <row r="728" spans="2:5" x14ac:dyDescent="0.3">
      <c r="B728" s="13">
        <v>21854</v>
      </c>
      <c r="C728" s="12">
        <v>5.7</v>
      </c>
      <c r="D728" s="12">
        <v>1.73</v>
      </c>
      <c r="E728" s="12">
        <v>7.43</v>
      </c>
    </row>
    <row r="729" spans="2:5" x14ac:dyDescent="0.3">
      <c r="B729" s="13">
        <v>21823</v>
      </c>
      <c r="C729" s="12">
        <v>5.5</v>
      </c>
      <c r="D729" s="12">
        <v>1.38</v>
      </c>
      <c r="E729" s="12">
        <v>6.88</v>
      </c>
    </row>
    <row r="730" spans="2:5" x14ac:dyDescent="0.3">
      <c r="B730" s="13">
        <v>21793</v>
      </c>
      <c r="C730" s="12">
        <v>5.2</v>
      </c>
      <c r="D730" s="12">
        <v>1.04</v>
      </c>
      <c r="E730" s="12">
        <v>6.24</v>
      </c>
    </row>
    <row r="731" spans="2:5" x14ac:dyDescent="0.3">
      <c r="B731" s="13">
        <v>21762</v>
      </c>
      <c r="C731" s="12">
        <v>5.0999999999999996</v>
      </c>
      <c r="D731" s="12">
        <v>0.69</v>
      </c>
      <c r="E731" s="12">
        <v>5.79</v>
      </c>
    </row>
    <row r="732" spans="2:5" x14ac:dyDescent="0.3">
      <c r="B732" s="13">
        <v>21731</v>
      </c>
      <c r="C732" s="12">
        <v>5</v>
      </c>
      <c r="D732" s="12">
        <v>0.69</v>
      </c>
      <c r="E732" s="12">
        <v>5.69</v>
      </c>
    </row>
    <row r="733" spans="2:5" x14ac:dyDescent="0.3">
      <c r="B733" s="13">
        <v>21701</v>
      </c>
      <c r="C733" s="12">
        <v>5.0999999999999996</v>
      </c>
      <c r="D733" s="12">
        <v>0.35</v>
      </c>
      <c r="E733" s="12">
        <v>5.45</v>
      </c>
    </row>
    <row r="734" spans="2:5" x14ac:dyDescent="0.3">
      <c r="B734" s="13">
        <v>21670</v>
      </c>
      <c r="C734" s="12">
        <v>5.2</v>
      </c>
      <c r="D734" s="12">
        <v>0.35</v>
      </c>
      <c r="E734" s="12">
        <v>5.55</v>
      </c>
    </row>
    <row r="735" spans="2:5" x14ac:dyDescent="0.3">
      <c r="B735" s="13">
        <v>21640</v>
      </c>
      <c r="C735" s="12">
        <v>5.6</v>
      </c>
      <c r="D735" s="12">
        <v>0.35</v>
      </c>
      <c r="E735" s="12">
        <v>5.95</v>
      </c>
    </row>
    <row r="736" spans="2:5" x14ac:dyDescent="0.3">
      <c r="B736" s="13">
        <v>21609</v>
      </c>
      <c r="C736" s="12">
        <v>5.9</v>
      </c>
      <c r="D736" s="12">
        <v>1.05</v>
      </c>
      <c r="E736" s="12">
        <v>6.95</v>
      </c>
    </row>
    <row r="737" spans="2:5" x14ac:dyDescent="0.3">
      <c r="B737" s="13">
        <v>21581</v>
      </c>
      <c r="C737" s="12">
        <v>6</v>
      </c>
      <c r="D737" s="12">
        <v>1.4</v>
      </c>
      <c r="E737" s="12">
        <v>7.4</v>
      </c>
    </row>
    <row r="738" spans="2:5" x14ac:dyDescent="0.3">
      <c r="B738" s="13">
        <v>21550</v>
      </c>
      <c r="C738" s="12">
        <v>6.2</v>
      </c>
      <c r="D738" s="12">
        <v>1.76</v>
      </c>
      <c r="E738" s="12">
        <v>7.96</v>
      </c>
    </row>
    <row r="739" spans="2:5" x14ac:dyDescent="0.3">
      <c r="B739" s="13">
        <v>21519</v>
      </c>
      <c r="C739" s="12">
        <v>6.2</v>
      </c>
      <c r="D739" s="12">
        <v>2.11</v>
      </c>
      <c r="E739" s="12">
        <v>8.31</v>
      </c>
    </row>
    <row r="740" spans="2:5" x14ac:dyDescent="0.3">
      <c r="B740" s="13">
        <v>21489</v>
      </c>
      <c r="C740" s="12">
        <v>6.7</v>
      </c>
      <c r="D740" s="12">
        <v>2.12</v>
      </c>
      <c r="E740" s="12">
        <v>8.82</v>
      </c>
    </row>
    <row r="741" spans="2:5" x14ac:dyDescent="0.3">
      <c r="B741" s="13">
        <v>21458</v>
      </c>
      <c r="C741" s="12">
        <v>7.1</v>
      </c>
      <c r="D741" s="12">
        <v>2.12</v>
      </c>
      <c r="E741" s="12">
        <v>9.2200000000000006</v>
      </c>
    </row>
    <row r="742" spans="2:5" x14ac:dyDescent="0.3">
      <c r="B742" s="13">
        <v>21428</v>
      </c>
      <c r="C742" s="12">
        <v>7.4</v>
      </c>
      <c r="D742" s="12">
        <v>2.12</v>
      </c>
      <c r="E742" s="12">
        <v>9.52</v>
      </c>
    </row>
    <row r="743" spans="2:5" x14ac:dyDescent="0.3">
      <c r="B743" s="13">
        <v>21397</v>
      </c>
      <c r="C743" s="12">
        <v>7.5</v>
      </c>
      <c r="D743" s="12">
        <v>2.4700000000000002</v>
      </c>
      <c r="E743" s="12">
        <v>9.9700000000000006</v>
      </c>
    </row>
    <row r="744" spans="2:5" x14ac:dyDescent="0.3">
      <c r="B744" s="13">
        <v>21366</v>
      </c>
      <c r="C744" s="12">
        <v>7.3</v>
      </c>
      <c r="D744" s="12">
        <v>2.85</v>
      </c>
      <c r="E744" s="12">
        <v>10.15</v>
      </c>
    </row>
    <row r="745" spans="2:5" x14ac:dyDescent="0.3">
      <c r="B745" s="13">
        <v>21336</v>
      </c>
      <c r="C745" s="12">
        <v>7.4</v>
      </c>
      <c r="D745" s="12">
        <v>3.21</v>
      </c>
      <c r="E745" s="12">
        <v>10.61</v>
      </c>
    </row>
    <row r="746" spans="2:5" x14ac:dyDescent="0.3">
      <c r="B746" s="13">
        <v>21305</v>
      </c>
      <c r="C746" s="12">
        <v>7.4</v>
      </c>
      <c r="D746" s="12">
        <v>3.58</v>
      </c>
      <c r="E746" s="12">
        <v>10.98</v>
      </c>
    </row>
    <row r="747" spans="2:5" x14ac:dyDescent="0.3">
      <c r="B747" s="13">
        <v>21275</v>
      </c>
      <c r="C747" s="12">
        <v>6.7</v>
      </c>
      <c r="D747" s="12">
        <v>3.6</v>
      </c>
      <c r="E747" s="12">
        <v>10.3</v>
      </c>
    </row>
    <row r="748" spans="2:5" x14ac:dyDescent="0.3">
      <c r="B748" s="13">
        <v>21244</v>
      </c>
      <c r="C748" s="12">
        <v>6.4</v>
      </c>
      <c r="D748" s="12">
        <v>3.25</v>
      </c>
      <c r="E748" s="12">
        <v>9.65</v>
      </c>
    </row>
    <row r="749" spans="2:5" x14ac:dyDescent="0.3">
      <c r="B749" s="13">
        <v>21216</v>
      </c>
      <c r="C749" s="12">
        <v>5.8</v>
      </c>
      <c r="D749" s="12">
        <v>3.62</v>
      </c>
      <c r="E749" s="12">
        <v>9.42</v>
      </c>
    </row>
    <row r="750" spans="2:5" x14ac:dyDescent="0.3">
      <c r="B750" s="13">
        <v>21185</v>
      </c>
      <c r="C750" s="12">
        <v>5.2</v>
      </c>
      <c r="D750" s="12">
        <v>2.9</v>
      </c>
      <c r="E750" s="12">
        <v>8.1</v>
      </c>
    </row>
    <row r="751" spans="2:5" x14ac:dyDescent="0.3">
      <c r="B751" s="13">
        <v>21154</v>
      </c>
      <c r="C751" s="12">
        <v>5.0999999999999996</v>
      </c>
      <c r="D751" s="12">
        <v>3.27</v>
      </c>
      <c r="E751" s="12">
        <v>8.3699999999999992</v>
      </c>
    </row>
    <row r="752" spans="2:5" x14ac:dyDescent="0.3">
      <c r="B752" s="13">
        <v>21124</v>
      </c>
      <c r="C752" s="12">
        <v>4.5</v>
      </c>
      <c r="D752" s="12">
        <v>2.91</v>
      </c>
      <c r="E752" s="12">
        <v>7.41</v>
      </c>
    </row>
    <row r="753" spans="2:5" x14ac:dyDescent="0.3">
      <c r="B753" s="13">
        <v>21093</v>
      </c>
      <c r="C753" s="12">
        <v>4.4000000000000004</v>
      </c>
      <c r="D753" s="12">
        <v>3.28</v>
      </c>
      <c r="E753" s="12">
        <v>7.68</v>
      </c>
    </row>
    <row r="754" spans="2:5" x14ac:dyDescent="0.3">
      <c r="B754" s="13">
        <v>21063</v>
      </c>
      <c r="C754" s="12">
        <v>4.0999999999999996</v>
      </c>
      <c r="D754" s="12">
        <v>3.66</v>
      </c>
      <c r="E754" s="12">
        <v>7.76</v>
      </c>
    </row>
    <row r="755" spans="2:5" x14ac:dyDescent="0.3">
      <c r="B755" s="13">
        <v>21032</v>
      </c>
      <c r="C755" s="12">
        <v>4.2</v>
      </c>
      <c r="D755" s="12">
        <v>3.28</v>
      </c>
      <c r="E755" s="12">
        <v>7.48</v>
      </c>
    </row>
    <row r="756" spans="2:5" x14ac:dyDescent="0.3">
      <c r="B756" s="13">
        <v>21001</v>
      </c>
      <c r="C756" s="12">
        <v>4.3</v>
      </c>
      <c r="D756" s="12">
        <v>3.31</v>
      </c>
      <c r="E756" s="12">
        <v>7.61</v>
      </c>
    </row>
    <row r="757" spans="2:5" x14ac:dyDescent="0.3">
      <c r="B757" s="13">
        <v>20971</v>
      </c>
      <c r="C757" s="12">
        <v>4.0999999999999996</v>
      </c>
      <c r="D757" s="12">
        <v>3.7</v>
      </c>
      <c r="E757" s="12">
        <v>7.8</v>
      </c>
    </row>
    <row r="758" spans="2:5" x14ac:dyDescent="0.3">
      <c r="B758" s="13">
        <v>20940</v>
      </c>
      <c r="C758" s="12">
        <v>3.9</v>
      </c>
      <c r="D758" s="12">
        <v>3.72</v>
      </c>
      <c r="E758" s="12">
        <v>7.62</v>
      </c>
    </row>
    <row r="759" spans="2:5" x14ac:dyDescent="0.3">
      <c r="B759" s="13">
        <v>20910</v>
      </c>
      <c r="C759" s="12">
        <v>3.7</v>
      </c>
      <c r="D759" s="12">
        <v>3.73</v>
      </c>
      <c r="E759" s="12">
        <v>7.43</v>
      </c>
    </row>
    <row r="760" spans="2:5" x14ac:dyDescent="0.3">
      <c r="B760" s="13">
        <v>20879</v>
      </c>
      <c r="C760" s="12">
        <v>3.9</v>
      </c>
      <c r="D760" s="12">
        <v>3.36</v>
      </c>
      <c r="E760" s="12">
        <v>7.26</v>
      </c>
    </row>
    <row r="761" spans="2:5" x14ac:dyDescent="0.3">
      <c r="B761" s="13">
        <v>20851</v>
      </c>
      <c r="C761" s="12">
        <v>4.2</v>
      </c>
      <c r="D761" s="12">
        <v>2.99</v>
      </c>
      <c r="E761" s="12">
        <v>7.19</v>
      </c>
    </row>
    <row r="762" spans="2:5" x14ac:dyDescent="0.3">
      <c r="B762" s="13">
        <v>20820</v>
      </c>
      <c r="C762" s="12">
        <v>4.2</v>
      </c>
      <c r="D762" s="12">
        <v>2.99</v>
      </c>
      <c r="E762" s="12">
        <v>7.19</v>
      </c>
    </row>
    <row r="763" spans="2:5" x14ac:dyDescent="0.3">
      <c r="B763" s="13">
        <v>20789</v>
      </c>
      <c r="C763" s="12">
        <v>4.3</v>
      </c>
      <c r="D763" s="12">
        <v>2.23</v>
      </c>
      <c r="E763" s="12">
        <v>6.53</v>
      </c>
    </row>
    <row r="764" spans="2:5" x14ac:dyDescent="0.3">
      <c r="B764" s="13">
        <v>20759</v>
      </c>
      <c r="C764" s="12">
        <v>3.9</v>
      </c>
      <c r="D764" s="12">
        <v>2.23</v>
      </c>
      <c r="E764" s="12">
        <v>6.13</v>
      </c>
    </row>
    <row r="765" spans="2:5" x14ac:dyDescent="0.3">
      <c r="B765" s="13">
        <v>20728</v>
      </c>
      <c r="C765" s="12">
        <v>3.9</v>
      </c>
      <c r="D765" s="12">
        <v>1.86</v>
      </c>
      <c r="E765" s="12">
        <v>5.76</v>
      </c>
    </row>
    <row r="766" spans="2:5" x14ac:dyDescent="0.3">
      <c r="B766" s="13">
        <v>20698</v>
      </c>
      <c r="C766" s="12">
        <v>4.0999999999999996</v>
      </c>
      <c r="D766" s="12">
        <v>1.87</v>
      </c>
      <c r="E766" s="12">
        <v>5.97</v>
      </c>
    </row>
    <row r="767" spans="2:5" x14ac:dyDescent="0.3">
      <c r="B767" s="13">
        <v>20667</v>
      </c>
      <c r="C767" s="12">
        <v>4.4000000000000004</v>
      </c>
      <c r="D767" s="12">
        <v>2.2400000000000002</v>
      </c>
      <c r="E767" s="12">
        <v>6.64</v>
      </c>
    </row>
    <row r="768" spans="2:5" x14ac:dyDescent="0.3">
      <c r="B768" s="13">
        <v>20636</v>
      </c>
      <c r="C768" s="12">
        <v>4.3</v>
      </c>
      <c r="D768" s="12">
        <v>1.87</v>
      </c>
      <c r="E768" s="12">
        <v>6.17</v>
      </c>
    </row>
    <row r="769" spans="2:5" x14ac:dyDescent="0.3">
      <c r="B769" s="13">
        <v>20606</v>
      </c>
      <c r="C769" s="12">
        <v>4.3</v>
      </c>
      <c r="D769" s="12">
        <v>1.1200000000000001</v>
      </c>
      <c r="E769" s="12">
        <v>5.42</v>
      </c>
    </row>
    <row r="770" spans="2:5" x14ac:dyDescent="0.3">
      <c r="B770" s="13">
        <v>20575</v>
      </c>
      <c r="C770" s="12">
        <v>4</v>
      </c>
      <c r="D770" s="12">
        <v>0.75</v>
      </c>
      <c r="E770" s="12">
        <v>4.75</v>
      </c>
    </row>
    <row r="771" spans="2:5" x14ac:dyDescent="0.3">
      <c r="B771" s="13">
        <v>20545</v>
      </c>
      <c r="C771" s="12">
        <v>4.2</v>
      </c>
      <c r="D771" s="12">
        <v>0.37</v>
      </c>
      <c r="E771" s="12">
        <v>4.57</v>
      </c>
    </row>
    <row r="772" spans="2:5" x14ac:dyDescent="0.3">
      <c r="B772" s="13">
        <v>20514</v>
      </c>
      <c r="C772" s="12">
        <v>3.9</v>
      </c>
      <c r="D772" s="12">
        <v>0.37</v>
      </c>
      <c r="E772" s="12">
        <v>4.2699999999999996</v>
      </c>
    </row>
    <row r="773" spans="2:5" x14ac:dyDescent="0.3">
      <c r="B773" s="13">
        <v>20485</v>
      </c>
      <c r="C773" s="12">
        <v>4</v>
      </c>
      <c r="D773" s="12">
        <v>0.37</v>
      </c>
      <c r="E773" s="12">
        <v>4.37</v>
      </c>
    </row>
    <row r="774" spans="2:5" x14ac:dyDescent="0.3">
      <c r="B774" s="13">
        <v>20454</v>
      </c>
      <c r="C774" s="12">
        <v>4.2</v>
      </c>
      <c r="D774" s="12">
        <v>0.37</v>
      </c>
      <c r="E774" s="12">
        <v>4.57</v>
      </c>
    </row>
    <row r="775" spans="2:5" x14ac:dyDescent="0.3">
      <c r="B775" s="13">
        <v>20423</v>
      </c>
      <c r="C775" s="12">
        <v>4.2</v>
      </c>
      <c r="D775" s="12">
        <v>0.37</v>
      </c>
      <c r="E775" s="12">
        <v>4.57</v>
      </c>
    </row>
    <row r="776" spans="2:5" x14ac:dyDescent="0.3">
      <c r="B776" s="13">
        <v>20393</v>
      </c>
      <c r="C776" s="12">
        <v>4.3</v>
      </c>
      <c r="D776" s="12">
        <v>0.37</v>
      </c>
      <c r="E776" s="12">
        <v>4.67</v>
      </c>
    </row>
    <row r="777" spans="2:5" x14ac:dyDescent="0.3">
      <c r="B777" s="13">
        <v>20362</v>
      </c>
      <c r="C777" s="12">
        <v>4.0999999999999996</v>
      </c>
      <c r="D777" s="12">
        <v>0.37</v>
      </c>
      <c r="E777" s="12">
        <v>4.47</v>
      </c>
    </row>
    <row r="778" spans="2:5" x14ac:dyDescent="0.3">
      <c r="B778" s="13">
        <v>20332</v>
      </c>
      <c r="C778" s="12">
        <v>4.2</v>
      </c>
      <c r="D778" s="12">
        <v>-0.37</v>
      </c>
      <c r="E778" s="12">
        <v>3.83</v>
      </c>
    </row>
    <row r="779" spans="2:5" x14ac:dyDescent="0.3">
      <c r="B779" s="13">
        <v>20301</v>
      </c>
      <c r="C779" s="12">
        <v>4</v>
      </c>
      <c r="D779" s="12">
        <v>-0.37</v>
      </c>
      <c r="E779" s="12">
        <v>3.63</v>
      </c>
    </row>
    <row r="780" spans="2:5" x14ac:dyDescent="0.3">
      <c r="B780" s="13">
        <v>20270</v>
      </c>
      <c r="C780" s="12">
        <v>4.2</v>
      </c>
      <c r="D780" s="12">
        <v>-0.74</v>
      </c>
      <c r="E780" s="12">
        <v>3.46</v>
      </c>
    </row>
    <row r="781" spans="2:5" x14ac:dyDescent="0.3">
      <c r="B781" s="13">
        <v>20240</v>
      </c>
      <c r="C781" s="12">
        <v>4.3</v>
      </c>
      <c r="D781" s="12">
        <v>-0.74</v>
      </c>
      <c r="E781" s="12">
        <v>3.56</v>
      </c>
    </row>
    <row r="782" spans="2:5" x14ac:dyDescent="0.3">
      <c r="B782" s="13">
        <v>20209</v>
      </c>
      <c r="C782" s="12">
        <v>4.7</v>
      </c>
      <c r="D782" s="12">
        <v>-0.37</v>
      </c>
      <c r="E782" s="12">
        <v>4.33</v>
      </c>
    </row>
    <row r="783" spans="2:5" x14ac:dyDescent="0.3">
      <c r="B783" s="13">
        <v>20179</v>
      </c>
      <c r="C783" s="12">
        <v>4.5999999999999996</v>
      </c>
      <c r="D783" s="12">
        <v>-0.74</v>
      </c>
      <c r="E783" s="12">
        <v>3.86</v>
      </c>
    </row>
    <row r="784" spans="2:5" x14ac:dyDescent="0.3">
      <c r="B784" s="13">
        <v>20148</v>
      </c>
      <c r="C784" s="12">
        <v>4.7</v>
      </c>
      <c r="D784" s="12">
        <v>-0.74</v>
      </c>
      <c r="E784" s="12">
        <v>3.96</v>
      </c>
    </row>
    <row r="785" spans="2:5" x14ac:dyDescent="0.3">
      <c r="B785" s="13">
        <v>20120</v>
      </c>
      <c r="C785" s="12">
        <v>4.9000000000000004</v>
      </c>
      <c r="D785" s="12">
        <v>-0.74</v>
      </c>
      <c r="E785" s="12">
        <v>4.16</v>
      </c>
    </row>
    <row r="786" spans="2:5" x14ac:dyDescent="0.3">
      <c r="B786" s="13">
        <v>20089</v>
      </c>
      <c r="C786" s="12">
        <v>5</v>
      </c>
      <c r="D786" s="12">
        <v>-0.74</v>
      </c>
      <c r="E786" s="12">
        <v>4.26</v>
      </c>
    </row>
    <row r="787" spans="2:5" x14ac:dyDescent="0.3">
      <c r="B787" s="13">
        <v>20058</v>
      </c>
      <c r="C787" s="12">
        <v>5.3</v>
      </c>
      <c r="D787" s="12">
        <v>-0.37</v>
      </c>
      <c r="E787" s="12">
        <v>4.93</v>
      </c>
    </row>
    <row r="788" spans="2:5" x14ac:dyDescent="0.3">
      <c r="B788" s="13">
        <v>20028</v>
      </c>
      <c r="C788" s="12">
        <v>5.7</v>
      </c>
      <c r="D788" s="12">
        <v>-0.74</v>
      </c>
      <c r="E788" s="12">
        <v>4.96</v>
      </c>
    </row>
    <row r="789" spans="2:5" x14ac:dyDescent="0.3">
      <c r="B789" s="13">
        <v>19997</v>
      </c>
      <c r="C789" s="12">
        <v>6.1</v>
      </c>
      <c r="D789" s="12">
        <v>-0.37</v>
      </c>
      <c r="E789" s="12">
        <v>5.73</v>
      </c>
    </row>
    <row r="790" spans="2:5" x14ac:dyDescent="0.3">
      <c r="B790" s="13">
        <v>19967</v>
      </c>
      <c r="C790" s="12">
        <v>6</v>
      </c>
      <c r="D790" s="12">
        <v>0</v>
      </c>
      <c r="E790" s="12">
        <v>6</v>
      </c>
    </row>
    <row r="791" spans="2:5" x14ac:dyDescent="0.3">
      <c r="B791" s="13">
        <v>19936</v>
      </c>
      <c r="C791" s="12">
        <v>5.8</v>
      </c>
      <c r="D791" s="12">
        <v>0.37</v>
      </c>
      <c r="E791" s="12">
        <v>6.17</v>
      </c>
    </row>
    <row r="792" spans="2:5" x14ac:dyDescent="0.3">
      <c r="B792" s="13">
        <v>19905</v>
      </c>
      <c r="C792" s="12">
        <v>5.6</v>
      </c>
      <c r="D792" s="12">
        <v>0.37</v>
      </c>
      <c r="E792" s="12">
        <v>5.97</v>
      </c>
    </row>
    <row r="793" spans="2:5" x14ac:dyDescent="0.3">
      <c r="B793" s="13">
        <v>19875</v>
      </c>
      <c r="C793" s="12">
        <v>5.9</v>
      </c>
      <c r="D793" s="12">
        <v>0.75</v>
      </c>
      <c r="E793" s="12">
        <v>6.65</v>
      </c>
    </row>
    <row r="794" spans="2:5" x14ac:dyDescent="0.3">
      <c r="B794" s="13">
        <v>19844</v>
      </c>
      <c r="C794" s="12">
        <v>5.9</v>
      </c>
      <c r="D794" s="12">
        <v>0.75</v>
      </c>
      <c r="E794" s="12">
        <v>6.65</v>
      </c>
    </row>
    <row r="795" spans="2:5" x14ac:dyDescent="0.3">
      <c r="B795" s="13">
        <v>19814</v>
      </c>
      <c r="C795" s="12">
        <v>5.7</v>
      </c>
      <c r="D795" s="12">
        <v>1.1299999999999999</v>
      </c>
      <c r="E795" s="12">
        <v>6.83</v>
      </c>
    </row>
    <row r="796" spans="2:5" x14ac:dyDescent="0.3">
      <c r="B796" s="13">
        <v>19783</v>
      </c>
      <c r="C796" s="12">
        <v>5.2</v>
      </c>
      <c r="D796" s="12">
        <v>1.51</v>
      </c>
      <c r="E796" s="12">
        <v>6.71</v>
      </c>
    </row>
    <row r="797" spans="2:5" x14ac:dyDescent="0.3">
      <c r="B797" s="13">
        <v>19755</v>
      </c>
      <c r="C797" s="12">
        <v>4.9000000000000004</v>
      </c>
      <c r="D797" s="12">
        <v>1.1299999999999999</v>
      </c>
      <c r="E797" s="12">
        <v>6.03</v>
      </c>
    </row>
    <row r="798" spans="2:5" x14ac:dyDescent="0.3">
      <c r="B798" s="13">
        <v>19724</v>
      </c>
      <c r="C798" s="12">
        <v>4.5</v>
      </c>
      <c r="D798" s="12">
        <v>0.75</v>
      </c>
      <c r="E798" s="12">
        <v>5.25</v>
      </c>
    </row>
    <row r="799" spans="2:5" x14ac:dyDescent="0.3">
      <c r="B799" s="13">
        <v>19693</v>
      </c>
      <c r="C799" s="12">
        <v>3.5</v>
      </c>
      <c r="D799" s="12">
        <v>0.75</v>
      </c>
      <c r="E799" s="12">
        <v>4.25</v>
      </c>
    </row>
    <row r="800" spans="2:5" x14ac:dyDescent="0.3">
      <c r="B800" s="13">
        <v>19663</v>
      </c>
      <c r="C800" s="12">
        <v>3.1</v>
      </c>
      <c r="D800" s="12">
        <v>1.1200000000000001</v>
      </c>
      <c r="E800" s="12">
        <v>4.22</v>
      </c>
    </row>
    <row r="801" spans="2:5" x14ac:dyDescent="0.3">
      <c r="B801" s="13">
        <v>19632</v>
      </c>
      <c r="C801" s="12">
        <v>2.9</v>
      </c>
      <c r="D801" s="12">
        <v>0.75</v>
      </c>
      <c r="E801" s="12">
        <v>3.65</v>
      </c>
    </row>
    <row r="802" spans="2:5" x14ac:dyDescent="0.3">
      <c r="B802" s="13">
        <v>19602</v>
      </c>
      <c r="C802" s="12">
        <v>2.7</v>
      </c>
      <c r="D802" s="12">
        <v>0.75</v>
      </c>
      <c r="E802" s="12">
        <v>3.45</v>
      </c>
    </row>
    <row r="803" spans="2:5" x14ac:dyDescent="0.3">
      <c r="B803" s="13">
        <v>19571</v>
      </c>
      <c r="C803" s="12">
        <v>2.6</v>
      </c>
      <c r="D803" s="12">
        <v>0.37</v>
      </c>
      <c r="E803" s="12">
        <v>2.97</v>
      </c>
    </row>
    <row r="804" spans="2:5" x14ac:dyDescent="0.3">
      <c r="B804" s="13">
        <v>19540</v>
      </c>
      <c r="C804" s="12">
        <v>2.5</v>
      </c>
      <c r="D804" s="12">
        <v>1.1299999999999999</v>
      </c>
      <c r="E804" s="12">
        <v>3.63</v>
      </c>
    </row>
    <row r="805" spans="2:5" x14ac:dyDescent="0.3">
      <c r="B805" s="13">
        <v>19510</v>
      </c>
      <c r="C805" s="12">
        <v>2.5</v>
      </c>
      <c r="D805" s="12">
        <v>1.1399999999999999</v>
      </c>
      <c r="E805" s="12">
        <v>3.64</v>
      </c>
    </row>
    <row r="806" spans="2:5" x14ac:dyDescent="0.3">
      <c r="B806" s="13">
        <v>19479</v>
      </c>
      <c r="C806" s="12">
        <v>2.7</v>
      </c>
      <c r="D806" s="12">
        <v>0.76</v>
      </c>
      <c r="E806" s="12">
        <v>3.46</v>
      </c>
    </row>
    <row r="807" spans="2:5" x14ac:dyDescent="0.3">
      <c r="B807" s="13">
        <v>19449</v>
      </c>
      <c r="C807" s="12">
        <v>2.6</v>
      </c>
      <c r="D807" s="12">
        <v>1.1399999999999999</v>
      </c>
      <c r="E807" s="12">
        <v>3.74</v>
      </c>
    </row>
    <row r="808" spans="2:5" x14ac:dyDescent="0.3">
      <c r="B808" s="13">
        <v>19418</v>
      </c>
      <c r="C808" s="12">
        <v>2.6</v>
      </c>
      <c r="D808" s="12">
        <v>0.76</v>
      </c>
      <c r="E808" s="12">
        <v>3.36</v>
      </c>
    </row>
    <row r="809" spans="2:5" x14ac:dyDescent="0.3">
      <c r="B809" s="13">
        <v>19390</v>
      </c>
      <c r="C809" s="12">
        <v>2.9</v>
      </c>
      <c r="D809" s="12">
        <v>0.38</v>
      </c>
      <c r="E809" s="12">
        <v>3.28</v>
      </c>
    </row>
    <row r="810" spans="2:5" x14ac:dyDescent="0.3">
      <c r="B810" s="13">
        <v>19359</v>
      </c>
      <c r="C810" s="12">
        <v>2.7</v>
      </c>
      <c r="D810" s="12">
        <v>0.75</v>
      </c>
      <c r="E810" s="12">
        <v>3.45</v>
      </c>
    </row>
    <row r="811" spans="2:5" x14ac:dyDescent="0.3">
      <c r="B811" s="13">
        <v>19328</v>
      </c>
      <c r="C811" s="12">
        <v>2.8</v>
      </c>
      <c r="D811" s="12">
        <v>1.1399999999999999</v>
      </c>
      <c r="E811" s="12">
        <v>3.94</v>
      </c>
    </row>
    <row r="812" spans="2:5" x14ac:dyDescent="0.3">
      <c r="B812" s="13">
        <v>19298</v>
      </c>
      <c r="C812" s="12">
        <v>3</v>
      </c>
      <c r="D812" s="12">
        <v>1.91</v>
      </c>
      <c r="E812" s="12">
        <v>4.91</v>
      </c>
    </row>
    <row r="813" spans="2:5" x14ac:dyDescent="0.3">
      <c r="B813" s="13">
        <v>19267</v>
      </c>
      <c r="C813" s="12">
        <v>3.1</v>
      </c>
      <c r="D813" s="12">
        <v>2.2999999999999998</v>
      </c>
      <c r="E813" s="12">
        <v>5.4</v>
      </c>
    </row>
    <row r="814" spans="2:5" x14ac:dyDescent="0.3">
      <c r="B814" s="13">
        <v>19237</v>
      </c>
      <c r="C814" s="12">
        <v>3.4</v>
      </c>
      <c r="D814" s="12">
        <v>3.09</v>
      </c>
      <c r="E814" s="12">
        <v>6.49</v>
      </c>
    </row>
    <row r="815" spans="2:5" x14ac:dyDescent="0.3">
      <c r="B815" s="13">
        <v>19206</v>
      </c>
      <c r="C815" s="12">
        <v>3.2</v>
      </c>
      <c r="D815" s="12">
        <v>3.09</v>
      </c>
      <c r="E815" s="12">
        <v>6.29</v>
      </c>
    </row>
    <row r="816" spans="2:5" x14ac:dyDescent="0.3">
      <c r="B816" s="13">
        <v>19175</v>
      </c>
      <c r="C816" s="12">
        <v>3</v>
      </c>
      <c r="D816" s="12">
        <v>2.3199999999999998</v>
      </c>
      <c r="E816" s="12">
        <v>5.32</v>
      </c>
    </row>
    <row r="817" spans="2:5" x14ac:dyDescent="0.3">
      <c r="B817" s="13">
        <v>19145</v>
      </c>
      <c r="C817" s="12">
        <v>3</v>
      </c>
      <c r="D817" s="12">
        <v>1.93</v>
      </c>
      <c r="E817" s="12">
        <v>4.93</v>
      </c>
    </row>
    <row r="818" spans="2:5" x14ac:dyDescent="0.3">
      <c r="B818" s="13">
        <v>19114</v>
      </c>
      <c r="C818" s="12">
        <v>2.9</v>
      </c>
      <c r="D818" s="12">
        <v>2.33</v>
      </c>
      <c r="E818" s="12">
        <v>5.23</v>
      </c>
    </row>
    <row r="819" spans="2:5" x14ac:dyDescent="0.3">
      <c r="B819" s="13">
        <v>19084</v>
      </c>
      <c r="C819" s="12">
        <v>2.9</v>
      </c>
      <c r="D819" s="12">
        <v>1.94</v>
      </c>
      <c r="E819" s="12">
        <v>4.84</v>
      </c>
    </row>
    <row r="820" spans="2:5" x14ac:dyDescent="0.3">
      <c r="B820" s="13">
        <v>19053</v>
      </c>
      <c r="C820" s="12">
        <v>3.1</v>
      </c>
      <c r="D820" s="12">
        <v>2.33</v>
      </c>
      <c r="E820" s="12">
        <v>5.43</v>
      </c>
    </row>
    <row r="821" spans="2:5" x14ac:dyDescent="0.3">
      <c r="B821" s="13">
        <v>19024</v>
      </c>
      <c r="C821" s="12">
        <v>3.2</v>
      </c>
      <c r="D821" s="12">
        <v>4.33</v>
      </c>
      <c r="E821" s="12">
        <v>7.53</v>
      </c>
    </row>
    <row r="822" spans="2:5" x14ac:dyDescent="0.3">
      <c r="B822" s="13">
        <v>18993</v>
      </c>
      <c r="C822" s="12">
        <v>3.1</v>
      </c>
      <c r="D822" s="12">
        <v>6</v>
      </c>
      <c r="E822" s="12">
        <v>9.1</v>
      </c>
    </row>
    <row r="823" spans="2:5" x14ac:dyDescent="0.3">
      <c r="B823" s="13">
        <v>18962</v>
      </c>
      <c r="C823" s="12">
        <v>3.5</v>
      </c>
      <c r="D823" s="12">
        <v>6.88</v>
      </c>
      <c r="E823" s="12">
        <v>10.38</v>
      </c>
    </row>
    <row r="824" spans="2:5" x14ac:dyDescent="0.3">
      <c r="B824" s="13">
        <v>18932</v>
      </c>
      <c r="C824" s="12">
        <v>3.5</v>
      </c>
      <c r="D824" s="12">
        <v>6.5</v>
      </c>
      <c r="E824" s="12">
        <v>10</v>
      </c>
    </row>
    <row r="825" spans="2:5" x14ac:dyDescent="0.3">
      <c r="B825" s="13">
        <v>18901</v>
      </c>
      <c r="C825" s="12">
        <v>3.3</v>
      </c>
      <c r="D825" s="12">
        <v>6.97</v>
      </c>
      <c r="E825" s="12">
        <v>10.27</v>
      </c>
    </row>
    <row r="826" spans="2:5" x14ac:dyDescent="0.3">
      <c r="B826" s="13">
        <v>18871</v>
      </c>
      <c r="C826" s="12">
        <v>3.1</v>
      </c>
      <c r="D826" s="12">
        <v>6.58</v>
      </c>
      <c r="E826" s="12">
        <v>9.68</v>
      </c>
    </row>
    <row r="827" spans="2:5" x14ac:dyDescent="0.3">
      <c r="B827" s="13">
        <v>18840</v>
      </c>
      <c r="C827" s="12">
        <v>3.1</v>
      </c>
      <c r="D827" s="12">
        <v>7.47</v>
      </c>
      <c r="E827" s="12">
        <v>10.57</v>
      </c>
    </row>
    <row r="828" spans="2:5" x14ac:dyDescent="0.3">
      <c r="B828" s="13">
        <v>18809</v>
      </c>
      <c r="C828" s="12">
        <v>3.2</v>
      </c>
      <c r="D828" s="12">
        <v>8.82</v>
      </c>
      <c r="E828" s="12">
        <v>12.02</v>
      </c>
    </row>
    <row r="829" spans="2:5" x14ac:dyDescent="0.3">
      <c r="B829" s="13">
        <v>18779</v>
      </c>
      <c r="C829" s="12">
        <v>3</v>
      </c>
      <c r="D829" s="12">
        <v>9.2799999999999994</v>
      </c>
      <c r="E829" s="12">
        <v>12.28</v>
      </c>
    </row>
    <row r="830" spans="2:5" x14ac:dyDescent="0.3">
      <c r="B830" s="13">
        <v>18748</v>
      </c>
      <c r="C830" s="12">
        <v>3.1</v>
      </c>
      <c r="D830" s="12">
        <v>9.32</v>
      </c>
      <c r="E830" s="12">
        <v>12.42</v>
      </c>
    </row>
    <row r="831" spans="2:5" x14ac:dyDescent="0.3">
      <c r="B831" s="13">
        <v>18718</v>
      </c>
      <c r="C831" s="12">
        <v>3.4</v>
      </c>
      <c r="D831" s="12">
        <v>9.32</v>
      </c>
      <c r="E831" s="12">
        <v>12.72</v>
      </c>
    </row>
    <row r="832" spans="2:5" x14ac:dyDescent="0.3">
      <c r="B832" s="13">
        <v>18687</v>
      </c>
      <c r="C832" s="12">
        <v>3.4</v>
      </c>
      <c r="D832" s="12">
        <v>9.36</v>
      </c>
      <c r="E832" s="12">
        <v>12.76</v>
      </c>
    </row>
    <row r="833" spans="2:5" x14ac:dyDescent="0.3">
      <c r="B833" s="13">
        <v>18659</v>
      </c>
      <c r="C833" s="12">
        <v>3.7</v>
      </c>
      <c r="D833" s="12">
        <v>8.09</v>
      </c>
      <c r="E833" s="12">
        <v>11.79</v>
      </c>
    </row>
    <row r="834" spans="2:5" x14ac:dyDescent="0.3">
      <c r="B834" s="13">
        <v>18628</v>
      </c>
      <c r="C834" s="12">
        <v>4.3</v>
      </c>
      <c r="D834" s="12">
        <v>5.93</v>
      </c>
      <c r="E834" s="12">
        <v>10.23</v>
      </c>
    </row>
    <row r="835" spans="2:5" x14ac:dyDescent="0.3">
      <c r="B835" s="13">
        <v>18597</v>
      </c>
      <c r="C835" s="12">
        <v>4.2</v>
      </c>
      <c r="D835" s="12">
        <v>3.78</v>
      </c>
      <c r="E835" s="12">
        <v>7.98</v>
      </c>
    </row>
    <row r="836" spans="2:5" x14ac:dyDescent="0.3">
      <c r="B836" s="13">
        <v>18567</v>
      </c>
      <c r="C836" s="12">
        <v>4.2</v>
      </c>
      <c r="D836" s="12">
        <v>3.8</v>
      </c>
      <c r="E836" s="12">
        <v>8</v>
      </c>
    </row>
    <row r="837" spans="2:5" x14ac:dyDescent="0.3">
      <c r="B837" s="13">
        <v>18536</v>
      </c>
      <c r="C837" s="12">
        <v>4.4000000000000004</v>
      </c>
      <c r="D837" s="12">
        <v>2.09</v>
      </c>
      <c r="E837" s="12">
        <v>6.49</v>
      </c>
    </row>
    <row r="838" spans="2:5" x14ac:dyDescent="0.3">
      <c r="B838" s="13">
        <v>18506</v>
      </c>
      <c r="C838" s="12">
        <v>4.5</v>
      </c>
      <c r="D838" s="12">
        <v>2.1</v>
      </c>
      <c r="E838" s="12">
        <v>6.6</v>
      </c>
    </row>
    <row r="839" spans="2:5" x14ac:dyDescent="0.3">
      <c r="B839" s="13">
        <v>18475</v>
      </c>
      <c r="C839" s="12">
        <v>5</v>
      </c>
      <c r="D839" s="12">
        <v>1.69</v>
      </c>
      <c r="E839" s="12">
        <v>6.69</v>
      </c>
    </row>
    <row r="840" spans="2:5" x14ac:dyDescent="0.3">
      <c r="B840" s="13">
        <v>18444</v>
      </c>
      <c r="C840" s="12">
        <v>5.4</v>
      </c>
      <c r="D840" s="12">
        <v>-0.42</v>
      </c>
      <c r="E840" s="12">
        <v>4.9800000000000004</v>
      </c>
    </row>
    <row r="841" spans="2:5" x14ac:dyDescent="0.3">
      <c r="B841" s="13">
        <v>18414</v>
      </c>
      <c r="C841" s="12">
        <v>5.5</v>
      </c>
      <c r="D841" s="12">
        <v>-0.42</v>
      </c>
      <c r="E841" s="12">
        <v>5.08</v>
      </c>
    </row>
    <row r="842" spans="2:5" x14ac:dyDescent="0.3">
      <c r="B842" s="13">
        <v>18383</v>
      </c>
      <c r="C842" s="12">
        <v>5.8</v>
      </c>
      <c r="D842" s="12">
        <v>-1.26</v>
      </c>
      <c r="E842" s="12">
        <v>4.54</v>
      </c>
    </row>
    <row r="843" spans="2:5" x14ac:dyDescent="0.3">
      <c r="B843" s="13">
        <v>18353</v>
      </c>
      <c r="C843" s="12">
        <v>6.3</v>
      </c>
      <c r="D843" s="12">
        <v>-0.84</v>
      </c>
      <c r="E843" s="12">
        <v>5.46</v>
      </c>
    </row>
    <row r="844" spans="2:5" x14ac:dyDescent="0.3">
      <c r="B844" s="13">
        <v>18322</v>
      </c>
      <c r="C844" s="12">
        <v>6.4</v>
      </c>
      <c r="D844" s="12">
        <v>-1.26</v>
      </c>
      <c r="E844" s="12">
        <v>5.14</v>
      </c>
    </row>
    <row r="845" spans="2:5" x14ac:dyDescent="0.3">
      <c r="B845" s="13">
        <v>18294</v>
      </c>
      <c r="C845" s="12">
        <v>6.5</v>
      </c>
      <c r="D845" s="12">
        <v>-2.08</v>
      </c>
      <c r="E845" s="12">
        <v>4.42</v>
      </c>
    </row>
    <row r="846" spans="2:5" x14ac:dyDescent="0.3">
      <c r="B846" s="13">
        <v>18263</v>
      </c>
      <c r="C846" s="12">
        <v>6.6</v>
      </c>
      <c r="D846" s="12">
        <v>-2.0699999999999998</v>
      </c>
      <c r="E846" s="12">
        <v>4.53</v>
      </c>
    </row>
    <row r="847" spans="2:5" x14ac:dyDescent="0.3">
      <c r="B847" s="13">
        <v>18232</v>
      </c>
      <c r="C847" s="12">
        <v>6.4</v>
      </c>
      <c r="D847" s="12">
        <v>-1.65</v>
      </c>
      <c r="E847" s="12">
        <v>4.75</v>
      </c>
    </row>
    <row r="848" spans="2:5" x14ac:dyDescent="0.3">
      <c r="B848" s="13">
        <v>18202</v>
      </c>
      <c r="C848" s="12">
        <v>7.9</v>
      </c>
      <c r="D848" s="12">
        <v>-2.87</v>
      </c>
      <c r="E848" s="12">
        <v>5.03</v>
      </c>
    </row>
    <row r="849" spans="2:5" x14ac:dyDescent="0.3">
      <c r="B849" s="13">
        <v>18171</v>
      </c>
      <c r="C849" s="12">
        <v>6.6</v>
      </c>
      <c r="D849" s="12">
        <v>-2.4500000000000002</v>
      </c>
      <c r="E849" s="12">
        <v>4.1500000000000004</v>
      </c>
    </row>
    <row r="850" spans="2:5" x14ac:dyDescent="0.3">
      <c r="B850" s="13">
        <v>18141</v>
      </c>
      <c r="C850" s="12">
        <v>6.8</v>
      </c>
      <c r="D850" s="12">
        <v>-2.86</v>
      </c>
      <c r="E850" s="12">
        <v>3.94</v>
      </c>
    </row>
    <row r="851" spans="2:5" x14ac:dyDescent="0.3">
      <c r="B851" s="13">
        <v>18110</v>
      </c>
      <c r="C851" s="12">
        <v>6.7</v>
      </c>
      <c r="D851" s="12">
        <v>-2.87</v>
      </c>
      <c r="E851" s="12">
        <v>3.83</v>
      </c>
    </row>
    <row r="852" spans="2:5" x14ac:dyDescent="0.3">
      <c r="B852" s="13">
        <v>18079</v>
      </c>
      <c r="C852" s="12">
        <v>6.2</v>
      </c>
      <c r="D852" s="12">
        <v>-0.83</v>
      </c>
      <c r="E852" s="12">
        <v>5.37</v>
      </c>
    </row>
    <row r="853" spans="2:5" x14ac:dyDescent="0.3">
      <c r="B853" s="13">
        <v>18049</v>
      </c>
      <c r="C853" s="12">
        <v>6.1</v>
      </c>
      <c r="D853" s="12">
        <v>-0.42</v>
      </c>
      <c r="E853" s="12">
        <v>5.68</v>
      </c>
    </row>
    <row r="854" spans="2:5" x14ac:dyDescent="0.3">
      <c r="B854" s="13">
        <v>18018</v>
      </c>
      <c r="C854" s="12">
        <v>5.3</v>
      </c>
      <c r="D854" s="12">
        <v>0.42</v>
      </c>
      <c r="E854" s="12">
        <v>5.72</v>
      </c>
    </row>
    <row r="855" spans="2:5" x14ac:dyDescent="0.3">
      <c r="B855" s="13">
        <v>17988</v>
      </c>
      <c r="C855" s="12">
        <v>5</v>
      </c>
      <c r="D855" s="12">
        <v>1.71</v>
      </c>
      <c r="E855" s="12">
        <v>6.71</v>
      </c>
    </row>
    <row r="856" spans="2:5" x14ac:dyDescent="0.3">
      <c r="B856" s="13">
        <v>17957</v>
      </c>
      <c r="C856" s="12">
        <v>4.7</v>
      </c>
      <c r="D856" s="12">
        <v>1.28</v>
      </c>
      <c r="E856" s="12">
        <v>5.98</v>
      </c>
    </row>
    <row r="857" spans="2:5" x14ac:dyDescent="0.3">
      <c r="B857" s="13">
        <v>17929</v>
      </c>
      <c r="C857" s="12">
        <v>4.3</v>
      </c>
      <c r="D857" s="12">
        <v>1.27</v>
      </c>
      <c r="E857" s="12">
        <v>5.57</v>
      </c>
    </row>
    <row r="858" spans="2:5" x14ac:dyDescent="0.3">
      <c r="B858" s="13">
        <v>17898</v>
      </c>
      <c r="C858" s="12">
        <v>4</v>
      </c>
      <c r="D858" s="12">
        <v>2.99</v>
      </c>
      <c r="E858" s="12">
        <v>6.99</v>
      </c>
    </row>
    <row r="859" spans="2:5" x14ac:dyDescent="0.3">
      <c r="B859" s="13">
        <v>17867</v>
      </c>
      <c r="C859" s="12">
        <v>3.8</v>
      </c>
      <c r="D859" s="12">
        <v>4.76</v>
      </c>
      <c r="E859" s="12">
        <v>8.56</v>
      </c>
    </row>
    <row r="860" spans="2:5" x14ac:dyDescent="0.3">
      <c r="B860" s="13">
        <v>17837</v>
      </c>
      <c r="C860" s="12">
        <v>3.7</v>
      </c>
      <c r="D860" s="12">
        <v>6.09</v>
      </c>
      <c r="E860" s="12">
        <v>9.7899999999999991</v>
      </c>
    </row>
    <row r="861" spans="2:5" x14ac:dyDescent="0.3">
      <c r="B861" s="13">
        <v>17806</v>
      </c>
      <c r="C861" s="12">
        <v>3.8</v>
      </c>
      <c r="D861" s="12">
        <v>6.52</v>
      </c>
      <c r="E861" s="12">
        <v>10.32</v>
      </c>
    </row>
    <row r="862" spans="2:5" x14ac:dyDescent="0.3">
      <c r="B862" s="13">
        <v>17776</v>
      </c>
      <c r="C862" s="12">
        <v>3.9</v>
      </c>
      <c r="D862" s="12">
        <v>8.89</v>
      </c>
      <c r="E862" s="12">
        <v>12.79</v>
      </c>
    </row>
    <row r="863" spans="2:5" x14ac:dyDescent="0.3">
      <c r="B863" s="13">
        <v>17745</v>
      </c>
      <c r="C863" s="12">
        <v>3.6</v>
      </c>
      <c r="D863" s="12">
        <v>9.91</v>
      </c>
      <c r="E863" s="12">
        <v>13.51</v>
      </c>
    </row>
    <row r="864" spans="2:5" x14ac:dyDescent="0.3">
      <c r="B864" s="13">
        <v>17714</v>
      </c>
      <c r="C864" s="12">
        <v>3.6</v>
      </c>
      <c r="D864" s="12">
        <v>9.5500000000000007</v>
      </c>
      <c r="E864" s="12">
        <v>13.15</v>
      </c>
    </row>
    <row r="865" spans="2:5" x14ac:dyDescent="0.3">
      <c r="B865" s="13">
        <v>17684</v>
      </c>
      <c r="C865" s="12">
        <v>3.5</v>
      </c>
      <c r="D865" s="12">
        <v>9.1300000000000008</v>
      </c>
      <c r="E865" s="12">
        <v>12.63</v>
      </c>
    </row>
    <row r="866" spans="2:5" x14ac:dyDescent="0.3">
      <c r="B866" s="13">
        <v>17653</v>
      </c>
      <c r="C866" s="12">
        <v>3.9</v>
      </c>
      <c r="D866" s="12">
        <v>8.68</v>
      </c>
      <c r="E866" s="12">
        <v>12.58</v>
      </c>
    </row>
    <row r="867" spans="2:5" x14ac:dyDescent="0.3">
      <c r="B867" s="13">
        <v>17623</v>
      </c>
      <c r="C867" s="12">
        <v>4</v>
      </c>
      <c r="D867" s="12">
        <v>6.85</v>
      </c>
      <c r="E867" s="12">
        <v>10.85</v>
      </c>
    </row>
    <row r="868" spans="2:5" x14ac:dyDescent="0.3">
      <c r="B868" s="13">
        <v>17592</v>
      </c>
      <c r="C868" s="12">
        <v>3.8</v>
      </c>
      <c r="D868" s="12">
        <v>9.3000000000000007</v>
      </c>
      <c r="E868" s="12">
        <v>13.1</v>
      </c>
    </row>
    <row r="869" spans="2:5" x14ac:dyDescent="0.3">
      <c r="B869" s="13">
        <v>17563</v>
      </c>
      <c r="C869" s="12">
        <v>3.4</v>
      </c>
      <c r="D869" s="12">
        <v>10.23</v>
      </c>
      <c r="E869" s="12">
        <v>13.63</v>
      </c>
    </row>
  </sheetData>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43AC2A-4A13-A94F-98D2-2CB6D34B6D3E}">
  <sheetPr codeName="Sheet19">
    <tabColor rgb="FF92D050"/>
  </sheetPr>
  <dimension ref="B2:C13"/>
  <sheetViews>
    <sheetView workbookViewId="0"/>
  </sheetViews>
  <sheetFormatPr baseColWidth="10" defaultRowHeight="26" x14ac:dyDescent="0.3"/>
  <cols>
    <col min="1" max="16384" width="10.83203125" style="1"/>
  </cols>
  <sheetData>
    <row r="2" spans="2:3" x14ac:dyDescent="0.3">
      <c r="B2" s="1" t="s">
        <v>123</v>
      </c>
    </row>
    <row r="4" spans="2:3" x14ac:dyDescent="0.3">
      <c r="C4" s="1" t="s">
        <v>119</v>
      </c>
    </row>
    <row r="5" spans="2:3" x14ac:dyDescent="0.3">
      <c r="C5" s="1" t="s">
        <v>120</v>
      </c>
    </row>
    <row r="6" spans="2:3" x14ac:dyDescent="0.3">
      <c r="C6" s="1" t="s">
        <v>121</v>
      </c>
    </row>
    <row r="7" spans="2:3" x14ac:dyDescent="0.3">
      <c r="C7" s="1" t="s">
        <v>122</v>
      </c>
    </row>
    <row r="9" spans="2:3" x14ac:dyDescent="0.3">
      <c r="C9" s="1" t="s">
        <v>124</v>
      </c>
    </row>
    <row r="10" spans="2:3" x14ac:dyDescent="0.3">
      <c r="C10" s="1" t="s">
        <v>125</v>
      </c>
    </row>
    <row r="12" spans="2:3" x14ac:dyDescent="0.3">
      <c r="C12" s="1" t="s">
        <v>126</v>
      </c>
    </row>
    <row r="13" spans="2:3" x14ac:dyDescent="0.3">
      <c r="C13" s="1" t="s">
        <v>127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E88F1D-EE18-914B-B51E-A7020E9B83DD}">
  <sheetPr codeName="Sheet14">
    <tabColor rgb="FFFFFF00"/>
  </sheetPr>
  <dimension ref="B2:D23"/>
  <sheetViews>
    <sheetView workbookViewId="0"/>
  </sheetViews>
  <sheetFormatPr baseColWidth="10" defaultRowHeight="26" x14ac:dyDescent="0.3"/>
  <cols>
    <col min="1" max="2" width="10.83203125" style="1"/>
    <col min="3" max="3" width="22.5" style="1" customWidth="1"/>
    <col min="4" max="16384" width="10.83203125" style="1"/>
  </cols>
  <sheetData>
    <row r="2" spans="2:4" x14ac:dyDescent="0.3">
      <c r="C2" s="1" t="s">
        <v>92</v>
      </c>
      <c r="D2" s="1" t="s">
        <v>93</v>
      </c>
    </row>
    <row r="3" spans="2:4" x14ac:dyDescent="0.3">
      <c r="B3" s="1">
        <v>1</v>
      </c>
      <c r="C3" s="1" t="s">
        <v>115</v>
      </c>
      <c r="D3" s="1">
        <v>3</v>
      </c>
    </row>
    <row r="4" spans="2:4" x14ac:dyDescent="0.3">
      <c r="B4" s="1">
        <v>2</v>
      </c>
      <c r="C4" s="1" t="s">
        <v>116</v>
      </c>
      <c r="D4" s="1">
        <v>3</v>
      </c>
    </row>
    <row r="5" spans="2:4" x14ac:dyDescent="0.3">
      <c r="B5" s="1">
        <v>3</v>
      </c>
      <c r="C5" s="1" t="s">
        <v>117</v>
      </c>
      <c r="D5" s="1">
        <v>4</v>
      </c>
    </row>
    <row r="7" spans="2:4" x14ac:dyDescent="0.3">
      <c r="B7" s="1" t="s">
        <v>112</v>
      </c>
    </row>
    <row r="8" spans="2:4" x14ac:dyDescent="0.3">
      <c r="C8" s="1" t="s">
        <v>118</v>
      </c>
    </row>
    <row r="9" spans="2:4" x14ac:dyDescent="0.3">
      <c r="C9" s="1" t="s">
        <v>113</v>
      </c>
    </row>
    <row r="11" spans="2:4" x14ac:dyDescent="0.3">
      <c r="B11" s="1" t="s">
        <v>94</v>
      </c>
    </row>
    <row r="12" spans="2:4" x14ac:dyDescent="0.3">
      <c r="C12" s="1" t="s">
        <v>95</v>
      </c>
    </row>
    <row r="13" spans="2:4" x14ac:dyDescent="0.3">
      <c r="C13" s="1" t="s">
        <v>96</v>
      </c>
    </row>
    <row r="14" spans="2:4" x14ac:dyDescent="0.3">
      <c r="C14" s="9" t="s">
        <v>97</v>
      </c>
    </row>
    <row r="15" spans="2:4" x14ac:dyDescent="0.3">
      <c r="C15" s="1" t="s">
        <v>98</v>
      </c>
    </row>
    <row r="16" spans="2:4" x14ac:dyDescent="0.3">
      <c r="C16" s="1" t="s">
        <v>99</v>
      </c>
    </row>
    <row r="17" spans="2:3" x14ac:dyDescent="0.3">
      <c r="C17" s="1" t="s">
        <v>100</v>
      </c>
    </row>
    <row r="18" spans="2:3" x14ac:dyDescent="0.3">
      <c r="C18" s="1" t="s">
        <v>101</v>
      </c>
    </row>
    <row r="20" spans="2:3" x14ac:dyDescent="0.3">
      <c r="B20" s="1" t="s">
        <v>102</v>
      </c>
    </row>
    <row r="21" spans="2:3" x14ac:dyDescent="0.3">
      <c r="C21" s="1" t="s">
        <v>103</v>
      </c>
    </row>
    <row r="22" spans="2:3" x14ac:dyDescent="0.3">
      <c r="C22" s="1" t="s">
        <v>104</v>
      </c>
    </row>
    <row r="23" spans="2:3" x14ac:dyDescent="0.3">
      <c r="C23" s="1" t="s">
        <v>105</v>
      </c>
    </row>
  </sheetData>
  <hyperlinks>
    <hyperlink ref="C14" r:id="rId1" xr:uid="{32CD8A7E-6A06-AD49-B02B-C66CF4D631D1}"/>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5B2E85-57EF-8646-86C9-299CD833A980}">
  <sheetPr codeName="Sheet7">
    <tabColor rgb="FFFFFF00"/>
  </sheetPr>
  <dimension ref="B2:G22"/>
  <sheetViews>
    <sheetView workbookViewId="0"/>
  </sheetViews>
  <sheetFormatPr baseColWidth="10" defaultRowHeight="26" x14ac:dyDescent="0.3"/>
  <cols>
    <col min="1" max="1" width="10.83203125" style="1"/>
    <col min="2" max="2" width="19.83203125" style="1" customWidth="1"/>
    <col min="3" max="3" width="18.6640625" style="1" bestFit="1" customWidth="1"/>
    <col min="4" max="6" width="10.83203125" style="1"/>
    <col min="7" max="7" width="23" style="1" bestFit="1" customWidth="1"/>
    <col min="8" max="16384" width="10.83203125" style="1"/>
  </cols>
  <sheetData>
    <row r="2" spans="2:7" x14ac:dyDescent="0.3">
      <c r="B2" s="14" t="s">
        <v>75</v>
      </c>
    </row>
    <row r="5" spans="2:7" x14ac:dyDescent="0.3">
      <c r="G5" s="7" t="s">
        <v>76</v>
      </c>
    </row>
    <row r="6" spans="2:7" x14ac:dyDescent="0.3">
      <c r="B6" s="1" t="s">
        <v>30</v>
      </c>
      <c r="C6" s="2">
        <v>2000000</v>
      </c>
      <c r="F6" s="1">
        <v>1</v>
      </c>
      <c r="G6" s="1">
        <f t="shared" ref="G6:G15" si="0">(1+$C$7)^-F6</f>
        <v>0.970873786407767</v>
      </c>
    </row>
    <row r="7" spans="2:7" x14ac:dyDescent="0.3">
      <c r="B7" s="1" t="s">
        <v>27</v>
      </c>
      <c r="C7" s="3">
        <v>0.03</v>
      </c>
      <c r="F7" s="1">
        <v>2</v>
      </c>
      <c r="G7" s="1">
        <f t="shared" si="0"/>
        <v>0.94259590913375435</v>
      </c>
    </row>
    <row r="8" spans="2:7" x14ac:dyDescent="0.3">
      <c r="B8" s="1" t="s">
        <v>29</v>
      </c>
      <c r="C8" s="3">
        <v>0.04</v>
      </c>
      <c r="F8" s="1">
        <v>3</v>
      </c>
      <c r="G8" s="1">
        <f t="shared" si="0"/>
        <v>0.91514165935315961</v>
      </c>
    </row>
    <row r="9" spans="2:7" x14ac:dyDescent="0.3">
      <c r="B9" s="1" t="s">
        <v>28</v>
      </c>
      <c r="C9" s="1">
        <v>10</v>
      </c>
      <c r="F9" s="1">
        <v>4</v>
      </c>
      <c r="G9" s="1">
        <f t="shared" si="0"/>
        <v>0.888487047915689</v>
      </c>
    </row>
    <row r="10" spans="2:7" x14ac:dyDescent="0.3">
      <c r="F10" s="1">
        <v>5</v>
      </c>
      <c r="G10" s="1">
        <f t="shared" si="0"/>
        <v>0.86260878438416411</v>
      </c>
    </row>
    <row r="11" spans="2:7" x14ac:dyDescent="0.3">
      <c r="F11" s="1">
        <v>6</v>
      </c>
      <c r="G11" s="1">
        <f t="shared" si="0"/>
        <v>0.83748425668365445</v>
      </c>
    </row>
    <row r="12" spans="2:7" x14ac:dyDescent="0.3">
      <c r="F12" s="1">
        <v>7</v>
      </c>
      <c r="G12" s="1">
        <f t="shared" si="0"/>
        <v>0.81309151134335378</v>
      </c>
    </row>
    <row r="13" spans="2:7" x14ac:dyDescent="0.3">
      <c r="F13" s="1">
        <v>8</v>
      </c>
      <c r="G13" s="1">
        <f t="shared" si="0"/>
        <v>0.78940923431393573</v>
      </c>
    </row>
    <row r="14" spans="2:7" x14ac:dyDescent="0.3">
      <c r="F14" s="1">
        <v>9</v>
      </c>
      <c r="G14" s="1">
        <f t="shared" si="0"/>
        <v>0.76641673234362695</v>
      </c>
    </row>
    <row r="15" spans="2:7" x14ac:dyDescent="0.3">
      <c r="F15" s="1">
        <v>10</v>
      </c>
      <c r="G15" s="1">
        <f t="shared" si="0"/>
        <v>0.74409391489672516</v>
      </c>
    </row>
    <row r="17" spans="2:7" x14ac:dyDescent="0.3">
      <c r="G17" s="4">
        <f>(SUM(G6:G15)*C8+G15)*C6</f>
        <v>2170604.0567355165</v>
      </c>
    </row>
    <row r="22" spans="2:7" x14ac:dyDescent="0.3">
      <c r="B22" s="10" t="s">
        <v>48</v>
      </c>
    </row>
  </sheetData>
  <hyperlinks>
    <hyperlink ref="B2" r:id="rId1" xr:uid="{0F50ACF0-A553-BD45-AC54-BC8E846246DA}"/>
  </hyperlinks>
  <pageMargins left="0.7" right="0.7" top="0.75" bottom="0.75" header="0.3" footer="0.3"/>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C0FE40-A410-DE40-848B-C812293CF025}">
  <sheetPr codeName="Sheet21"/>
  <dimension ref="B3:I22"/>
  <sheetViews>
    <sheetView workbookViewId="0"/>
  </sheetViews>
  <sheetFormatPr baseColWidth="10" defaultRowHeight="26" x14ac:dyDescent="0.3"/>
  <cols>
    <col min="1" max="16384" width="10.83203125" style="1"/>
  </cols>
  <sheetData>
    <row r="3" spans="2:9" x14ac:dyDescent="0.3">
      <c r="B3" s="1" t="s">
        <v>78</v>
      </c>
      <c r="I3" s="1" t="s">
        <v>90</v>
      </c>
    </row>
    <row r="4" spans="2:9" x14ac:dyDescent="0.3">
      <c r="C4" s="1" t="s">
        <v>79</v>
      </c>
      <c r="I4" s="1" t="s">
        <v>91</v>
      </c>
    </row>
    <row r="5" spans="2:9" x14ac:dyDescent="0.3">
      <c r="C5" s="1" t="s">
        <v>80</v>
      </c>
    </row>
    <row r="6" spans="2:9" x14ac:dyDescent="0.3">
      <c r="C6" s="1" t="s">
        <v>81</v>
      </c>
    </row>
    <row r="8" spans="2:9" x14ac:dyDescent="0.3">
      <c r="B8" s="1" t="s">
        <v>87</v>
      </c>
    </row>
    <row r="9" spans="2:9" x14ac:dyDescent="0.3">
      <c r="C9" s="1" t="s">
        <v>88</v>
      </c>
    </row>
    <row r="11" spans="2:9" x14ac:dyDescent="0.3">
      <c r="B11" s="1" t="s">
        <v>82</v>
      </c>
    </row>
    <row r="13" spans="2:9" x14ac:dyDescent="0.3">
      <c r="B13" s="1" t="s">
        <v>83</v>
      </c>
    </row>
    <row r="15" spans="2:9" x14ac:dyDescent="0.3">
      <c r="B15" s="1" t="s">
        <v>84</v>
      </c>
    </row>
    <row r="17" spans="2:2" x14ac:dyDescent="0.3">
      <c r="B17" s="1" t="s">
        <v>85</v>
      </c>
    </row>
    <row r="18" spans="2:2" x14ac:dyDescent="0.3">
      <c r="B18" s="1" t="s">
        <v>86</v>
      </c>
    </row>
    <row r="20" spans="2:2" x14ac:dyDescent="0.3">
      <c r="B20" s="1" t="s">
        <v>45</v>
      </c>
    </row>
    <row r="22" spans="2:2" x14ac:dyDescent="0.3">
      <c r="B22" s="1" t="s">
        <v>89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B6F9F-E950-D048-B6A9-EEA66C107389}">
  <sheetPr codeName="Sheet11">
    <tabColor rgb="FFFFFF00"/>
  </sheetPr>
  <dimension ref="A1:I24"/>
  <sheetViews>
    <sheetView zoomScaleNormal="100" workbookViewId="0"/>
  </sheetViews>
  <sheetFormatPr baseColWidth="10" defaultRowHeight="26" x14ac:dyDescent="0.3"/>
  <cols>
    <col min="1" max="16384" width="10.83203125" style="1"/>
  </cols>
  <sheetData>
    <row r="1" spans="1:9" x14ac:dyDescent="0.3">
      <c r="A1" s="14" t="s">
        <v>110</v>
      </c>
      <c r="B1" s="14"/>
    </row>
    <row r="2" spans="1:9" x14ac:dyDescent="0.3">
      <c r="A2" s="14" t="s">
        <v>111</v>
      </c>
      <c r="B2" s="14"/>
      <c r="C2" s="1" t="s">
        <v>31</v>
      </c>
    </row>
    <row r="4" spans="1:9" x14ac:dyDescent="0.3">
      <c r="C4" s="5">
        <v>1</v>
      </c>
      <c r="D4" s="5">
        <v>2</v>
      </c>
      <c r="E4" s="5">
        <v>3</v>
      </c>
      <c r="G4" s="5">
        <v>1</v>
      </c>
      <c r="H4" s="5">
        <v>2</v>
      </c>
      <c r="I4" s="5">
        <v>3</v>
      </c>
    </row>
    <row r="5" spans="1:9" x14ac:dyDescent="0.3">
      <c r="G5" s="5">
        <v>4</v>
      </c>
      <c r="H5" s="5">
        <v>5</v>
      </c>
      <c r="I5" s="5">
        <v>6</v>
      </c>
    </row>
    <row r="6" spans="1:9" x14ac:dyDescent="0.3">
      <c r="G6" s="5">
        <v>7</v>
      </c>
      <c r="H6" s="5">
        <v>8</v>
      </c>
      <c r="I6" s="5">
        <v>9</v>
      </c>
    </row>
    <row r="8" spans="1:9" x14ac:dyDescent="0.3">
      <c r="G8" s="6">
        <f>C4*G4+D4*G5+E4*G6</f>
        <v>30</v>
      </c>
      <c r="H8" s="6">
        <f>C4*H4+D4*H5+E4*H6</f>
        <v>36</v>
      </c>
      <c r="I8" s="6">
        <f>C4*I4+D4*I5+E4*I6</f>
        <v>42</v>
      </c>
    </row>
    <row r="23" spans="3:3" x14ac:dyDescent="0.3">
      <c r="C23" s="10" t="s">
        <v>53</v>
      </c>
    </row>
    <row r="24" spans="3:3" x14ac:dyDescent="0.3">
      <c r="C24" s="10" t="s">
        <v>49</v>
      </c>
    </row>
  </sheetData>
  <hyperlinks>
    <hyperlink ref="A1" r:id="rId1" xr:uid="{9C1F57D0-0705-224E-A5DA-D0AF3BCA3056}"/>
    <hyperlink ref="A2" r:id="rId2" xr:uid="{10B3C71E-32A3-D546-85B9-7165B210E3D5}"/>
  </hyperlinks>
  <pageMargins left="0.7" right="0.7" top="0.75" bottom="0.75" header="0.3" footer="0.3"/>
  <drawing r:id="rId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877837-A945-E442-8664-88ED3F649F6E}">
  <sheetPr codeName="Sheet12">
    <tabColor rgb="FFFFFF00"/>
  </sheetPr>
  <dimension ref="B3:F23"/>
  <sheetViews>
    <sheetView workbookViewId="0"/>
  </sheetViews>
  <sheetFormatPr baseColWidth="10" defaultRowHeight="26" x14ac:dyDescent="0.3"/>
  <cols>
    <col min="1" max="2" width="10.83203125" style="1"/>
    <col min="3" max="3" width="21.33203125" style="1" bestFit="1" customWidth="1"/>
    <col min="4" max="16384" width="10.83203125" style="1"/>
  </cols>
  <sheetData>
    <row r="3" spans="3:6" x14ac:dyDescent="0.3">
      <c r="C3" s="1" t="s">
        <v>32</v>
      </c>
      <c r="D3" s="1">
        <v>100</v>
      </c>
      <c r="E3" s="1">
        <v>200</v>
      </c>
      <c r="F3" s="1">
        <v>300</v>
      </c>
    </row>
    <row r="4" spans="3:6" x14ac:dyDescent="0.3">
      <c r="C4" s="1" t="s">
        <v>33</v>
      </c>
      <c r="D4" s="1">
        <v>5</v>
      </c>
      <c r="E4" s="1">
        <v>6</v>
      </c>
      <c r="F4" s="1">
        <v>7</v>
      </c>
    </row>
    <row r="5" spans="3:6" x14ac:dyDescent="0.3">
      <c r="C5" s="1" t="s">
        <v>34</v>
      </c>
      <c r="D5" s="7" t="s">
        <v>37</v>
      </c>
      <c r="E5" s="7" t="s">
        <v>35</v>
      </c>
      <c r="F5" s="7" t="s">
        <v>36</v>
      </c>
    </row>
    <row r="22" spans="2:2" x14ac:dyDescent="0.3">
      <c r="B22" s="10" t="s">
        <v>52</v>
      </c>
    </row>
    <row r="23" spans="2:2" x14ac:dyDescent="0.3">
      <c r="B23" s="10" t="s">
        <v>51</v>
      </c>
    </row>
  </sheetData>
  <phoneticPr fontId="3" type="noConversion"/>
  <pageMargins left="0.7" right="0.7" top="0.75" bottom="0.75" header="0.3" footer="0.3"/>
  <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BAC216-86B8-6947-BB27-5696C2FE6A9D}">
  <sheetPr codeName="Sheet13">
    <tabColor rgb="FFFFFF00"/>
  </sheetPr>
  <dimension ref="A1:D23"/>
  <sheetViews>
    <sheetView workbookViewId="0">
      <selection activeCell="F3" sqref="F3"/>
    </sheetView>
  </sheetViews>
  <sheetFormatPr baseColWidth="10" defaultRowHeight="26" x14ac:dyDescent="0.3"/>
  <cols>
    <col min="1" max="2" width="10.83203125" style="1"/>
    <col min="3" max="3" width="12.33203125" style="7" bestFit="1" customWidth="1"/>
    <col min="4" max="16384" width="10.83203125" style="1"/>
  </cols>
  <sheetData>
    <row r="1" spans="1:4" x14ac:dyDescent="0.3">
      <c r="A1" s="14" t="s">
        <v>110</v>
      </c>
    </row>
    <row r="5" spans="1:4" x14ac:dyDescent="0.3">
      <c r="C5" s="1"/>
      <c r="D5" s="9"/>
    </row>
    <row r="7" spans="1:4" x14ac:dyDescent="0.3">
      <c r="B7" s="1">
        <v>1</v>
      </c>
      <c r="C7" s="7">
        <v>1</v>
      </c>
    </row>
    <row r="8" spans="1:4" x14ac:dyDescent="0.3">
      <c r="B8" s="1">
        <v>2</v>
      </c>
      <c r="C8" s="7">
        <v>2</v>
      </c>
    </row>
    <row r="9" spans="1:4" x14ac:dyDescent="0.3">
      <c r="B9" s="1">
        <v>3</v>
      </c>
      <c r="C9" s="7" t="s">
        <v>41</v>
      </c>
    </row>
    <row r="10" spans="1:4" x14ac:dyDescent="0.3">
      <c r="B10" s="1">
        <v>4</v>
      </c>
      <c r="C10" s="7">
        <v>4</v>
      </c>
    </row>
    <row r="11" spans="1:4" x14ac:dyDescent="0.3">
      <c r="B11" s="1">
        <v>5</v>
      </c>
      <c r="C11" s="7" t="s">
        <v>77</v>
      </c>
    </row>
    <row r="12" spans="1:4" x14ac:dyDescent="0.3">
      <c r="B12" s="1">
        <v>6</v>
      </c>
      <c r="C12" s="7" t="s">
        <v>41</v>
      </c>
    </row>
    <row r="13" spans="1:4" x14ac:dyDescent="0.3">
      <c r="B13" s="1">
        <v>7</v>
      </c>
      <c r="C13" s="7">
        <v>7</v>
      </c>
    </row>
    <row r="14" spans="1:4" x14ac:dyDescent="0.3">
      <c r="B14" s="1">
        <v>8</v>
      </c>
      <c r="C14" s="7">
        <v>8</v>
      </c>
    </row>
    <row r="15" spans="1:4" x14ac:dyDescent="0.3">
      <c r="B15" s="1">
        <v>9</v>
      </c>
      <c r="C15" s="7" t="s">
        <v>41</v>
      </c>
    </row>
    <row r="16" spans="1:4" x14ac:dyDescent="0.3">
      <c r="B16" s="1">
        <v>10</v>
      </c>
      <c r="C16" s="7" t="s">
        <v>77</v>
      </c>
    </row>
    <row r="17" spans="2:3" x14ac:dyDescent="0.3">
      <c r="B17" s="1">
        <v>11</v>
      </c>
      <c r="C17" s="7">
        <v>11</v>
      </c>
    </row>
    <row r="18" spans="2:3" x14ac:dyDescent="0.3">
      <c r="B18" s="1">
        <v>12</v>
      </c>
      <c r="C18" s="7" t="s">
        <v>41</v>
      </c>
    </row>
    <row r="19" spans="2:3" x14ac:dyDescent="0.3">
      <c r="B19" s="1">
        <v>13</v>
      </c>
      <c r="C19" s="7">
        <v>13</v>
      </c>
    </row>
    <row r="20" spans="2:3" x14ac:dyDescent="0.3">
      <c r="B20" s="1">
        <v>14</v>
      </c>
      <c r="C20" s="7">
        <v>14</v>
      </c>
    </row>
    <row r="21" spans="2:3" x14ac:dyDescent="0.3">
      <c r="B21" s="1">
        <v>15</v>
      </c>
      <c r="C21" s="7" t="s">
        <v>42</v>
      </c>
    </row>
    <row r="23" spans="2:3" x14ac:dyDescent="0.3">
      <c r="B23" s="10" t="s">
        <v>50</v>
      </c>
    </row>
  </sheetData>
  <hyperlinks>
    <hyperlink ref="A1" r:id="rId1" xr:uid="{2084CD59-DF5D-1443-AAC5-C9D343DDA127}"/>
  </hyperlinks>
  <pageMargins left="0.7" right="0.7" top="0.75" bottom="0.75" header="0.3" footer="0.3"/>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B16E80-3987-1846-B406-07ADD3B3A8DA}">
  <sheetPr>
    <tabColor rgb="FFFFFF00"/>
  </sheetPr>
  <dimension ref="B2:B18"/>
  <sheetViews>
    <sheetView workbookViewId="0">
      <selection activeCell="I6" sqref="I6"/>
    </sheetView>
  </sheetViews>
  <sheetFormatPr baseColWidth="10" defaultRowHeight="26" x14ac:dyDescent="0.3"/>
  <cols>
    <col min="1" max="16384" width="10.83203125" style="1"/>
  </cols>
  <sheetData>
    <row r="2" spans="2:2" x14ac:dyDescent="0.3">
      <c r="B2" s="14" t="s">
        <v>139</v>
      </c>
    </row>
    <row r="14" spans="2:2" x14ac:dyDescent="0.3">
      <c r="B14" s="1" t="s">
        <v>140</v>
      </c>
    </row>
    <row r="16" spans="2:2" x14ac:dyDescent="0.3">
      <c r="B16" s="1" t="s">
        <v>141</v>
      </c>
    </row>
    <row r="18" spans="2:2" x14ac:dyDescent="0.3">
      <c r="B18" s="1" t="s">
        <v>142</v>
      </c>
    </row>
  </sheetData>
  <hyperlinks>
    <hyperlink ref="B2" r:id="rId1" xr:uid="{C9F31DBC-04C4-AC47-A62E-F3B363E082AC}"/>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22</vt:i4>
      </vt:variant>
      <vt:variant>
        <vt:lpstr>Named Ranges</vt:lpstr>
      </vt:variant>
      <vt:variant>
        <vt:i4>4</vt:i4>
      </vt:variant>
    </vt:vector>
  </HeadingPairs>
  <TitlesOfParts>
    <vt:vector size="26" baseType="lpstr">
      <vt:lpstr>Today</vt:lpstr>
      <vt:lpstr>SetUp</vt:lpstr>
      <vt:lpstr>Macro</vt:lpstr>
      <vt:lpstr>Looping</vt:lpstr>
      <vt:lpstr>Conditioning</vt:lpstr>
      <vt:lpstr>Functions</vt:lpstr>
      <vt:lpstr>Computer</vt:lpstr>
      <vt:lpstr>DataTypes</vt:lpstr>
      <vt:lpstr>DataTypes_ASCII</vt:lpstr>
      <vt:lpstr>VisualBasicEditor</vt:lpstr>
      <vt:lpstr>XLSM</vt:lpstr>
      <vt:lpstr>Arrays</vt:lpstr>
      <vt:lpstr>qOffice1_Filter</vt:lpstr>
      <vt:lpstr>qOffice_Pivot</vt:lpstr>
      <vt:lpstr>Prework4NextClass</vt:lpstr>
      <vt:lpstr>InClassProjects</vt:lpstr>
      <vt:lpstr>qBond</vt:lpstr>
      <vt:lpstr>NextTime</vt:lpstr>
      <vt:lpstr>qMatrix</vt:lpstr>
      <vt:lpstr>qDataTypes</vt:lpstr>
      <vt:lpstr>qFizzBuzz</vt:lpstr>
      <vt:lpstr>SQL_Math</vt:lpstr>
      <vt:lpstr>couponRate</vt:lpstr>
      <vt:lpstr>face</vt:lpstr>
      <vt:lpstr>maturity</vt:lpstr>
      <vt:lpstr>ytm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David Romoff</cp:lastModifiedBy>
  <dcterms:created xsi:type="dcterms:W3CDTF">2018-10-10T15:42:26Z</dcterms:created>
  <dcterms:modified xsi:type="dcterms:W3CDTF">2024-04-12T00:33:32Z</dcterms:modified>
</cp:coreProperties>
</file>