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defaultThemeVersion="166925"/>
  <mc:AlternateContent xmlns:mc="http://schemas.openxmlformats.org/markup-compatibility/2006">
    <mc:Choice Requires="x15">
      <x15ac:absPath xmlns:x15ac="http://schemas.microsoft.com/office/spreadsheetml/2010/11/ac" url="/Users/davidromoff/Library/CloudStorage/GoogleDrive-davethemovie@gmail.com/My Drive/Columbia/Classes/C4RM/Dev/Classes_Dev/"/>
    </mc:Choice>
  </mc:AlternateContent>
  <xr:revisionPtr revIDLastSave="0" documentId="13_ncr:1_{234A13E7-139A-274F-8024-1A641492E24E}" xr6:coauthVersionLast="47" xr6:coauthVersionMax="47" xr10:uidLastSave="{00000000-0000-0000-0000-000000000000}"/>
  <bookViews>
    <workbookView xWindow="0" yWindow="0" windowWidth="28760" windowHeight="1620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R_Tour" sheetId="35" r:id="rId6"/>
    <sheet name="RStudio" sheetId="39" r:id="rId7"/>
    <sheet name="Freeware" sheetId="41" r:id="rId8"/>
    <sheet name="Looping" sheetId="42" r:id="rId9"/>
    <sheet name="Conditioning" sheetId="43" r:id="rId10"/>
    <sheet name="Functions" sheetId="44" r:id="rId11"/>
    <sheet name="Data" sheetId="45" r:id="rId12"/>
    <sheet name="Datasets" sheetId="47" r:id="rId13"/>
    <sheet name="NextClass" sheetId="34" r:id="rId14"/>
    <sheet name="Prework4NextClass" sheetId="28" r:id="rId15"/>
    <sheet name="InClassProjects" sheetId="21" r:id="rId16"/>
    <sheet name="qOffice1_Filter" sheetId="22" state="hidden" r:id="rId17"/>
    <sheet name="qOffice_Pivot" sheetId="23" state="hidden" r:id="rId18"/>
    <sheet name="qBondEffectiveSensitivity" sheetId="33" r:id="rId19"/>
    <sheet name="qArrays1" sheetId="14" r:id="rId20"/>
    <sheet name="qArrays2" sheetId="24" r:id="rId21"/>
    <sheet name="qDataTypes1" sheetId="15" state="hidden" r:id="rId22"/>
    <sheet name="qDataTypes2" sheetId="30" state="hidden" r:id="rId23"/>
    <sheet name="NextTime" sheetId="25" state="hidden" r:id="rId24"/>
    <sheet name="qConditioning" sheetId="16" r:id="rId25"/>
    <sheet name="qGetStocks1" sheetId="36" r:id="rId26"/>
    <sheet name="qGetStocks2" sheetId="38" r:id="rId27"/>
    <sheet name="SQL_Create" sheetId="46" r:id="rId28"/>
  </sheets>
  <externalReferences>
    <externalReference r:id="rId29"/>
  </externalReferences>
  <definedNames>
    <definedName name="_xlnm._FilterDatabase" localSheetId="1" hidden="1">Office1_Filter!$B$2:$E$869</definedName>
    <definedName name="_xlnm._FilterDatabase" localSheetId="16" hidden="1">qOffice1_Filter!$B$2:$E$869</definedName>
    <definedName name="couponRate">[1]qFunctions!$C$8</definedName>
    <definedName name="face">[1]qFunctions!$C$6</definedName>
    <definedName name="xPoint">NextTime!$B$9</definedName>
    <definedName name="xTable">NextTime!$F$9:$O$18</definedName>
    <definedName name="xVector">NextTime!$D$9:$D$18</definedName>
    <definedName name="ytm">[1]qFunctions!$C$7</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3" i="33" l="1"/>
  <c r="H4" i="33"/>
  <c r="H5" i="33"/>
  <c r="H6" i="33"/>
  <c r="H7" i="33"/>
  <c r="H8" i="33"/>
  <c r="H9" i="33"/>
  <c r="H10" i="33"/>
  <c r="H11" i="33"/>
  <c r="H13" i="33" s="1"/>
  <c r="H12" i="33"/>
  <c r="H3" i="33"/>
  <c r="G3" i="33"/>
  <c r="G12" i="33"/>
  <c r="G11" i="33"/>
  <c r="G10" i="33"/>
  <c r="G9" i="33"/>
  <c r="G8" i="33"/>
  <c r="G7" i="33"/>
  <c r="G6" i="33"/>
  <c r="G5" i="33"/>
  <c r="G4" i="33"/>
  <c r="G13" i="33" l="1"/>
  <c r="P14" i="30" l="1"/>
  <c r="P13" i="30"/>
  <c r="P12" i="30"/>
  <c r="H8" i="14" l="1"/>
  <c r="G8" i="14"/>
  <c r="F8" i="14"/>
</calcChain>
</file>

<file path=xl/sharedStrings.xml><?xml version="1.0" encoding="utf-8"?>
<sst xmlns="http://schemas.openxmlformats.org/spreadsheetml/2006/main" count="225" uniqueCount="148">
  <si>
    <t>ytm</t>
  </si>
  <si>
    <t>maturity</t>
  </si>
  <si>
    <t>couponRate</t>
  </si>
  <si>
    <t>face</t>
  </si>
  <si>
    <t>Use loops to create a matrix multiplication.</t>
  </si>
  <si>
    <t>BondValue</t>
  </si>
  <si>
    <t>BondDuration</t>
  </si>
  <si>
    <t>BondOwner</t>
  </si>
  <si>
    <t>Bob</t>
  </si>
  <si>
    <t>Chuck</t>
  </si>
  <si>
    <t>Alice</t>
  </si>
  <si>
    <t>fizz</t>
  </si>
  <si>
    <t>fizzbuzz</t>
  </si>
  <si>
    <t>DATE</t>
  </si>
  <si>
    <t>USMISERY/INDEX/UNEMPLOYMENT RATE</t>
  </si>
  <si>
    <t>USMISERY/INDEX/INFLATION RATE</t>
  </si>
  <si>
    <t>USMISERY/INDEX/MISERY INDEX</t>
  </si>
  <si>
    <t>Replace previous answer with the answer on the right.</t>
  </si>
  <si>
    <t>Alan</t>
  </si>
  <si>
    <t>lat</t>
  </si>
  <si>
    <t>long</t>
  </si>
  <si>
    <t>Charlie</t>
  </si>
  <si>
    <t>Dave</t>
  </si>
  <si>
    <t>Name</t>
  </si>
  <si>
    <t>LatLong</t>
  </si>
  <si>
    <t>Trip</t>
  </si>
  <si>
    <t>Coords00</t>
  </si>
  <si>
    <t>Coords01</t>
  </si>
  <si>
    <t>Coords02</t>
  </si>
  <si>
    <t>Coords03</t>
  </si>
  <si>
    <t>Coords04</t>
  </si>
  <si>
    <t>Coords05</t>
  </si>
  <si>
    <t>Coords06</t>
  </si>
  <si>
    <t>Coords07</t>
  </si>
  <si>
    <t>Coords08</t>
  </si>
  <si>
    <t>Coords09</t>
  </si>
  <si>
    <t>Coords10</t>
  </si>
  <si>
    <t>Organize the data below into a high dimensional object of your choice.</t>
  </si>
  <si>
    <t>Here is an example.</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</si>
  <si>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</si>
  <si>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</si>
  <si>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</si>
  <si>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</si>
  <si>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</si>
  <si>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</si>
  <si>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</si>
  <si>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</si>
  <si>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</si>
  <si>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</si>
  <si>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</si>
  <si>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</si>
  <si>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</si>
  <si>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</si>
  <si>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</si>
  <si>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</si>
  <si>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</si>
  <si>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</si>
  <si>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</si>
  <si>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</si>
  <si>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</si>
  <si>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</si>
  <si>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</si>
  <si>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</si>
  <si>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</si>
  <si>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</si>
  <si>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</si>
  <si>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</si>
  <si>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</si>
  <si>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</si>
  <si>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</si>
  <si>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</si>
  <si>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</si>
  <si>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</si>
  <si>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</si>
  <si>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</si>
  <si>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</si>
  <si>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</si>
  <si>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</si>
  <si>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</si>
  <si>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</si>
  <si>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</si>
  <si>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Chapter 4: Basics of R</t>
  </si>
  <si>
    <t>buzz</t>
  </si>
  <si>
    <t>Duration is a value weighted average of time.</t>
  </si>
  <si>
    <t>It tells you when the cash flows.</t>
  </si>
  <si>
    <t>t</t>
  </si>
  <si>
    <t>Next week: Calculate with PPY = 2</t>
  </si>
  <si>
    <t>pv_1</t>
  </si>
  <si>
    <t>pv_2</t>
  </si>
  <si>
    <t>Use the syntax below to read the ranges into R.</t>
  </si>
  <si>
    <t>Next time</t>
  </si>
  <si>
    <t>Set up XLConnect on AWS</t>
  </si>
  <si>
    <t>Intro to R</t>
  </si>
  <si>
    <t>Tour of R Studio</t>
  </si>
  <si>
    <t>Tour of R Syntax Part 1</t>
  </si>
  <si>
    <t>Reshape2</t>
  </si>
  <si>
    <t>Installation</t>
  </si>
  <si>
    <t>Place all your functions into a single R file and name the file after your UNI.</t>
  </si>
  <si>
    <t>GS.Open</t>
  </si>
  <si>
    <t>GS.High</t>
  </si>
  <si>
    <t>GS.Low</t>
  </si>
  <si>
    <t>GS.Close</t>
  </si>
  <si>
    <t>GS.Volume</t>
  </si>
  <si>
    <t>GS.Adjusted</t>
  </si>
  <si>
    <t>Video1</t>
  </si>
  <si>
    <t>Video2</t>
  </si>
  <si>
    <t>Video3</t>
  </si>
  <si>
    <t>Reading</t>
  </si>
  <si>
    <t>vectorized calculations</t>
  </si>
  <si>
    <t>lists</t>
  </si>
  <si>
    <t>dataframes</t>
  </si>
  <si>
    <t>APIs</t>
  </si>
  <si>
    <t>Distribution</t>
  </si>
  <si>
    <t>Duplication</t>
  </si>
  <si>
    <t>Cost</t>
  </si>
  <si>
    <t>Console</t>
  </si>
  <si>
    <t>Source</t>
  </si>
  <si>
    <t>Environment</t>
  </si>
  <si>
    <t>Files</t>
  </si>
  <si>
    <t>Shortcuts</t>
  </si>
  <si>
    <t>Debugging</t>
  </si>
  <si>
    <t>Hyperlinks</t>
  </si>
  <si>
    <t>Packages</t>
  </si>
  <si>
    <t>qBondSensitivity</t>
  </si>
  <si>
    <t>qConditioning</t>
  </si>
  <si>
    <t>qArrays1</t>
  </si>
  <si>
    <t>qArrays2</t>
  </si>
  <si>
    <t>Get bond sensitivity.</t>
  </si>
  <si>
    <t>FizzBuzz</t>
  </si>
  <si>
    <t>Matrix Multiplication</t>
  </si>
  <si>
    <t>Data object</t>
  </si>
  <si>
    <t>Open Source</t>
  </si>
  <si>
    <t>No Secrets</t>
  </si>
  <si>
    <t>C4RM_Class4_RCodeTour1</t>
  </si>
  <si>
    <t>Indent everything that is inside the scope of the loop</t>
  </si>
  <si>
    <t>Notes:</t>
  </si>
  <si>
    <t>You can capitalize your function names to distinguish from variables.</t>
  </si>
  <si>
    <t>Vector</t>
  </si>
  <si>
    <t>Array</t>
  </si>
  <si>
    <t>List</t>
  </si>
  <si>
    <t>A sequence of values of the same type that are stored side by side in computer memory.</t>
  </si>
  <si>
    <t>In programming, a sequence of values that are represented together in computer memory.</t>
  </si>
  <si>
    <t>A sequence of values that identifies an element in a space.</t>
  </si>
  <si>
    <t>Points</t>
  </si>
  <si>
    <t>Description</t>
  </si>
  <si>
    <t>Number</t>
  </si>
  <si>
    <t>SQLite Online</t>
  </si>
  <si>
    <t>Datasets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</si>
</sst>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4"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14"/>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Calibri"/>
      <family val="2"/>
      <charset val="2"/>
      <scheme val="minor"/>
    </font>
    <font>
      <sz val="20"/>
      <color theme="0" tint="-0.34998626667073579"/>
      <name val="Calibri"/>
      <family val="2"/>
      <scheme val="minor"/>
    </font>
    <font>
      <u/>
      <sz val="2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0" fontId="1" fillId="0" borderId="0" applyBorder="0"/>
  </cellStyleXfs>
  <cellXfs count="34">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7" fillId="2" borderId="0" xfId="0"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left"/>
    </xf>
    <xf numFmtId="0" fontId="1" fillId="2" borderId="0" xfId="0" applyFont="1" applyFill="1" applyAlignment="1">
      <alignment wrapText="1"/>
    </xf>
    <xf numFmtId="0" fontId="8" fillId="5" borderId="0" xfId="0" applyFont="1" applyFill="1"/>
    <xf numFmtId="0" fontId="9" fillId="2" borderId="0" xfId="2" applyFont="1" applyFill="1"/>
    <xf numFmtId="0" fontId="10"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0" fontId="1" fillId="2" borderId="0" xfId="0" applyNumberFormat="1" applyFont="1" applyFill="1"/>
    <xf numFmtId="11" fontId="0" fillId="0" borderId="0" xfId="0" applyNumberFormat="1"/>
    <xf numFmtId="0" fontId="4" fillId="2" borderId="0" xfId="2" applyFill="1" applyAlignment="1">
      <alignment horizontal="center"/>
    </xf>
    <xf numFmtId="0" fontId="1" fillId="0" borderId="0" xfId="0" applyFont="1"/>
    <xf numFmtId="0" fontId="1" fillId="6" borderId="0" xfId="0" applyFont="1" applyFill="1"/>
    <xf numFmtId="0" fontId="13" fillId="2" borderId="0" xfId="0" applyFont="1" applyFill="1"/>
    <xf numFmtId="0" fontId="1" fillId="2" borderId="0" xfId="0" applyFont="1" applyFill="1" applyAlignment="1">
      <alignment horizontal="center"/>
    </xf>
  </cellXfs>
  <cellStyles count="5">
    <cellStyle name="Currency" xfId="1" builtinId="4"/>
    <cellStyle name="Hyperlink" xfId="2" builtinId="8"/>
    <cellStyle name="Normal" xfId="0" builtinId="0"/>
    <cellStyle name="Normal 4" xfId="3" xr:uid="{4C80DA0C-1ADE-6444-8F02-99F8627B784C}"/>
    <cellStyle name="Style 1" xfId="4" xr:uid="{7A545636-FED8-AD40-9AD0-9876823110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139700</xdr:rowOff>
    </xdr:from>
    <xdr:to>
      <xdr:col>6</xdr:col>
      <xdr:colOff>685800</xdr:colOff>
      <xdr:row>6</xdr:row>
      <xdr:rowOff>177800</xdr:rowOff>
    </xdr:to>
    <xdr:pic>
      <xdr:nvPicPr>
        <xdr:cNvPr id="3" name="Picture 2">
          <a:extLst>
            <a:ext uri="{FF2B5EF4-FFF2-40B4-BE49-F238E27FC236}">
              <a16:creationId xmlns:a16="http://schemas.microsoft.com/office/drawing/2014/main" id="{92B76C99-005D-0A41-86DC-940591C20E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69900"/>
          <a:ext cx="4813300" cy="168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0</xdr:row>
      <xdr:rowOff>266700</xdr:rowOff>
    </xdr:from>
    <xdr:to>
      <xdr:col>4</xdr:col>
      <xdr:colOff>165100</xdr:colOff>
      <xdr:row>6</xdr:row>
      <xdr:rowOff>266700</xdr:rowOff>
    </xdr:to>
    <xdr:sp macro="" textlink="">
      <xdr:nvSpPr>
        <xdr:cNvPr id="2" name="TextBox 1">
          <a:extLst>
            <a:ext uri="{FF2B5EF4-FFF2-40B4-BE49-F238E27FC236}">
              <a16:creationId xmlns:a16="http://schemas.microsoft.com/office/drawing/2014/main" id="{CFF78015-8C61-7345-B733-0387F5CDB1B6}"/>
            </a:ext>
          </a:extLst>
        </xdr:cNvPr>
        <xdr:cNvSpPr txBox="1"/>
      </xdr:nvSpPr>
      <xdr:spPr>
        <a:xfrm>
          <a:off x="901700" y="203200"/>
          <a:ext cx="25654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 (i in 1:10){</a:t>
          </a:r>
        </a:p>
        <a:p>
          <a:r>
            <a:rPr lang="en-US" sz="1400"/>
            <a:t>  print(i)</a:t>
          </a:r>
        </a:p>
        <a:p>
          <a:r>
            <a:rPr lang="en-US" sz="1400"/>
            <a:t>}</a:t>
          </a:r>
        </a:p>
      </xdr:txBody>
    </xdr:sp>
    <xdr:clientData/>
  </xdr:twoCellAnchor>
  <xdr:twoCellAnchor>
    <xdr:from>
      <xdr:col>1</xdr:col>
      <xdr:colOff>63500</xdr:colOff>
      <xdr:row>7</xdr:row>
      <xdr:rowOff>12700</xdr:rowOff>
    </xdr:from>
    <xdr:to>
      <xdr:col>4</xdr:col>
      <xdr:colOff>139700</xdr:colOff>
      <xdr:row>14</xdr:row>
      <xdr:rowOff>215900</xdr:rowOff>
    </xdr:to>
    <xdr:sp macro="" textlink="">
      <xdr:nvSpPr>
        <xdr:cNvPr id="3" name="TextBox 2">
          <a:extLst>
            <a:ext uri="{FF2B5EF4-FFF2-40B4-BE49-F238E27FC236}">
              <a16:creationId xmlns:a16="http://schemas.microsoft.com/office/drawing/2014/main" id="{05067E31-C6E1-0E48-9C34-CB5E9E89CB30}"/>
            </a:ext>
          </a:extLst>
        </xdr:cNvPr>
        <xdr:cNvSpPr txBox="1"/>
      </xdr:nvSpPr>
      <xdr:spPr>
        <a:xfrm>
          <a:off x="889000" y="1435100"/>
          <a:ext cx="25527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 = 1</a:t>
          </a:r>
        </a:p>
        <a:p>
          <a:r>
            <a:rPr lang="en-US" sz="1400"/>
            <a:t>while (i &lt;= 10){</a:t>
          </a:r>
        </a:p>
        <a:p>
          <a:r>
            <a:rPr lang="en-US" sz="1400"/>
            <a:t>  print(i)</a:t>
          </a:r>
        </a:p>
        <a:p>
          <a:r>
            <a:rPr lang="en-US" sz="1400"/>
            <a:t>  i = i+1</a:t>
          </a:r>
        </a:p>
        <a:p>
          <a:r>
            <a:rPr lang="en-US" sz="1400"/>
            <a:t>}</a:t>
          </a:r>
        </a:p>
      </xdr:txBody>
    </xdr:sp>
    <xdr:clientData/>
  </xdr:twoCellAnchor>
  <xdr:twoCellAnchor>
    <xdr:from>
      <xdr:col>1</xdr:col>
      <xdr:colOff>63500</xdr:colOff>
      <xdr:row>14</xdr:row>
      <xdr:rowOff>304800</xdr:rowOff>
    </xdr:from>
    <xdr:to>
      <xdr:col>4</xdr:col>
      <xdr:colOff>127000</xdr:colOff>
      <xdr:row>23</xdr:row>
      <xdr:rowOff>127000</xdr:rowOff>
    </xdr:to>
    <xdr:sp macro="" textlink="">
      <xdr:nvSpPr>
        <xdr:cNvPr id="4" name="TextBox 3">
          <a:extLst>
            <a:ext uri="{FF2B5EF4-FFF2-40B4-BE49-F238E27FC236}">
              <a16:creationId xmlns:a16="http://schemas.microsoft.com/office/drawing/2014/main" id="{D0F0038D-EAE2-DD44-A13E-96BA362D5A9D}"/>
            </a:ext>
          </a:extLst>
        </xdr:cNvPr>
        <xdr:cNvSpPr txBox="1"/>
      </xdr:nvSpPr>
      <xdr:spPr>
        <a:xfrm>
          <a:off x="889000" y="3048000"/>
          <a:ext cx="25400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ivec = 1:10</a:t>
          </a:r>
        </a:p>
        <a:p>
          <a:r>
            <a:rPr lang="en-US" sz="1400"/>
            <a:t>for (x in ivec){</a:t>
          </a:r>
        </a:p>
        <a:p>
          <a:r>
            <a:rPr lang="en-US" sz="1400"/>
            <a:t>  print(x)</a:t>
          </a:r>
        </a:p>
        <a:p>
          <a:r>
            <a:rPr lang="en-US" sz="1400"/>
            <a:t>}</a:t>
          </a:r>
        </a:p>
        <a:p>
          <a:endParaRPr lang="en-US" sz="1400"/>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317500</xdr:rowOff>
    </xdr:from>
    <xdr:to>
      <xdr:col>4</xdr:col>
      <xdr:colOff>774700</xdr:colOff>
      <xdr:row>9</xdr:row>
      <xdr:rowOff>241300</xdr:rowOff>
    </xdr:to>
    <xdr:sp macro="" textlink="">
      <xdr:nvSpPr>
        <xdr:cNvPr id="2" name="TextBox 1">
          <a:extLst>
            <a:ext uri="{FF2B5EF4-FFF2-40B4-BE49-F238E27FC236}">
              <a16:creationId xmlns:a16="http://schemas.microsoft.com/office/drawing/2014/main" id="{9F58422A-2B96-8D41-9AE7-1F8B3052F22B}"/>
            </a:ext>
          </a:extLst>
        </xdr:cNvPr>
        <xdr:cNvSpPr txBox="1"/>
      </xdr:nvSpPr>
      <xdr:spPr>
        <a:xfrm>
          <a:off x="825500" y="317500"/>
          <a:ext cx="32512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Conditionals: if</a:t>
          </a:r>
        </a:p>
        <a:p>
          <a:endParaRPr lang="en-US" sz="1400"/>
        </a:p>
        <a:p>
          <a:r>
            <a:rPr lang="en-US" sz="1400"/>
            <a:t>if(1==1){print("Condition is true.")}</a:t>
          </a:r>
        </a:p>
        <a:p>
          <a:endParaRPr lang="en-US" sz="1400"/>
        </a:p>
        <a:p>
          <a:endParaRPr lang="en-US" sz="1400"/>
        </a:p>
      </xdr:txBody>
    </xdr:sp>
    <xdr:clientData/>
  </xdr:twoCellAnchor>
  <xdr:twoCellAnchor>
    <xdr:from>
      <xdr:col>1</xdr:col>
      <xdr:colOff>0</xdr:colOff>
      <xdr:row>13</xdr:row>
      <xdr:rowOff>38100</xdr:rowOff>
    </xdr:from>
    <xdr:to>
      <xdr:col>4</xdr:col>
      <xdr:colOff>774700</xdr:colOff>
      <xdr:row>22</xdr:row>
      <xdr:rowOff>292100</xdr:rowOff>
    </xdr:to>
    <xdr:sp macro="" textlink="">
      <xdr:nvSpPr>
        <xdr:cNvPr id="3" name="TextBox 2">
          <a:extLst>
            <a:ext uri="{FF2B5EF4-FFF2-40B4-BE49-F238E27FC236}">
              <a16:creationId xmlns:a16="http://schemas.microsoft.com/office/drawing/2014/main" id="{A2E722A7-F4BE-B448-AFC9-A52379636BC3}"/>
            </a:ext>
          </a:extLst>
        </xdr:cNvPr>
        <xdr:cNvSpPr txBox="1"/>
      </xdr:nvSpPr>
      <xdr:spPr>
        <a:xfrm>
          <a:off x="825500" y="4330700"/>
          <a:ext cx="32512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#Conditionals: if else</a:t>
          </a:r>
        </a:p>
        <a:p>
          <a:endParaRPr lang="en-US" sz="1400"/>
        </a:p>
        <a:p>
          <a:r>
            <a:rPr lang="en-US" sz="1400"/>
            <a:t>if(1==0){</a:t>
          </a:r>
        </a:p>
        <a:p>
          <a:r>
            <a:rPr lang="en-US" sz="1400"/>
            <a:t>  print("Condition is true")</a:t>
          </a:r>
        </a:p>
        <a:p>
          <a:r>
            <a:rPr lang="en-US" sz="1400"/>
            <a:t>} else {</a:t>
          </a:r>
        </a:p>
        <a:p>
          <a:r>
            <a:rPr lang="en-US" sz="1400"/>
            <a:t>  print("Condition is false")</a:t>
          </a:r>
        </a:p>
        <a:p>
          <a:r>
            <a:rPr lang="en-US" sz="14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5</xdr:row>
      <xdr:rowOff>292100</xdr:rowOff>
    </xdr:from>
    <xdr:to>
      <xdr:col>4</xdr:col>
      <xdr:colOff>749300</xdr:colOff>
      <xdr:row>11</xdr:row>
      <xdr:rowOff>215900</xdr:rowOff>
    </xdr:to>
    <xdr:sp macro="" textlink="">
      <xdr:nvSpPr>
        <xdr:cNvPr id="2" name="TextBox 1">
          <a:extLst>
            <a:ext uri="{FF2B5EF4-FFF2-40B4-BE49-F238E27FC236}">
              <a16:creationId xmlns:a16="http://schemas.microsoft.com/office/drawing/2014/main" id="{F233CF66-F32C-104B-9015-8E3F32368113}"/>
            </a:ext>
          </a:extLst>
        </xdr:cNvPr>
        <xdr:cNvSpPr txBox="1"/>
      </xdr:nvSpPr>
      <xdr:spPr>
        <a:xfrm>
          <a:off x="876300" y="1219200"/>
          <a:ext cx="3175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a:t>
          </a:r>
        </a:p>
        <a:p>
          <a:r>
            <a:rPr lang="en-US" sz="1100"/>
            <a:t>  return (a+b)</a:t>
          </a:r>
        </a:p>
        <a:p>
          <a:r>
            <a:rPr lang="en-US" sz="1100"/>
            <a:t>}</a:t>
          </a:r>
        </a:p>
        <a:p>
          <a:r>
            <a:rPr lang="en-US" sz="1100"/>
            <a:t>MySum(1,2)</a:t>
          </a:r>
        </a:p>
      </xdr:txBody>
    </xdr:sp>
    <xdr:clientData/>
  </xdr:twoCellAnchor>
  <xdr:twoCellAnchor>
    <xdr:from>
      <xdr:col>1</xdr:col>
      <xdr:colOff>76200</xdr:colOff>
      <xdr:row>12</xdr:row>
      <xdr:rowOff>215900</xdr:rowOff>
    </xdr:from>
    <xdr:to>
      <xdr:col>4</xdr:col>
      <xdr:colOff>774700</xdr:colOff>
      <xdr:row>18</xdr:row>
      <xdr:rowOff>114300</xdr:rowOff>
    </xdr:to>
    <xdr:sp macro="" textlink="">
      <xdr:nvSpPr>
        <xdr:cNvPr id="3" name="TextBox 2">
          <a:extLst>
            <a:ext uri="{FF2B5EF4-FFF2-40B4-BE49-F238E27FC236}">
              <a16:creationId xmlns:a16="http://schemas.microsoft.com/office/drawing/2014/main" id="{FBC2B2BB-A981-854C-9063-ED259286F2AA}"/>
            </a:ext>
          </a:extLst>
        </xdr:cNvPr>
        <xdr:cNvSpPr txBox="1"/>
      </xdr:nvSpPr>
      <xdr:spPr>
        <a:xfrm>
          <a:off x="901700" y="2641600"/>
          <a:ext cx="31750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function(a,b,c=0){</a:t>
          </a:r>
        </a:p>
        <a:p>
          <a:r>
            <a:rPr lang="en-US" sz="1100"/>
            <a:t>  return (a+b+c)</a:t>
          </a:r>
        </a:p>
        <a:p>
          <a:r>
            <a:rPr lang="en-US" sz="1100"/>
            <a:t>}</a:t>
          </a:r>
        </a:p>
        <a:p>
          <a:r>
            <a:rPr lang="en-US" sz="1100"/>
            <a:t>MySum(1,2)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3</xdr:row>
      <xdr:rowOff>25400</xdr:rowOff>
    </xdr:from>
    <xdr:to>
      <xdr:col>5</xdr:col>
      <xdr:colOff>800100</xdr:colOff>
      <xdr:row>18</xdr:row>
      <xdr:rowOff>190500</xdr:rowOff>
    </xdr:to>
    <xdr:sp macro="" textlink="">
      <xdr:nvSpPr>
        <xdr:cNvPr id="2" name="TextBox 1">
          <a:extLst>
            <a:ext uri="{FF2B5EF4-FFF2-40B4-BE49-F238E27FC236}">
              <a16:creationId xmlns:a16="http://schemas.microsoft.com/office/drawing/2014/main" id="{86822769-68D6-BDAA-D6BF-581A7AB52EEE}"/>
            </a:ext>
          </a:extLst>
        </xdr:cNvPr>
        <xdr:cNvSpPr txBox="1"/>
      </xdr:nvSpPr>
      <xdr:spPr>
        <a:xfrm>
          <a:off x="863600" y="1016000"/>
          <a:ext cx="4064000" cy="511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install.packages("MASS")</a:t>
          </a:r>
        </a:p>
        <a:p>
          <a:endParaRPr lang="en-US" sz="1100"/>
        </a:p>
        <a:p>
          <a:r>
            <a:rPr lang="en-US" sz="1100"/>
            <a:t>library(MASS)</a:t>
          </a:r>
        </a:p>
        <a:p>
          <a:endParaRPr lang="en-US" sz="1100"/>
        </a:p>
        <a:p>
          <a:r>
            <a:rPr lang="en-US" sz="1100"/>
            <a:t>data()</a:t>
          </a:r>
        </a:p>
        <a:p>
          <a:endParaRPr lang="en-US" sz="1100"/>
        </a:p>
        <a:p>
          <a:endParaRPr lang="en-US" sz="1100"/>
        </a:p>
        <a:p>
          <a:r>
            <a:rPr lang="en-US" sz="1100"/>
            <a:t># Example</a:t>
          </a:r>
        </a:p>
        <a:p>
          <a:endParaRPr lang="en-US" sz="1100"/>
        </a:p>
        <a:p>
          <a:r>
            <a:rPr lang="en-US" sz="1100"/>
            <a:t>?cars</a:t>
          </a:r>
        </a:p>
        <a:p>
          <a:r>
            <a:rPr lang="en-US" sz="1100"/>
            <a:t>summary(cars)</a:t>
          </a:r>
        </a:p>
        <a:p>
          <a:r>
            <a:rPr lang="en-US" sz="1100"/>
            <a:t>plot(cars)</a:t>
          </a:r>
        </a:p>
        <a:p>
          <a:endParaRPr lang="en-US" sz="1100"/>
        </a:p>
        <a:p>
          <a:r>
            <a:rPr lang="en-US" sz="1100"/>
            <a:t>?mtcars</a:t>
          </a:r>
        </a:p>
        <a:p>
          <a:r>
            <a:rPr lang="en-US" sz="1100"/>
            <a:t>summary(mtcars)</a:t>
          </a:r>
        </a:p>
        <a:p>
          <a:r>
            <a:rPr lang="en-US" sz="1100"/>
            <a:t>plot(mtcars)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546100</xdr:colOff>
      <xdr:row>1</xdr:row>
      <xdr:rowOff>228600</xdr:rowOff>
    </xdr:from>
    <xdr:to>
      <xdr:col>12</xdr:col>
      <xdr:colOff>406400</xdr:colOff>
      <xdr:row>15</xdr:row>
      <xdr:rowOff>228600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2649200" y="2286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getBPV = function(y, face, couponRate, m,ppy = 1){</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1</a:t>
          </a:r>
        </a:p>
        <a:p>
          <a:endParaRPr lang="en-US" sz="1100"/>
        </a:p>
        <a:p>
          <a:r>
            <a:rPr lang="en-US" sz="1100"/>
            <a:t># unit</a:t>
          </a:r>
          <a:r>
            <a:rPr lang="en-US" sz="1100" baseline="0"/>
            <a:t> test:</a:t>
          </a:r>
        </a:p>
        <a:p>
          <a:endParaRPr lang="en-US" sz="1100"/>
        </a:p>
        <a:p>
          <a:r>
            <a:rPr lang="en-US" sz="1100"/>
            <a:t>x = getBPV(y, face, couponRate, m,  ppy)</a:t>
          </a:r>
        </a:p>
        <a:p>
          <a:r>
            <a:rPr lang="en-US" sz="1100"/>
            <a:t>round(x) == -1792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12700</xdr:colOff>
      <xdr:row>9</xdr:row>
      <xdr:rowOff>127000</xdr:rowOff>
    </xdr:from>
    <xdr:to>
      <xdr:col>9</xdr:col>
      <xdr:colOff>622300</xdr:colOff>
      <xdr:row>21</xdr:row>
      <xdr:rowOff>241300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4140200" y="3098800"/>
          <a:ext cx="391160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MyMatMult = function(vec,mat){</a:t>
          </a:r>
        </a:p>
        <a:p>
          <a:r>
            <a:rPr lang="en-US" sz="1100"/>
            <a:t>  ans = vector(mode = "numeric",length = 3)</a:t>
          </a:r>
        </a:p>
        <a:p>
          <a:r>
            <a:rPr lang="en-US" sz="1100"/>
            <a:t>  #</a:t>
          </a:r>
          <a:r>
            <a:rPr lang="en-US" sz="1100" baseline="0"/>
            <a:t> Y</a:t>
          </a:r>
          <a:r>
            <a:rPr lang="en-US" sz="1100"/>
            <a:t>our work</a:t>
          </a:r>
        </a:p>
        <a:p>
          <a:r>
            <a:rPr lang="en-US" sz="1100"/>
            <a:t>  return(ans)</a:t>
          </a:r>
        </a:p>
        <a:p>
          <a:r>
            <a:rPr lang="en-US" sz="1100"/>
            <a:t>}</a:t>
          </a:r>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14</xdr:row>
      <xdr:rowOff>139700</xdr:rowOff>
    </xdr:from>
    <xdr:to>
      <xdr:col>25</xdr:col>
      <xdr:colOff>444500</xdr:colOff>
      <xdr:row>31</xdr:row>
      <xdr:rowOff>139700</xdr:rowOff>
    </xdr:to>
    <xdr:pic>
      <xdr:nvPicPr>
        <xdr:cNvPr id="2" name="Picture 1" descr="48 No Interstate: Q &amp; A: Back Roads Cross-Country Travel">
          <a:extLst>
            <a:ext uri="{FF2B5EF4-FFF2-40B4-BE49-F238E27FC236}">
              <a16:creationId xmlns:a16="http://schemas.microsoft.com/office/drawing/2014/main" id="{FF5B06F8-84C3-7C40-B334-E6B9F0EE3E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3517900"/>
          <a:ext cx="125730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101600</xdr:rowOff>
    </xdr:from>
    <xdr:to>
      <xdr:col>13</xdr:col>
      <xdr:colOff>139700</xdr:colOff>
      <xdr:row>13</xdr:row>
      <xdr:rowOff>190500</xdr:rowOff>
    </xdr:to>
    <xdr:sp macro="" textlink="">
      <xdr:nvSpPr>
        <xdr:cNvPr id="3" name="TextBox 2">
          <a:extLst>
            <a:ext uri="{FF2B5EF4-FFF2-40B4-BE49-F238E27FC236}">
              <a16:creationId xmlns:a16="http://schemas.microsoft.com/office/drawing/2014/main" id="{871253A9-785C-2E4C-9610-59FF2CC8CB66}"/>
            </a:ext>
          </a:extLst>
        </xdr:cNvPr>
        <xdr:cNvSpPr txBox="1"/>
      </xdr:nvSpPr>
      <xdr:spPr>
        <a:xfrm>
          <a:off x="825500" y="101600"/>
          <a:ext cx="62230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Apple Chancery" panose="03020702040506060504" pitchFamily="66" charset="-79"/>
              <a:cs typeface="Apple Chancery" panose="03020702040506060504" pitchFamily="66" charset="-79"/>
            </a:rPr>
            <a:t>Road</a:t>
          </a:r>
          <a:r>
            <a:rPr lang="en-US" sz="2000" i="1" baseline="0">
              <a:latin typeface="Apple Chancery" panose="03020702040506060504" pitchFamily="66" charset="-79"/>
              <a:cs typeface="Apple Chancery" panose="03020702040506060504" pitchFamily="66" charset="-79"/>
            </a:rPr>
            <a:t> Trips</a:t>
          </a:r>
        </a:p>
        <a:p>
          <a:endParaRPr lang="en-US" sz="1100"/>
        </a:p>
        <a:p>
          <a:r>
            <a:rPr lang="en-US" sz="1400"/>
            <a:t>The</a:t>
          </a:r>
          <a:r>
            <a:rPr lang="en-US" sz="1400" baseline="0"/>
            <a:t> data set below the picture represents 3 trips taken by 4 different people.</a:t>
          </a:r>
        </a:p>
        <a:p>
          <a:r>
            <a:rPr lang="en-US" sz="1400" baseline="0"/>
            <a:t>Each trip is stored as 11 latitude and longitude locations.</a:t>
          </a:r>
        </a:p>
        <a:p>
          <a:r>
            <a:rPr lang="en-US" sz="1400" baseline="0"/>
            <a:t>Read this data into R and represent it in a single high dimensional array.</a:t>
          </a:r>
        </a:p>
        <a:p>
          <a:endParaRPr lang="en-US" sz="1400" baseline="0"/>
        </a:p>
        <a:p>
          <a:r>
            <a:rPr lang="en-US" sz="1400"/>
            <a:t>Code is on the right</a:t>
          </a:r>
          <a:r>
            <a:rPr lang="en-US" sz="1400" baseline="0"/>
            <a:t> -&gt;</a:t>
          </a:r>
        </a:p>
        <a:p>
          <a:endParaRPr lang="en-US" sz="1400"/>
        </a:p>
      </xdr:txBody>
    </xdr:sp>
    <xdr:clientData/>
  </xdr:twoCellAnchor>
  <xdr:twoCellAnchor>
    <xdr:from>
      <xdr:col>14</xdr:col>
      <xdr:colOff>25400</xdr:colOff>
      <xdr:row>0</xdr:row>
      <xdr:rowOff>101600</xdr:rowOff>
    </xdr:from>
    <xdr:to>
      <xdr:col>20</xdr:col>
      <xdr:colOff>12700</xdr:colOff>
      <xdr:row>13</xdr:row>
      <xdr:rowOff>228600</xdr:rowOff>
    </xdr:to>
    <xdr:sp macro="" textlink="">
      <xdr:nvSpPr>
        <xdr:cNvPr id="4" name="TextBox 3">
          <a:extLst>
            <a:ext uri="{FF2B5EF4-FFF2-40B4-BE49-F238E27FC236}">
              <a16:creationId xmlns:a16="http://schemas.microsoft.com/office/drawing/2014/main" id="{339D2477-DFA7-EF43-831A-216B8761F98B}"/>
            </a:ext>
          </a:extLst>
        </xdr:cNvPr>
        <xdr:cNvSpPr txBox="1"/>
      </xdr:nvSpPr>
      <xdr:spPr>
        <a:xfrm>
          <a:off x="7391400" y="101600"/>
          <a:ext cx="29972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install.packages("readxl")</a:t>
          </a:r>
        </a:p>
        <a:p>
          <a:r>
            <a:rPr lang="en-US" sz="1100"/>
            <a:t>library(readxl)</a:t>
          </a:r>
        </a:p>
        <a:p>
          <a:r>
            <a:rPr lang="en-US" sz="1100"/>
            <a:t>d &lt;- read_excel("C4RM_Class4.xlsx", </a:t>
          </a:r>
        </a:p>
        <a:p>
          <a:r>
            <a:rPr lang="en-US" sz="1100"/>
            <a:t>  sheet = "qArrays2", range = "C38:Z48", </a:t>
          </a:r>
        </a:p>
        <a:p>
          <a:r>
            <a:rPr lang="en-US" sz="1100"/>
            <a:t>  col_names = FALSE)</a:t>
          </a:r>
        </a:p>
        <a:p>
          <a:endParaRPr lang="en-US" sz="1100"/>
        </a:p>
        <a:p>
          <a:r>
            <a:rPr lang="en-US" sz="1100"/>
            <a:t>d = as.matrix(d)</a:t>
          </a:r>
        </a:p>
        <a:p>
          <a:endParaRPr lang="en-US" sz="1100"/>
        </a:p>
        <a:p>
          <a:r>
            <a:rPr lang="en-US" sz="1100"/>
            <a:t>makeObj = function(d){</a:t>
          </a:r>
        </a:p>
        <a:p>
          <a:r>
            <a:rPr lang="en-US" sz="1100"/>
            <a:t>  x = array(data = 0,dim = c(11,2,3,4))</a:t>
          </a:r>
        </a:p>
        <a:p>
          <a:r>
            <a:rPr lang="en-US" sz="1100"/>
            <a:t>  #</a:t>
          </a:r>
          <a:r>
            <a:rPr lang="en-US" sz="1100" baseline="0"/>
            <a:t> Y</a:t>
          </a:r>
          <a:r>
            <a:rPr lang="en-US" sz="1100"/>
            <a:t>our work</a:t>
          </a:r>
        </a:p>
        <a:p>
          <a:r>
            <a:rPr lang="en-US" sz="1100"/>
            <a:t>  return(x)</a:t>
          </a:r>
        </a:p>
        <a:p>
          <a:r>
            <a:rPr lang="en-US" sz="1100"/>
            <a:t>}</a:t>
          </a:r>
        </a:p>
        <a:p>
          <a:endParaRPr lang="en-US" sz="1100"/>
        </a:p>
        <a:p>
          <a:r>
            <a:rPr lang="en-US" sz="1100"/>
            <a:t># Unit</a:t>
          </a:r>
          <a:r>
            <a:rPr lang="en-US" sz="1100" baseline="0"/>
            <a:t> test:</a:t>
          </a:r>
          <a:endParaRPr lang="en-US" sz="1100"/>
        </a:p>
        <a:p>
          <a:r>
            <a:rPr lang="en-US" sz="1100"/>
            <a:t>obj = makeObj(d)</a:t>
          </a:r>
        </a:p>
        <a:p>
          <a:r>
            <a:rPr lang="en-US" sz="1100"/>
            <a:t>round(obj[2,2,3,4],4) == .4863</a:t>
          </a:r>
        </a:p>
      </xdr:txBody>
    </xdr:sp>
    <xdr:clientData/>
  </xdr:twoCellAnchor>
  <xdr:twoCellAnchor>
    <xdr:from>
      <xdr:col>20</xdr:col>
      <xdr:colOff>241300</xdr:colOff>
      <xdr:row>0</xdr:row>
      <xdr:rowOff>114300</xdr:rowOff>
    </xdr:from>
    <xdr:to>
      <xdr:col>25</xdr:col>
      <xdr:colOff>444500</xdr:colOff>
      <xdr:row>14</xdr:row>
      <xdr:rowOff>0</xdr:rowOff>
    </xdr:to>
    <xdr:sp macro="" textlink="">
      <xdr:nvSpPr>
        <xdr:cNvPr id="5" name="TextBox 4">
          <a:extLst>
            <a:ext uri="{FF2B5EF4-FFF2-40B4-BE49-F238E27FC236}">
              <a16:creationId xmlns:a16="http://schemas.microsoft.com/office/drawing/2014/main" id="{BBED626C-EE56-284A-96F7-D86360DCB94B}"/>
            </a:ext>
          </a:extLst>
        </xdr:cNvPr>
        <xdr:cNvSpPr txBox="1"/>
      </xdr:nvSpPr>
      <xdr:spPr>
        <a:xfrm>
          <a:off x="10617200" y="114300"/>
          <a:ext cx="27813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Reading data into R from Excel</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 R For</a:t>
          </a:r>
          <a:r>
            <a:rPr lang="en-US" sz="1100" baseline="0"/>
            <a:t> Everyone p79</a:t>
          </a:r>
          <a:endParaRPr lang="en-US" sz="1100"/>
        </a:p>
        <a:p>
          <a:endParaRPr lang="en-US" sz="1100"/>
        </a:p>
        <a:p>
          <a:r>
            <a:rPr lang="en-US" sz="1100"/>
            <a:t># Use the wizard by click on the filename</a:t>
          </a:r>
          <a:r>
            <a:rPr lang="en-US" sz="1100" baseline="0"/>
            <a:t> in the  file pane and then selecting Import.</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endParaRPr lang="en-US" sz="1400"/>
        </a:p>
        <a:p>
          <a:r>
            <a:rPr lang="en-US" sz="1400"/>
            <a:t>FizzBuzz = function(start,finish){</a:t>
          </a:r>
        </a:p>
        <a:p>
          <a:r>
            <a:rPr lang="en-US" sz="1400"/>
            <a:t>  n = finish-start+1</a:t>
          </a:r>
        </a:p>
        <a:p>
          <a:r>
            <a:rPr lang="en-US" sz="1400"/>
            <a:t>  v = vector(mode = "character",length = n)</a:t>
          </a:r>
        </a:p>
        <a:p>
          <a:r>
            <a:rPr lang="en-US" sz="1400"/>
            <a:t>  #</a:t>
          </a:r>
          <a:r>
            <a:rPr lang="en-US" sz="1400" baseline="0"/>
            <a:t> Y</a:t>
          </a:r>
          <a:r>
            <a:rPr lang="en-US" sz="1400"/>
            <a:t>our work</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the code to set up quantmod</a:t>
          </a:r>
        </a:p>
        <a:p>
          <a:r>
            <a:rPr lang="en-US" sz="1400"/>
            <a:t># You only need to install once</a:t>
          </a:r>
        </a:p>
        <a:p>
          <a:r>
            <a:rPr lang="en-US" sz="1400"/>
            <a:t># install.packages("quantmod")</a:t>
          </a:r>
        </a:p>
        <a:p>
          <a:endParaRPr lang="en-US" sz="1400"/>
        </a:p>
        <a:p>
          <a:r>
            <a:rPr lang="en-US" sz="1400"/>
            <a:t># Here is an example of downloading data for Apple</a:t>
          </a:r>
        </a:p>
        <a:p>
          <a:r>
            <a:rPr lang="en-US" sz="1400"/>
            <a:t>library(quantmod)</a:t>
          </a:r>
        </a:p>
        <a:p>
          <a:r>
            <a:rPr lang="en-US" sz="1400"/>
            <a:t>x = getSymbols(Symbols = 'AAPL', auto.assign = F)</a:t>
          </a:r>
        </a:p>
        <a:p>
          <a:endParaRPr lang="en-US" sz="1400"/>
        </a:p>
        <a:p>
          <a:r>
            <a:rPr lang="en-US" sz="1400"/>
            <a:t># Create a function to download and return data for a stock of your choice</a:t>
          </a:r>
        </a:p>
        <a:p>
          <a:endParaRPr lang="en-US" sz="1400"/>
        </a:p>
        <a:p>
          <a:endParaRPr lang="en-US" sz="1400"/>
        </a:p>
        <a:p>
          <a:endParaRPr lang="en-US" sz="1400"/>
        </a:p>
        <a:p>
          <a:r>
            <a:rPr lang="en-US" sz="1400"/>
            <a:t>getStockData = function (MYSTOCKNAME){</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some</a:t>
          </a:r>
          <a:r>
            <a:rPr lang="en-US" sz="1400" baseline="0"/>
            <a:t> code to write data to a CSV file</a:t>
          </a:r>
        </a:p>
        <a:p>
          <a:endParaRPr lang="en-US" sz="1400"/>
        </a:p>
        <a:p>
          <a:r>
            <a:rPr lang="en-US" sz="1400"/>
            <a:t>x = MYDATA</a:t>
          </a:r>
        </a:p>
        <a:p>
          <a:r>
            <a:rPr lang="en-US" sz="1400"/>
            <a:t>MYFILENAME</a:t>
          </a:r>
          <a:r>
            <a:rPr lang="en-US" sz="1400" baseline="0"/>
            <a:t> = "SOMEFILENAME.csv"</a:t>
          </a:r>
        </a:p>
        <a:p>
          <a:r>
            <a:rPr lang="en-US" sz="1400"/>
            <a:t>write.csv(x = x,file = MYFILENAME)</a:t>
          </a:r>
        </a:p>
        <a:p>
          <a:endParaRPr lang="en-US" sz="1400"/>
        </a:p>
        <a:p>
          <a:r>
            <a:rPr lang="en-US" sz="1400"/>
            <a:t># Create a function to download and save the stock</a:t>
          </a:r>
          <a:r>
            <a:rPr lang="en-US" sz="1400" baseline="0"/>
            <a:t> data as a csv file</a:t>
          </a:r>
          <a:endParaRPr lang="en-US" sz="1400"/>
        </a:p>
        <a:p>
          <a:endParaRPr lang="en-US" sz="1400"/>
        </a:p>
        <a:p>
          <a:r>
            <a:rPr lang="en-US" sz="1400"/>
            <a:t>getStockData2CSV = function (MYSTOCKNAME,MYFILENAME){</a:t>
          </a:r>
        </a:p>
        <a:p>
          <a:r>
            <a:rPr lang="en-US" sz="1400"/>
            <a:t>  x = getStockData(MYSTOCKNAME)</a:t>
          </a:r>
        </a:p>
        <a:p>
          <a:r>
            <a:rPr lang="en-US" sz="1400"/>
            <a:t>  #</a:t>
          </a:r>
          <a:r>
            <a:rPr lang="en-US" sz="1400" baseline="0"/>
            <a:t> Y</a:t>
          </a:r>
          <a:r>
            <a:rPr lang="en-US" sz="1400"/>
            <a:t>our work</a:t>
          </a:r>
        </a:p>
        <a:p>
          <a:r>
            <a:rPr lang="en-US" sz="1400"/>
            <a:t>  return(x)</a:t>
          </a:r>
        </a:p>
        <a:p>
          <a:r>
            <a:rPr lang="en-US" sz="1400"/>
            <a:t>}</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19</xdr:row>
      <xdr:rowOff>292100</xdr:rowOff>
    </xdr:to>
    <xdr:sp macro="" textlink="">
      <xdr:nvSpPr>
        <xdr:cNvPr id="2" name="TextBox 1">
          <a:extLst>
            <a:ext uri="{FF2B5EF4-FFF2-40B4-BE49-F238E27FC236}">
              <a16:creationId xmlns:a16="http://schemas.microsoft.com/office/drawing/2014/main" id="{179BCA7C-479B-7140-AC75-91EE3AC83D2F}"/>
            </a:ext>
          </a:extLst>
        </xdr:cNvPr>
        <xdr:cNvSpPr txBox="1"/>
      </xdr:nvSpPr>
      <xdr:spPr>
        <a:xfrm>
          <a:off x="850900" y="1041400"/>
          <a:ext cx="3302000" cy="576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twoCellAnchor>
    <xdr:from>
      <xdr:col>6</xdr:col>
      <xdr:colOff>0</xdr:colOff>
      <xdr:row>3</xdr:row>
      <xdr:rowOff>0</xdr:rowOff>
    </xdr:from>
    <xdr:to>
      <xdr:col>10</xdr:col>
      <xdr:colOff>0</xdr:colOff>
      <xdr:row>19</xdr:row>
      <xdr:rowOff>279400</xdr:rowOff>
    </xdr:to>
    <xdr:sp macro="" textlink="">
      <xdr:nvSpPr>
        <xdr:cNvPr id="3" name="TextBox 2">
          <a:extLst>
            <a:ext uri="{FF2B5EF4-FFF2-40B4-BE49-F238E27FC236}">
              <a16:creationId xmlns:a16="http://schemas.microsoft.com/office/drawing/2014/main" id="{E635B667-C9E7-2B4E-BFE3-8BA2A2C0746D}"/>
            </a:ext>
          </a:extLst>
        </xdr:cNvPr>
        <xdr:cNvSpPr txBox="1"/>
      </xdr:nvSpPr>
      <xdr:spPr>
        <a:xfrm>
          <a:off x="4953000" y="1028700"/>
          <a:ext cx="3302000" cy="576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Given the data below,</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create a table called income with fields called 'job' and 'income'.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Save the work in a sql file named create_tables.sql</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('None',0),</a:t>
          </a:r>
          <a:br>
            <a:rPr lang="en-US"/>
          </a:br>
          <a:r>
            <a:rPr lang="en-US" sz="1100" b="0" i="0">
              <a:solidFill>
                <a:schemeClr val="dk1"/>
              </a:solidFill>
              <a:effectLst/>
              <a:latin typeface="+mn-lt"/>
              <a:ea typeface="+mn-ea"/>
              <a:cs typeface="+mn-cs"/>
            </a:rPr>
            <a:t>('Farmer',200000),</a:t>
          </a:r>
          <a:br>
            <a:rPr lang="en-US"/>
          </a:br>
          <a:r>
            <a:rPr lang="en-US" sz="1100" b="0" i="0">
              <a:solidFill>
                <a:schemeClr val="dk1"/>
              </a:solidFill>
              <a:effectLst/>
              <a:latin typeface="+mn-lt"/>
              <a:ea typeface="+mn-ea"/>
              <a:cs typeface="+mn-cs"/>
            </a:rPr>
            <a:t>('Painter',100000),</a:t>
          </a:r>
          <a:br>
            <a:rPr lang="en-US"/>
          </a:br>
          <a:r>
            <a:rPr lang="en-US" sz="1100" b="0" i="0">
              <a:solidFill>
                <a:schemeClr val="dk1"/>
              </a:solidFill>
              <a:effectLst/>
              <a:latin typeface="+mn-lt"/>
              <a:ea typeface="+mn-ea"/>
              <a:cs typeface="+mn-cs"/>
            </a:rPr>
            <a:t>('Writer',50000),</a:t>
          </a:r>
          <a:br>
            <a:rPr lang="en-US"/>
          </a:br>
          <a:r>
            <a:rPr lang="en-US" sz="1100" b="0" i="0">
              <a:solidFill>
                <a:schemeClr val="dk1"/>
              </a:solidFill>
              <a:effectLst/>
              <a:latin typeface="+mn-lt"/>
              <a:ea typeface="+mn-ea"/>
              <a:cs typeface="+mn-cs"/>
            </a:rPr>
            <a:t>('Retired',0),</a:t>
          </a:r>
          <a:br>
            <a:rPr lang="en-US"/>
          </a:br>
          <a:r>
            <a:rPr lang="en-US" sz="1100" b="0" i="0">
              <a:solidFill>
                <a:schemeClr val="dk1"/>
              </a:solidFill>
              <a:effectLst/>
              <a:latin typeface="+mn-lt"/>
              <a:ea typeface="+mn-ea"/>
              <a:cs typeface="+mn-cs"/>
            </a:rPr>
            <a:t>('Baker',80000)</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C6">
            <v>2000000</v>
          </cell>
        </row>
        <row r="7">
          <cell r="C7">
            <v>0.03</v>
          </cell>
        </row>
        <row r="8">
          <cell r="C8">
            <v>0.04</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rive.google.com/open?id=1jlOWv96kD-qXbPLu1UvkbdNg_ctnDqqe" TargetMode="External"/><Relationship Id="rId1" Type="http://schemas.openxmlformats.org/officeDocument/2006/relationships/hyperlink" Target="https://drive.google.com/open?id=1_cbkI13X0d1KZlmHVpEEjCLS-hrPijX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image" Target="../media/image2.jpeg"/></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t.ethz.ch/R-manual/R-devel/library/datasets/html/00Index.html"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3" Type="http://schemas.openxmlformats.org/officeDocument/2006/relationships/hyperlink" Target="https://drive.google.com/open?id=1yCbuzjPARlteKrD_b2NL7gRlYXGHb9cp" TargetMode="External"/><Relationship Id="rId2" Type="http://schemas.openxmlformats.org/officeDocument/2006/relationships/hyperlink" Target="https://drive.google.com/open?id=14u88A1L_ItwJjHgWfZrFwAo5o6oS3mpn" TargetMode="External"/><Relationship Id="rId1" Type="http://schemas.openxmlformats.org/officeDocument/2006/relationships/hyperlink" Target="https://drive.google.com/open?id=1eHHFTth3lhgxT-qDgtJvNThcShsbqeOi" TargetMode="External"/><Relationship Id="rId4"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sqliteonlin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C10"/>
  <sheetViews>
    <sheetView tabSelected="1" workbookViewId="0"/>
  </sheetViews>
  <sheetFormatPr baseColWidth="10" defaultRowHeight="26" x14ac:dyDescent="0.3"/>
  <cols>
    <col min="1" max="16384" width="10.83203125" style="1"/>
  </cols>
  <sheetData>
    <row r="2" spans="2:3" x14ac:dyDescent="0.3">
      <c r="B2" s="1" t="s">
        <v>53</v>
      </c>
    </row>
    <row r="6" spans="2:3" x14ac:dyDescent="0.3">
      <c r="B6" s="1" t="s">
        <v>92</v>
      </c>
    </row>
    <row r="7" spans="2:3" x14ac:dyDescent="0.3">
      <c r="C7" s="1" t="s">
        <v>93</v>
      </c>
    </row>
    <row r="8" spans="2:3" x14ac:dyDescent="0.3">
      <c r="C8" s="1" t="s">
        <v>94</v>
      </c>
    </row>
    <row r="10" spans="2:3" x14ac:dyDescent="0.3">
      <c r="B10" s="1" t="s">
        <v>95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44</v>
      </c>
    </row>
    <row r="4" spans="2:8" x14ac:dyDescent="0.3">
      <c r="B4" s="11">
        <v>43951</v>
      </c>
      <c r="C4" s="10">
        <v>14.7</v>
      </c>
      <c r="D4" s="10">
        <v>0.33</v>
      </c>
      <c r="E4" s="10">
        <v>15.03</v>
      </c>
      <c r="H4" s="1" t="s">
        <v>46</v>
      </c>
    </row>
    <row r="5" spans="2:8" x14ac:dyDescent="0.3">
      <c r="B5" s="11">
        <v>43921</v>
      </c>
      <c r="C5" s="10">
        <v>4.4000000000000004</v>
      </c>
      <c r="D5" s="10">
        <v>1.54</v>
      </c>
      <c r="E5" s="10">
        <v>5.94</v>
      </c>
      <c r="H5" s="1" t="s">
        <v>45</v>
      </c>
    </row>
    <row r="6" spans="2:8" x14ac:dyDescent="0.3">
      <c r="B6" s="11">
        <v>43890</v>
      </c>
      <c r="C6" s="10">
        <v>3.5</v>
      </c>
      <c r="D6" s="10">
        <v>2.33</v>
      </c>
      <c r="E6" s="10">
        <v>5.83</v>
      </c>
      <c r="H6" s="1" t="s">
        <v>47</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48</v>
      </c>
    </row>
    <row r="4" spans="2:8" x14ac:dyDescent="0.3">
      <c r="B4" s="11">
        <v>43951</v>
      </c>
      <c r="C4" s="10">
        <v>14.7</v>
      </c>
      <c r="D4" s="10">
        <v>0.33</v>
      </c>
      <c r="E4" s="10">
        <v>15.03</v>
      </c>
      <c r="H4" s="1" t="s">
        <v>46</v>
      </c>
    </row>
    <row r="5" spans="2:8" x14ac:dyDescent="0.3">
      <c r="B5" s="11">
        <v>43921</v>
      </c>
      <c r="C5" s="10">
        <v>4.4000000000000004</v>
      </c>
      <c r="D5" s="10">
        <v>1.54</v>
      </c>
      <c r="E5" s="10">
        <v>5.94</v>
      </c>
      <c r="H5" s="1" t="s">
        <v>49</v>
      </c>
    </row>
    <row r="6" spans="2:8" x14ac:dyDescent="0.3">
      <c r="B6" s="11">
        <v>43890</v>
      </c>
      <c r="C6" s="10">
        <v>3.5</v>
      </c>
      <c r="D6" s="10">
        <v>2.33</v>
      </c>
      <c r="E6" s="10">
        <v>5.83</v>
      </c>
      <c r="H6" s="1" t="s">
        <v>51</v>
      </c>
    </row>
    <row r="7" spans="2:8" x14ac:dyDescent="0.3">
      <c r="B7" s="11">
        <v>43861</v>
      </c>
      <c r="C7" s="10">
        <v>3.6</v>
      </c>
      <c r="D7" s="10">
        <v>2.4900000000000002</v>
      </c>
      <c r="E7" s="10">
        <v>6.09</v>
      </c>
      <c r="H7" s="1" t="s">
        <v>50</v>
      </c>
    </row>
    <row r="8" spans="2:8" x14ac:dyDescent="0.3">
      <c r="B8" s="11">
        <v>43830</v>
      </c>
      <c r="C8" s="10">
        <v>3.5</v>
      </c>
      <c r="D8" s="10">
        <v>2.29</v>
      </c>
      <c r="E8" s="10">
        <v>5.79</v>
      </c>
      <c r="H8" s="1" t="s">
        <v>52</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54</v>
      </c>
    </row>
    <row r="3" spans="2:4" x14ac:dyDescent="0.3">
      <c r="C3" s="18" t="s">
        <v>55</v>
      </c>
    </row>
    <row r="4" spans="2:4" x14ac:dyDescent="0.3">
      <c r="C4" s="1" t="s">
        <v>56</v>
      </c>
    </row>
    <row r="6" spans="2:4" x14ac:dyDescent="0.3">
      <c r="B6" s="19" t="s">
        <v>57</v>
      </c>
    </row>
    <row r="7" spans="2:4" x14ac:dyDescent="0.3">
      <c r="B7" s="1" t="s">
        <v>58</v>
      </c>
    </row>
    <row r="8" spans="2:4" x14ac:dyDescent="0.3">
      <c r="C8" s="18" t="s">
        <v>59</v>
      </c>
    </row>
    <row r="9" spans="2:4" x14ac:dyDescent="0.3">
      <c r="B9" s="18" t="s">
        <v>60</v>
      </c>
    </row>
    <row r="10" spans="2:4" x14ac:dyDescent="0.3">
      <c r="C10" s="1" t="s">
        <v>61</v>
      </c>
    </row>
    <row r="11" spans="2:4" x14ac:dyDescent="0.3">
      <c r="C11" s="1" t="s">
        <v>62</v>
      </c>
    </row>
    <row r="12" spans="2:4" x14ac:dyDescent="0.3">
      <c r="B12" s="1" t="s">
        <v>60</v>
      </c>
      <c r="C12" s="1" t="s">
        <v>63</v>
      </c>
    </row>
    <row r="13" spans="2:4" x14ac:dyDescent="0.3">
      <c r="B13" s="1" t="s">
        <v>64</v>
      </c>
    </row>
    <row r="14" spans="2:4" x14ac:dyDescent="0.3">
      <c r="C14" s="18" t="s">
        <v>65</v>
      </c>
    </row>
    <row r="15" spans="2:4" x14ac:dyDescent="0.3">
      <c r="D15" s="1" t="s">
        <v>66</v>
      </c>
    </row>
    <row r="16" spans="2:4" x14ac:dyDescent="0.3">
      <c r="D16" s="1" t="s">
        <v>67</v>
      </c>
    </row>
    <row r="21" spans="2:3" x14ac:dyDescent="0.3">
      <c r="C21" s="1" t="s">
        <v>68</v>
      </c>
    </row>
    <row r="22" spans="2:3" x14ac:dyDescent="0.3">
      <c r="B22" s="18" t="s">
        <v>69</v>
      </c>
    </row>
    <row r="23" spans="2:3" x14ac:dyDescent="0.3">
      <c r="C23" s="1" t="s">
        <v>70</v>
      </c>
    </row>
    <row r="24" spans="2:3" x14ac:dyDescent="0.3">
      <c r="B24" s="18" t="s">
        <v>71</v>
      </c>
    </row>
    <row r="25" spans="2:3" x14ac:dyDescent="0.3">
      <c r="C25" s="1" t="s">
        <v>72</v>
      </c>
    </row>
    <row r="26" spans="2:3" x14ac:dyDescent="0.3">
      <c r="C26" s="1" t="s">
        <v>73</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074E-F4CE-AE4A-9D35-7ED4A63DAFCF}">
  <sheetPr codeName="Sheet9">
    <tabColor rgb="FFFF0000"/>
  </sheetPr>
  <dimension ref="B2:B4"/>
  <sheetViews>
    <sheetView workbookViewId="0"/>
  </sheetViews>
  <sheetFormatPr baseColWidth="10" defaultRowHeight="26" x14ac:dyDescent="0.3"/>
  <cols>
    <col min="1" max="16384" width="10.83203125" style="1"/>
  </cols>
  <sheetData>
    <row r="2" spans="2:2" x14ac:dyDescent="0.3">
      <c r="B2" s="18" t="s">
        <v>96</v>
      </c>
    </row>
    <row r="3" spans="2:2" x14ac:dyDescent="0.3">
      <c r="B3" s="18"/>
    </row>
    <row r="4" spans="2:2" x14ac:dyDescent="0.3">
      <c r="B4" s="18" t="s">
        <v>133</v>
      </c>
    </row>
  </sheetData>
  <hyperlinks>
    <hyperlink ref="B4" r:id="rId1" display="C4RM_Class3_RCodeTour1" xr:uid="{3FC6C011-9FA9-C74D-A128-EE54ABF2FB79}"/>
    <hyperlink ref="B2" r:id="rId2" xr:uid="{3A7A93C2-4EBC-DB4D-BFC6-52DB3BD74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A06A-719F-5B4C-831C-51F8D8C19100}">
  <sheetPr>
    <tabColor rgb="FFFF0000"/>
  </sheetPr>
  <dimension ref="C9:C23"/>
  <sheetViews>
    <sheetView workbookViewId="0"/>
  </sheetViews>
  <sheetFormatPr baseColWidth="10" defaultRowHeight="26" x14ac:dyDescent="0.3"/>
  <cols>
    <col min="1" max="16384" width="10.83203125" style="31"/>
  </cols>
  <sheetData>
    <row r="9" spans="3:3" x14ac:dyDescent="0.3">
      <c r="C9" s="31" t="s">
        <v>115</v>
      </c>
    </row>
    <row r="11" spans="3:3" x14ac:dyDescent="0.3">
      <c r="C11" s="31" t="s">
        <v>116</v>
      </c>
    </row>
    <row r="13" spans="3:3" x14ac:dyDescent="0.3">
      <c r="C13" s="31" t="s">
        <v>117</v>
      </c>
    </row>
    <row r="15" spans="3:3" x14ac:dyDescent="0.3">
      <c r="C15" s="31" t="s">
        <v>118</v>
      </c>
    </row>
    <row r="17" spans="3:3" x14ac:dyDescent="0.3">
      <c r="C17" s="31" t="s">
        <v>122</v>
      </c>
    </row>
    <row r="19" spans="3:3" x14ac:dyDescent="0.3">
      <c r="C19" s="31" t="s">
        <v>119</v>
      </c>
    </row>
    <row r="21" spans="3:3" x14ac:dyDescent="0.3">
      <c r="C21" s="31" t="s">
        <v>120</v>
      </c>
    </row>
    <row r="23" spans="3:3" x14ac:dyDescent="0.3">
      <c r="C23" s="31" t="s">
        <v>121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18D5-BD0F-6A40-9445-A17DE3569348}">
  <sheetPr>
    <tabColor rgb="FFFF0000"/>
  </sheetPr>
  <dimension ref="B2:B10"/>
  <sheetViews>
    <sheetView workbookViewId="0"/>
  </sheetViews>
  <sheetFormatPr baseColWidth="10" defaultRowHeight="26" x14ac:dyDescent="0.3"/>
  <cols>
    <col min="1" max="16384" width="10.83203125" style="30"/>
  </cols>
  <sheetData>
    <row r="2" spans="2:2" x14ac:dyDescent="0.3">
      <c r="B2" s="30" t="s">
        <v>114</v>
      </c>
    </row>
    <row r="4" spans="2:2" x14ac:dyDescent="0.3">
      <c r="B4" s="30" t="s">
        <v>112</v>
      </c>
    </row>
    <row r="6" spans="2:2" x14ac:dyDescent="0.3">
      <c r="B6" s="30" t="s">
        <v>113</v>
      </c>
    </row>
    <row r="8" spans="2:2" x14ac:dyDescent="0.3">
      <c r="B8" s="30" t="s">
        <v>131</v>
      </c>
    </row>
    <row r="10" spans="2:2" x14ac:dyDescent="0.3">
      <c r="B10" s="30" t="s">
        <v>132</v>
      </c>
    </row>
  </sheetData>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ADB2-09ED-DF49-BA41-1EFCDA876A01}">
  <sheetPr>
    <tabColor rgb="FFFF0000"/>
  </sheetPr>
  <dimension ref="F3:F4"/>
  <sheetViews>
    <sheetView workbookViewId="0"/>
  </sheetViews>
  <sheetFormatPr baseColWidth="10" defaultRowHeight="26" x14ac:dyDescent="0.3"/>
  <cols>
    <col min="1" max="16384" width="10.83203125" style="1"/>
  </cols>
  <sheetData>
    <row r="3" spans="6:6" x14ac:dyDescent="0.3">
      <c r="F3" s="1" t="s">
        <v>135</v>
      </c>
    </row>
    <row r="4" spans="6:6" x14ac:dyDescent="0.3">
      <c r="F4" s="1" t="s">
        <v>134</v>
      </c>
    </row>
  </sheetData>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B47C-4550-3C46-8154-F600A21B8125}">
  <sheetPr>
    <tabColor rgb="FFFF0000"/>
  </sheetPr>
  <dimension ref="A1"/>
  <sheetViews>
    <sheetView zoomScaleNormal="100"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1F09B-EE77-CF4F-9B70-47859A4EC240}">
  <sheetPr>
    <tabColor rgb="FFFF0000"/>
  </sheetPr>
  <dimension ref="B3:B4"/>
  <sheetViews>
    <sheetView workbookViewId="0"/>
  </sheetViews>
  <sheetFormatPr baseColWidth="10" defaultRowHeight="26" x14ac:dyDescent="0.3"/>
  <cols>
    <col min="1" max="16384" width="10.83203125" style="1"/>
  </cols>
  <sheetData>
    <row r="3" spans="2:2" x14ac:dyDescent="0.3">
      <c r="B3" s="1" t="s">
        <v>135</v>
      </c>
    </row>
    <row r="4" spans="2:2" x14ac:dyDescent="0.3">
      <c r="B4" s="1" t="s">
        <v>136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E1E4-F500-1B44-BF6B-EFB56D7AE565}">
  <sheetPr>
    <tabColor rgb="FFFF0000"/>
  </sheetPr>
  <dimension ref="B2:B9"/>
  <sheetViews>
    <sheetView zoomScaleNormal="100" workbookViewId="0"/>
  </sheetViews>
  <sheetFormatPr baseColWidth="10" defaultRowHeight="26" x14ac:dyDescent="0.3"/>
  <cols>
    <col min="1" max="16384" width="10.83203125" style="1"/>
  </cols>
  <sheetData>
    <row r="2" spans="2:2" x14ac:dyDescent="0.3">
      <c r="B2" s="1" t="s">
        <v>137</v>
      </c>
    </row>
    <row r="3" spans="2:2" x14ac:dyDescent="0.3">
      <c r="B3" s="1" t="s">
        <v>142</v>
      </c>
    </row>
    <row r="5" spans="2:2" x14ac:dyDescent="0.3">
      <c r="B5" s="1" t="s">
        <v>138</v>
      </c>
    </row>
    <row r="6" spans="2:2" x14ac:dyDescent="0.3">
      <c r="B6" s="1" t="s">
        <v>140</v>
      </c>
    </row>
    <row r="8" spans="2:2" x14ac:dyDescent="0.3">
      <c r="B8" s="1" t="s">
        <v>139</v>
      </c>
    </row>
    <row r="9" spans="2:2" x14ac:dyDescent="0.3">
      <c r="B9" s="1" t="s">
        <v>141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D9F49-DE34-474C-83F3-6EC18468F808}">
  <sheetPr>
    <tabColor rgb="FFFF0000"/>
  </sheetPr>
  <dimension ref="B2"/>
  <sheetViews>
    <sheetView workbookViewId="0"/>
  </sheetViews>
  <sheetFormatPr baseColWidth="10" defaultRowHeight="26" x14ac:dyDescent="0.3"/>
  <cols>
    <col min="1" max="16384" width="10.83203125" style="1"/>
  </cols>
  <sheetData>
    <row r="2" spans="2:2" x14ac:dyDescent="0.3">
      <c r="B2" s="18" t="s">
        <v>147</v>
      </c>
    </row>
  </sheetData>
  <hyperlinks>
    <hyperlink ref="B2" r:id="rId1" xr:uid="{C2CF9CED-25FD-C34F-ABBF-724C3492E996}"/>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6"/>
  <sheetViews>
    <sheetView workbookViewId="0"/>
  </sheetViews>
  <sheetFormatPr baseColWidth="10" defaultRowHeight="26" x14ac:dyDescent="0.3"/>
  <cols>
    <col min="1" max="16384" width="10.83203125" style="1"/>
  </cols>
  <sheetData>
    <row r="2" spans="2:2" x14ac:dyDescent="0.3">
      <c r="B2" s="1" t="s">
        <v>109</v>
      </c>
    </row>
    <row r="3" spans="2:2" x14ac:dyDescent="0.3">
      <c r="B3" s="1" t="s">
        <v>110</v>
      </c>
    </row>
    <row r="4" spans="2:2" x14ac:dyDescent="0.3">
      <c r="B4" s="1" t="s">
        <v>108</v>
      </c>
    </row>
    <row r="5" spans="2:2" x14ac:dyDescent="0.3">
      <c r="B5" s="1" t="s">
        <v>95</v>
      </c>
    </row>
    <row r="6" spans="2:2" x14ac:dyDescent="0.3">
      <c r="B6" s="1" t="s">
        <v>111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7"/>
  <sheetViews>
    <sheetView workbookViewId="0"/>
  </sheetViews>
  <sheetFormatPr baseColWidth="10" defaultRowHeight="26" x14ac:dyDescent="0.3"/>
  <cols>
    <col min="1" max="16384" width="10.83203125" style="1"/>
  </cols>
  <sheetData>
    <row r="3" spans="2:3" x14ac:dyDescent="0.3">
      <c r="B3" s="1" t="s">
        <v>107</v>
      </c>
    </row>
    <row r="4" spans="2:3" x14ac:dyDescent="0.3">
      <c r="C4" s="1" t="s">
        <v>78</v>
      </c>
    </row>
    <row r="5" spans="2:3" x14ac:dyDescent="0.3">
      <c r="C5" s="21" t="s">
        <v>79</v>
      </c>
    </row>
    <row r="6" spans="2:3" x14ac:dyDescent="0.3">
      <c r="C6" s="22" t="s">
        <v>80</v>
      </c>
    </row>
    <row r="7" spans="2:3" x14ac:dyDescent="0.3">
      <c r="C7" s="1" t="s">
        <v>81</v>
      </c>
    </row>
  </sheetData>
  <hyperlinks>
    <hyperlink ref="C6" r:id="rId1" xr:uid="{B8238A12-C717-3943-AD8F-58308D688F4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8"/>
  <sheetViews>
    <sheetView workbookViewId="0">
      <selection activeCell="D12" sqref="D12"/>
    </sheetView>
  </sheetViews>
  <sheetFormatPr baseColWidth="10" defaultRowHeight="26" x14ac:dyDescent="0.3"/>
  <cols>
    <col min="1" max="1" width="10.83203125" style="1"/>
    <col min="2" max="2" width="12" style="1" customWidth="1"/>
    <col min="3" max="3" width="25.1640625" style="1" bestFit="1" customWidth="1"/>
    <col min="4" max="16384" width="10.83203125" style="1"/>
  </cols>
  <sheetData>
    <row r="2" spans="1:5" x14ac:dyDescent="0.3">
      <c r="B2" s="1" t="s">
        <v>97</v>
      </c>
    </row>
    <row r="4" spans="1:5" x14ac:dyDescent="0.3">
      <c r="B4" s="1" t="s">
        <v>145</v>
      </c>
      <c r="C4" s="32" t="s">
        <v>23</v>
      </c>
      <c r="D4" s="32" t="s">
        <v>143</v>
      </c>
      <c r="E4" s="32" t="s">
        <v>144</v>
      </c>
    </row>
    <row r="5" spans="1:5" x14ac:dyDescent="0.3">
      <c r="A5" s="16"/>
      <c r="B5" s="33">
        <v>1</v>
      </c>
      <c r="C5" s="1" t="s">
        <v>123</v>
      </c>
      <c r="D5" s="33">
        <v>3</v>
      </c>
      <c r="E5" s="1" t="s">
        <v>127</v>
      </c>
    </row>
    <row r="6" spans="1:5" x14ac:dyDescent="0.3">
      <c r="B6" s="33">
        <v>2</v>
      </c>
      <c r="C6" s="1" t="s">
        <v>124</v>
      </c>
      <c r="D6" s="33">
        <v>2</v>
      </c>
      <c r="E6" s="1" t="s">
        <v>128</v>
      </c>
    </row>
    <row r="7" spans="1:5" x14ac:dyDescent="0.3">
      <c r="B7" s="33">
        <v>3</v>
      </c>
      <c r="C7" s="1" t="s">
        <v>125</v>
      </c>
      <c r="D7" s="33">
        <v>2</v>
      </c>
      <c r="E7" s="1" t="s">
        <v>129</v>
      </c>
    </row>
    <row r="8" spans="1:5" x14ac:dyDescent="0.3">
      <c r="B8" s="33">
        <v>4</v>
      </c>
      <c r="C8" s="1" t="s">
        <v>126</v>
      </c>
      <c r="D8" s="33">
        <v>2</v>
      </c>
      <c r="E8" s="1" t="s">
        <v>130</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85</v>
      </c>
      <c r="G2" s="7" t="s">
        <v>87</v>
      </c>
      <c r="H2" s="7" t="s">
        <v>88</v>
      </c>
      <c r="I2" s="7"/>
      <c r="J2" s="7"/>
    </row>
    <row r="3" spans="2:10" x14ac:dyDescent="0.3">
      <c r="B3" s="1" t="s">
        <v>3</v>
      </c>
      <c r="C3" s="2">
        <v>2000000</v>
      </c>
      <c r="F3" s="1">
        <v>1</v>
      </c>
      <c r="G3" s="1">
        <f t="shared" ref="G3:G12" si="0">(1+$C$4)^-F3</f>
        <v>0.970873786407767</v>
      </c>
      <c r="H3" s="1">
        <f>(1+$D$4)^-F3</f>
        <v>0.97077953596738176</v>
      </c>
      <c r="I3" s="4"/>
      <c r="J3" s="4"/>
    </row>
    <row r="4" spans="2:10" x14ac:dyDescent="0.3">
      <c r="B4" s="1" t="s">
        <v>0</v>
      </c>
      <c r="C4" s="3">
        <v>0.03</v>
      </c>
      <c r="D4" s="27">
        <v>3.0099999999999998E-2</v>
      </c>
      <c r="F4" s="1">
        <v>2</v>
      </c>
      <c r="G4" s="1">
        <f t="shared" si="0"/>
        <v>0.94259590913375435</v>
      </c>
      <c r="H4" s="1">
        <f t="shared" ref="H4:H12" si="1">(1+$D$4)^-F4</f>
        <v>0.94241290745304507</v>
      </c>
      <c r="I4" s="4"/>
      <c r="J4" s="4"/>
    </row>
    <row r="5" spans="2:10" x14ac:dyDescent="0.3">
      <c r="B5" s="1" t="s">
        <v>2</v>
      </c>
      <c r="C5" s="3">
        <v>0.04</v>
      </c>
      <c r="D5" s="27"/>
      <c r="F5" s="1">
        <v>3</v>
      </c>
      <c r="G5" s="1">
        <f t="shared" si="0"/>
        <v>0.91514165935315961</v>
      </c>
      <c r="H5" s="1">
        <f t="shared" si="1"/>
        <v>0.91487516498693822</v>
      </c>
      <c r="I5" s="4"/>
      <c r="J5" s="4"/>
    </row>
    <row r="6" spans="2:10" x14ac:dyDescent="0.3">
      <c r="B6" s="1" t="s">
        <v>1</v>
      </c>
      <c r="C6" s="1">
        <v>10</v>
      </c>
      <c r="F6" s="1">
        <v>4</v>
      </c>
      <c r="G6" s="1">
        <f t="shared" si="0"/>
        <v>0.888487047915689</v>
      </c>
      <c r="H6" s="1">
        <f t="shared" si="1"/>
        <v>0.88814208813410178</v>
      </c>
      <c r="I6" s="4"/>
      <c r="J6" s="4"/>
    </row>
    <row r="7" spans="2:10" x14ac:dyDescent="0.3">
      <c r="F7" s="1">
        <v>5</v>
      </c>
      <c r="G7" s="1">
        <f t="shared" si="0"/>
        <v>0.86260878438416411</v>
      </c>
      <c r="H7" s="1">
        <f t="shared" si="1"/>
        <v>0.86219016419192485</v>
      </c>
      <c r="I7" s="4"/>
      <c r="J7" s="4"/>
    </row>
    <row r="8" spans="2:10" x14ac:dyDescent="0.3">
      <c r="F8" s="1">
        <v>6</v>
      </c>
      <c r="G8" s="1">
        <f t="shared" si="0"/>
        <v>0.83748425668365445</v>
      </c>
      <c r="H8" s="1">
        <f t="shared" si="1"/>
        <v>0.83699656750987739</v>
      </c>
      <c r="I8" s="4"/>
      <c r="J8" s="4"/>
    </row>
    <row r="9" spans="2:10" x14ac:dyDescent="0.3">
      <c r="B9" s="1" t="s">
        <v>83</v>
      </c>
      <c r="F9" s="1">
        <v>7</v>
      </c>
      <c r="G9" s="1">
        <f t="shared" si="0"/>
        <v>0.81309151134335378</v>
      </c>
      <c r="H9" s="1">
        <f t="shared" si="1"/>
        <v>0.81253913941353018</v>
      </c>
      <c r="I9" s="4"/>
      <c r="J9" s="4"/>
    </row>
    <row r="10" spans="2:10" x14ac:dyDescent="0.3">
      <c r="B10" s="1" t="s">
        <v>84</v>
      </c>
      <c r="F10" s="1">
        <v>8</v>
      </c>
      <c r="G10" s="1">
        <f t="shared" si="0"/>
        <v>0.78940923431393573</v>
      </c>
      <c r="H10" s="1">
        <f t="shared" si="1"/>
        <v>0.78879636871520253</v>
      </c>
      <c r="I10" s="4"/>
      <c r="J10" s="4"/>
    </row>
    <row r="11" spans="2:10" x14ac:dyDescent="0.3">
      <c r="B11" s="9"/>
      <c r="F11" s="1">
        <v>9</v>
      </c>
      <c r="G11" s="1">
        <f t="shared" si="0"/>
        <v>0.76641673234362695</v>
      </c>
      <c r="H11" s="1">
        <f t="shared" si="1"/>
        <v>0.76574737279410021</v>
      </c>
      <c r="I11" s="4"/>
      <c r="J11" s="4"/>
    </row>
    <row r="12" spans="2:10" x14ac:dyDescent="0.3">
      <c r="B12" s="26" t="s">
        <v>86</v>
      </c>
      <c r="F12" s="1">
        <v>10</v>
      </c>
      <c r="G12" s="1">
        <f t="shared" si="0"/>
        <v>0.74409391489672516</v>
      </c>
      <c r="H12" s="1">
        <f t="shared" si="1"/>
        <v>0.74337187922929826</v>
      </c>
      <c r="I12" s="4"/>
      <c r="J12" s="4"/>
    </row>
    <row r="13" spans="2:10" x14ac:dyDescent="0.3">
      <c r="B13" s="17"/>
      <c r="C13" s="17"/>
      <c r="D13" s="17"/>
      <c r="E13" s="17"/>
      <c r="F13" s="17"/>
      <c r="G13" s="4">
        <f>(SUM(G3:G12)*C5+G12)*C3</f>
        <v>2170604.0567355165</v>
      </c>
      <c r="H13" s="4">
        <f>(SUM(H3:H12)*C5+H12)*C3</f>
        <v>2168811.8535302286</v>
      </c>
      <c r="I13" s="4">
        <f>H13-G13</f>
        <v>-1792.2032052879222</v>
      </c>
    </row>
    <row r="14" spans="2:10" x14ac:dyDescent="0.3">
      <c r="B14" s="17"/>
      <c r="C14" s="17"/>
      <c r="D14" s="17"/>
      <c r="E14" s="17"/>
      <c r="F14" s="17"/>
    </row>
    <row r="15" spans="2:10" x14ac:dyDescent="0.3">
      <c r="B15" s="17"/>
      <c r="C15" s="17"/>
      <c r="D15" s="17"/>
      <c r="E15" s="17"/>
      <c r="F15" s="17"/>
      <c r="I15" s="7"/>
      <c r="J15" s="7"/>
    </row>
    <row r="16" spans="2:10" x14ac:dyDescent="0.3">
      <c r="B16" s="17"/>
      <c r="C16" s="17"/>
      <c r="D16" s="17"/>
      <c r="E16" s="17"/>
      <c r="F16" s="17"/>
      <c r="I16" s="25"/>
      <c r="J16" s="25"/>
    </row>
    <row r="18" spans="9:11" x14ac:dyDescent="0.3">
      <c r="I18" s="24"/>
      <c r="J18" s="24"/>
    </row>
    <row r="19" spans="9:11" x14ac:dyDescent="0.3">
      <c r="I19" s="23"/>
      <c r="J19" s="23"/>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2:R24"/>
  <sheetViews>
    <sheetView zoomScaleNormal="100" workbookViewId="0"/>
  </sheetViews>
  <sheetFormatPr baseColWidth="10" defaultRowHeight="26" x14ac:dyDescent="0.3"/>
  <cols>
    <col min="1" max="16384" width="10.83203125" style="1"/>
  </cols>
  <sheetData>
    <row r="2" spans="2:18" x14ac:dyDescent="0.3">
      <c r="B2" s="1" t="s">
        <v>4</v>
      </c>
    </row>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7"/>
      <c r="O7" s="17"/>
      <c r="P7" s="17"/>
      <c r="Q7" s="17"/>
      <c r="R7" s="17"/>
    </row>
    <row r="8" spans="2:18" x14ac:dyDescent="0.3">
      <c r="F8" s="6">
        <f>B4*F4+C4*F5+D4*F6</f>
        <v>30</v>
      </c>
      <c r="G8" s="6">
        <f>B4*G4+C4*G5+D4*G6</f>
        <v>36</v>
      </c>
      <c r="H8" s="6">
        <f>B4*H4+C4*H5+D4*H6</f>
        <v>42</v>
      </c>
      <c r="N8" s="17"/>
      <c r="O8" s="17"/>
      <c r="P8" s="17"/>
      <c r="Q8" s="17"/>
      <c r="R8" s="17"/>
    </row>
    <row r="9" spans="2:18" x14ac:dyDescent="0.3">
      <c r="N9" s="17"/>
      <c r="O9" s="17"/>
      <c r="P9" s="17"/>
      <c r="Q9" s="17"/>
      <c r="R9" s="17"/>
    </row>
    <row r="10" spans="2:18" x14ac:dyDescent="0.3">
      <c r="N10" s="17"/>
      <c r="O10" s="17"/>
      <c r="P10" s="17"/>
      <c r="Q10" s="17"/>
      <c r="R10" s="17"/>
    </row>
    <row r="23" spans="2:2" x14ac:dyDescent="0.3">
      <c r="B23" s="9"/>
    </row>
    <row r="24" spans="2:2" x14ac:dyDescent="0.3">
      <c r="B24" s="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32212-E803-6C4F-AE06-60DDD7BEC8A1}">
  <sheetPr codeName="Sheet2">
    <tabColor rgb="FFFFFF00"/>
  </sheetPr>
  <dimension ref="A1:AF48"/>
  <sheetViews>
    <sheetView workbookViewId="0"/>
  </sheetViews>
  <sheetFormatPr baseColWidth="10" defaultRowHeight="19" x14ac:dyDescent="0.25"/>
  <cols>
    <col min="1" max="1" width="10.83203125" style="13"/>
    <col min="2" max="2" width="9.83203125" style="13" bestFit="1" customWidth="1"/>
    <col min="3" max="6" width="6" style="13" bestFit="1" customWidth="1"/>
    <col min="7" max="8" width="7.83203125" style="13" bestFit="1" customWidth="1"/>
    <col min="9" max="10" width="6.1640625" style="13" bestFit="1" customWidth="1"/>
    <col min="11" max="14" width="6" style="13" bestFit="1" customWidth="1"/>
    <col min="15" max="16" width="7.83203125" style="13" bestFit="1" customWidth="1"/>
    <col min="17" max="18" width="6.1640625" style="13" bestFit="1" customWidth="1"/>
    <col min="19" max="19" width="6" style="13" bestFit="1" customWidth="1"/>
    <col min="20" max="20" width="5.5" style="13" bestFit="1" customWidth="1"/>
    <col min="21" max="22" width="6" style="13" bestFit="1" customWidth="1"/>
    <col min="23" max="24" width="7.83203125" style="13" bestFit="1" customWidth="1"/>
    <col min="25" max="26" width="6.1640625" style="13" bestFit="1" customWidth="1"/>
    <col min="27" max="28" width="5.33203125" style="13" bestFit="1" customWidth="1"/>
    <col min="29" max="29" width="4.83203125" style="13" bestFit="1" customWidth="1"/>
    <col min="30" max="30" width="5.1640625" style="13" bestFit="1" customWidth="1"/>
    <col min="31" max="32" width="7.6640625" style="13" bestFit="1" customWidth="1"/>
    <col min="33" max="34" width="6" style="13" bestFit="1" customWidth="1"/>
    <col min="35" max="16384" width="10.83203125" style="13"/>
  </cols>
  <sheetData>
    <row r="1" spans="1:32" x14ac:dyDescent="0.25">
      <c r="A1" s="29" t="s">
        <v>104</v>
      </c>
    </row>
    <row r="2" spans="1:32" x14ac:dyDescent="0.25">
      <c r="A2" s="29" t="s">
        <v>105</v>
      </c>
    </row>
    <row r="3" spans="1:32" x14ac:dyDescent="0.25">
      <c r="A3" s="29" t="s">
        <v>106</v>
      </c>
    </row>
    <row r="15" spans="1:32" ht="26" x14ac:dyDescent="0.3">
      <c r="AF15" s="17"/>
    </row>
    <row r="16" spans="1:32" ht="26" x14ac:dyDescent="0.3">
      <c r="AF16" s="17"/>
    </row>
    <row r="17" spans="2:32" ht="26" x14ac:dyDescent="0.3">
      <c r="AF17" s="17"/>
    </row>
    <row r="18" spans="2:32" ht="26" x14ac:dyDescent="0.3">
      <c r="AF18" s="17"/>
    </row>
    <row r="23" spans="2:32" x14ac:dyDescent="0.25">
      <c r="B23" s="15" t="s">
        <v>37</v>
      </c>
    </row>
    <row r="24" spans="2:32" x14ac:dyDescent="0.25">
      <c r="B24" s="15" t="s">
        <v>38</v>
      </c>
    </row>
    <row r="35" spans="2:26" x14ac:dyDescent="0.25">
      <c r="B35" s="13" t="s">
        <v>23</v>
      </c>
      <c r="C35" s="13" t="s">
        <v>18</v>
      </c>
      <c r="D35" s="13" t="s">
        <v>18</v>
      </c>
      <c r="E35" s="13" t="s">
        <v>8</v>
      </c>
      <c r="F35" s="13" t="s">
        <v>8</v>
      </c>
      <c r="G35" s="13" t="s">
        <v>21</v>
      </c>
      <c r="H35" s="13" t="s">
        <v>21</v>
      </c>
      <c r="I35" s="13" t="s">
        <v>22</v>
      </c>
      <c r="J35" s="13" t="s">
        <v>22</v>
      </c>
      <c r="K35" s="13" t="s">
        <v>18</v>
      </c>
      <c r="L35" s="13" t="s">
        <v>18</v>
      </c>
      <c r="M35" s="13" t="s">
        <v>8</v>
      </c>
      <c r="N35" s="13" t="s">
        <v>8</v>
      </c>
      <c r="O35" s="13" t="s">
        <v>21</v>
      </c>
      <c r="P35" s="13" t="s">
        <v>21</v>
      </c>
      <c r="Q35" s="13" t="s">
        <v>22</v>
      </c>
      <c r="R35" s="13" t="s">
        <v>22</v>
      </c>
      <c r="S35" s="13" t="s">
        <v>18</v>
      </c>
      <c r="T35" s="13" t="s">
        <v>18</v>
      </c>
      <c r="U35" s="13" t="s">
        <v>8</v>
      </c>
      <c r="V35" s="13" t="s">
        <v>8</v>
      </c>
      <c r="W35" s="13" t="s">
        <v>21</v>
      </c>
      <c r="X35" s="13" t="s">
        <v>21</v>
      </c>
      <c r="Y35" s="13" t="s">
        <v>22</v>
      </c>
      <c r="Z35" s="13" t="s">
        <v>22</v>
      </c>
    </row>
    <row r="36" spans="2:26" x14ac:dyDescent="0.25">
      <c r="B36" s="13" t="s">
        <v>24</v>
      </c>
      <c r="C36" s="13" t="s">
        <v>19</v>
      </c>
      <c r="D36" s="13" t="s">
        <v>20</v>
      </c>
      <c r="E36" s="13" t="s">
        <v>19</v>
      </c>
      <c r="F36" s="13" t="s">
        <v>20</v>
      </c>
      <c r="G36" s="13" t="s">
        <v>19</v>
      </c>
      <c r="H36" s="13" t="s">
        <v>20</v>
      </c>
      <c r="I36" s="13" t="s">
        <v>19</v>
      </c>
      <c r="J36" s="13" t="s">
        <v>20</v>
      </c>
      <c r="K36" s="13" t="s">
        <v>19</v>
      </c>
      <c r="L36" s="13" t="s">
        <v>20</v>
      </c>
      <c r="M36" s="13" t="s">
        <v>19</v>
      </c>
      <c r="N36" s="13" t="s">
        <v>20</v>
      </c>
      <c r="O36" s="13" t="s">
        <v>19</v>
      </c>
      <c r="P36" s="13" t="s">
        <v>20</v>
      </c>
      <c r="Q36" s="13" t="s">
        <v>19</v>
      </c>
      <c r="R36" s="13" t="s">
        <v>20</v>
      </c>
      <c r="S36" s="13" t="s">
        <v>19</v>
      </c>
      <c r="T36" s="13" t="s">
        <v>20</v>
      </c>
      <c r="U36" s="13" t="s">
        <v>19</v>
      </c>
      <c r="V36" s="13" t="s">
        <v>20</v>
      </c>
      <c r="W36" s="13" t="s">
        <v>19</v>
      </c>
      <c r="X36" s="13" t="s">
        <v>20</v>
      </c>
      <c r="Y36" s="13" t="s">
        <v>19</v>
      </c>
      <c r="Z36" s="13" t="s">
        <v>20</v>
      </c>
    </row>
    <row r="37" spans="2:26" x14ac:dyDescent="0.25">
      <c r="B37" s="13" t="s">
        <v>25</v>
      </c>
      <c r="C37" s="14">
        <v>1</v>
      </c>
      <c r="D37" s="14">
        <v>1</v>
      </c>
      <c r="E37" s="14">
        <v>1</v>
      </c>
      <c r="F37" s="14">
        <v>1</v>
      </c>
      <c r="G37" s="14">
        <v>1</v>
      </c>
      <c r="H37" s="14">
        <v>1</v>
      </c>
      <c r="I37" s="14">
        <v>1</v>
      </c>
      <c r="J37" s="14">
        <v>1</v>
      </c>
      <c r="K37" s="14">
        <v>2</v>
      </c>
      <c r="L37" s="14">
        <v>2</v>
      </c>
      <c r="M37" s="14">
        <v>2</v>
      </c>
      <c r="N37" s="14">
        <v>2</v>
      </c>
      <c r="O37" s="14">
        <v>2</v>
      </c>
      <c r="P37" s="14">
        <v>2</v>
      </c>
      <c r="Q37" s="14">
        <v>2</v>
      </c>
      <c r="R37" s="14">
        <v>2</v>
      </c>
      <c r="S37" s="14">
        <v>3</v>
      </c>
      <c r="T37" s="14">
        <v>3</v>
      </c>
      <c r="U37" s="14">
        <v>3</v>
      </c>
      <c r="V37" s="14">
        <v>3</v>
      </c>
      <c r="W37" s="14">
        <v>3</v>
      </c>
      <c r="X37" s="14">
        <v>3</v>
      </c>
      <c r="Y37" s="14">
        <v>3</v>
      </c>
      <c r="Z37" s="14">
        <v>3</v>
      </c>
    </row>
    <row r="38" spans="2:26" x14ac:dyDescent="0.25">
      <c r="B38" s="13" t="s">
        <v>26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25">
      <c r="B39" s="13" t="s">
        <v>27</v>
      </c>
      <c r="C39" s="14">
        <v>0.38088976523907214</v>
      </c>
      <c r="D39" s="14">
        <v>1.2998655410340711</v>
      </c>
      <c r="E39" s="14">
        <v>0.24831235752808975</v>
      </c>
      <c r="F39" s="14">
        <v>1.3545550812456584</v>
      </c>
      <c r="G39" s="14">
        <v>-0.37719290548481499</v>
      </c>
      <c r="H39" s="14">
        <v>-1.9438689506416067E-2</v>
      </c>
      <c r="I39" s="14">
        <v>1.8592117708574378</v>
      </c>
      <c r="J39" s="14">
        <v>0.38430707766343003</v>
      </c>
      <c r="K39" s="14">
        <v>-0.28337173790881853</v>
      </c>
      <c r="L39" s="14">
        <v>0.28605589783801849</v>
      </c>
      <c r="M39" s="14">
        <v>-0.25165342141016273</v>
      </c>
      <c r="N39" s="14">
        <v>-1.4609820981551855</v>
      </c>
      <c r="O39" s="14">
        <v>-0.33597777348028057</v>
      </c>
      <c r="P39" s="14">
        <v>-1.390367192854981</v>
      </c>
      <c r="Q39" s="14">
        <v>-0.15913458276604503</v>
      </c>
      <c r="R39" s="14">
        <v>-0.37561724801436186</v>
      </c>
      <c r="S39" s="14">
        <v>-0.17787389335281803</v>
      </c>
      <c r="T39" s="14">
        <v>1.4206928867050435</v>
      </c>
      <c r="U39" s="14">
        <v>0.32006867503122188</v>
      </c>
      <c r="V39" s="14">
        <v>-1.8211845643576088</v>
      </c>
      <c r="W39" s="14">
        <v>0.43070428028331104</v>
      </c>
      <c r="X39" s="14">
        <v>0.63581385676645485</v>
      </c>
      <c r="Y39" s="14">
        <v>-1.077700555716131</v>
      </c>
      <c r="Z39" s="14">
        <v>0.48633994120250779</v>
      </c>
    </row>
    <row r="40" spans="2:26" x14ac:dyDescent="0.25">
      <c r="B40" s="13" t="s">
        <v>28</v>
      </c>
      <c r="C40" s="14">
        <v>-0.50634962035505815</v>
      </c>
      <c r="D40" s="14">
        <v>-0.32870453393111498</v>
      </c>
      <c r="E40" s="14">
        <v>0.62288066630066041</v>
      </c>
      <c r="F40" s="14">
        <v>-0.6864476863117368</v>
      </c>
      <c r="G40" s="14">
        <v>0.53675572283427608</v>
      </c>
      <c r="H40" s="14">
        <v>1.2231745167260879</v>
      </c>
      <c r="I40" s="14">
        <v>2.5761403607577775</v>
      </c>
      <c r="J40" s="14">
        <v>1.6030656789436628</v>
      </c>
      <c r="K40" s="14">
        <v>-0.23521047593260608</v>
      </c>
      <c r="L40" s="14">
        <v>1.716226527721658</v>
      </c>
      <c r="M40" s="14">
        <v>-1.396087543677266</v>
      </c>
      <c r="N40" s="14">
        <v>-2.7001045716307699</v>
      </c>
      <c r="O40" s="14">
        <v>-0.91592096671980461</v>
      </c>
      <c r="P40" s="14">
        <v>-1.0348699410619817</v>
      </c>
      <c r="Q40" s="14">
        <v>-0.29137980842678768</v>
      </c>
      <c r="R40" s="14">
        <v>1.5226267714189654</v>
      </c>
      <c r="S40" s="14">
        <v>-1.5547367520648343</v>
      </c>
      <c r="T40" s="14">
        <v>1.2009275112211246</v>
      </c>
      <c r="U40" s="14">
        <v>1.7072128746959125E-2</v>
      </c>
      <c r="V40" s="14">
        <v>-2.0423354926466502</v>
      </c>
      <c r="W40" s="14">
        <v>0.96697779451629073</v>
      </c>
      <c r="X40" s="14">
        <v>2.8211132877151739</v>
      </c>
      <c r="Y40" s="14">
        <v>3.4571252651940387E-2</v>
      </c>
      <c r="Z40" s="14">
        <v>0.59647876482231477</v>
      </c>
    </row>
    <row r="41" spans="2:26" x14ac:dyDescent="0.25">
      <c r="B41" s="13" t="s">
        <v>29</v>
      </c>
      <c r="C41" s="14">
        <v>0.46646955786645872</v>
      </c>
      <c r="D41" s="14">
        <v>0.25903871207741125</v>
      </c>
      <c r="E41" s="14">
        <v>2.1876113680107494</v>
      </c>
      <c r="F41" s="14">
        <v>-1.810378126779431</v>
      </c>
      <c r="G41" s="14">
        <v>3.6046256078789956</v>
      </c>
      <c r="H41" s="14">
        <v>1.1467327079910712</v>
      </c>
      <c r="I41" s="14">
        <v>3.2219686688815488</v>
      </c>
      <c r="J41" s="14">
        <v>2.8291030302436031</v>
      </c>
      <c r="K41" s="14">
        <v>0.86591109622587803</v>
      </c>
      <c r="L41" s="14">
        <v>3.2050272905686947</v>
      </c>
      <c r="M41" s="14">
        <v>-1.8433376673299069</v>
      </c>
      <c r="N41" s="14">
        <v>-3.4477845010691826</v>
      </c>
      <c r="O41" s="14">
        <v>-1.0504165505841683</v>
      </c>
      <c r="P41" s="14">
        <v>-1.9087531787578085</v>
      </c>
      <c r="Q41" s="14">
        <v>-1.3543450949300353</v>
      </c>
      <c r="R41" s="14">
        <v>2.6801621994477354</v>
      </c>
      <c r="S41" s="14">
        <v>0.3876405399676226</v>
      </c>
      <c r="T41" s="14">
        <v>2.804578993459546</v>
      </c>
      <c r="U41" s="14">
        <v>1.396883220418266</v>
      </c>
      <c r="V41" s="14">
        <v>-0.46676716743043634</v>
      </c>
      <c r="W41" s="14">
        <v>-1.8339874428571246</v>
      </c>
      <c r="X41" s="14">
        <v>3.1309535505188277</v>
      </c>
      <c r="Y41" s="14">
        <v>-0.69951965100514213</v>
      </c>
      <c r="Z41" s="14">
        <v>2.0191287927121668</v>
      </c>
    </row>
    <row r="42" spans="2:26" x14ac:dyDescent="0.25">
      <c r="B42" s="13" t="s">
        <v>30</v>
      </c>
      <c r="C42" s="14">
        <v>-0.77241570019315453</v>
      </c>
      <c r="D42" s="14">
        <v>-1.0541930520690648</v>
      </c>
      <c r="E42" s="14">
        <v>3.068092560381706</v>
      </c>
      <c r="F42" s="14">
        <v>-2.8726310988895376</v>
      </c>
      <c r="G42" s="14">
        <v>3.0278843426097186</v>
      </c>
      <c r="H42" s="14">
        <v>9.347030809352308E-2</v>
      </c>
      <c r="I42" s="14">
        <v>3.6778411127317554</v>
      </c>
      <c r="J42" s="14">
        <v>3.7147257250540733</v>
      </c>
      <c r="K42" s="14">
        <v>2.3586885071213253</v>
      </c>
      <c r="L42" s="14">
        <v>4.9111923414304712</v>
      </c>
      <c r="M42" s="14">
        <v>-2.1292751136252184</v>
      </c>
      <c r="N42" s="14">
        <v>-3.2573554552599431</v>
      </c>
      <c r="O42" s="14">
        <v>-1.7095535199158012</v>
      </c>
      <c r="P42" s="14">
        <v>-1.2068303861346614</v>
      </c>
      <c r="Q42" s="14">
        <v>-0.6320031123326908</v>
      </c>
      <c r="R42" s="14">
        <v>4.2104266130897532</v>
      </c>
      <c r="S42" s="14">
        <v>1.2782774714581682</v>
      </c>
      <c r="T42" s="14">
        <v>2.5119335765280404</v>
      </c>
      <c r="U42" s="14">
        <v>1.3660637653277776</v>
      </c>
      <c r="V42" s="14">
        <v>-1.6666491630170055</v>
      </c>
      <c r="W42" s="14">
        <v>-1.4649377964006627</v>
      </c>
      <c r="X42" s="14">
        <v>2.8731334546725988</v>
      </c>
      <c r="Y42" s="14">
        <v>1.0342363798728713</v>
      </c>
      <c r="Z42" s="14">
        <v>1.6068541464475556</v>
      </c>
    </row>
    <row r="43" spans="2:26" x14ac:dyDescent="0.25">
      <c r="B43" s="13" t="s">
        <v>31</v>
      </c>
      <c r="C43" s="14">
        <v>-2.912023717348089</v>
      </c>
      <c r="D43" s="14">
        <v>-1.2000982474468389</v>
      </c>
      <c r="E43" s="14">
        <v>0.93885387092679107</v>
      </c>
      <c r="F43" s="14">
        <v>-1.9222512730995569</v>
      </c>
      <c r="G43" s="14">
        <v>2.5382958233615285</v>
      </c>
      <c r="H43" s="14">
        <v>3.193255807069019E-2</v>
      </c>
      <c r="I43" s="14">
        <v>3.0445664825219581</v>
      </c>
      <c r="J43" s="14">
        <v>2.6769363042677932</v>
      </c>
      <c r="K43" s="14">
        <v>3.1889944437759312</v>
      </c>
      <c r="L43" s="14">
        <v>4.9179897857831252</v>
      </c>
      <c r="M43" s="14">
        <v>-1.4174355385244237</v>
      </c>
      <c r="N43" s="14">
        <v>-4.4518137275951659</v>
      </c>
      <c r="O43" s="14">
        <v>-3.0818039846048988</v>
      </c>
      <c r="P43" s="14">
        <v>-0.83905569049763606</v>
      </c>
      <c r="Q43" s="14">
        <v>-1.7431771417317115</v>
      </c>
      <c r="R43" s="14">
        <v>2.1290734046219257</v>
      </c>
      <c r="S43" s="14">
        <v>1.1528396556811855</v>
      </c>
      <c r="T43" s="14">
        <v>1.706312770927163</v>
      </c>
      <c r="U43" s="14">
        <v>1.045521088980979</v>
      </c>
      <c r="V43" s="14">
        <v>-1.6022266641721385</v>
      </c>
      <c r="W43" s="14">
        <v>-2.3896884086048282</v>
      </c>
      <c r="X43" s="14">
        <v>2.6167714958892012</v>
      </c>
      <c r="Y43" s="14">
        <v>1.1771060202253085</v>
      </c>
      <c r="Z43" s="14">
        <v>1.9756239468234917</v>
      </c>
    </row>
    <row r="44" spans="2:26" x14ac:dyDescent="0.25">
      <c r="B44" s="13" t="s">
        <v>32</v>
      </c>
      <c r="C44" s="14">
        <v>-3.8185522880440188</v>
      </c>
      <c r="D44" s="14">
        <v>-1.7372846260282451</v>
      </c>
      <c r="E44" s="14">
        <v>2.2711703835818318</v>
      </c>
      <c r="F44" s="14">
        <v>-2.8925569883090132</v>
      </c>
      <c r="G44" s="14">
        <v>1.6716057490606531</v>
      </c>
      <c r="H44" s="14">
        <v>-1.8809264655938933</v>
      </c>
      <c r="I44" s="14">
        <v>3.4698505867276888</v>
      </c>
      <c r="J44" s="14">
        <v>3.6314304675148863</v>
      </c>
      <c r="K44" s="14">
        <v>2.7233576753308664</v>
      </c>
      <c r="L44" s="14">
        <v>5.304795029566189</v>
      </c>
      <c r="M44" s="14">
        <v>1.1103997105053669</v>
      </c>
      <c r="N44" s="14">
        <v>-2.471861338341748</v>
      </c>
      <c r="O44" s="14">
        <v>-2.601536895884156</v>
      </c>
      <c r="P44" s="14">
        <v>-0.33687286194040156</v>
      </c>
      <c r="Q44" s="14">
        <v>-3.5020018819299041</v>
      </c>
      <c r="R44" s="14">
        <v>1.6054617222210008</v>
      </c>
      <c r="S44" s="14">
        <v>1.6088621714876745</v>
      </c>
      <c r="T44" s="14">
        <v>1.2583451948478304</v>
      </c>
      <c r="U44" s="14">
        <v>0.70454125158240477</v>
      </c>
      <c r="V44" s="14">
        <v>-1.9517127322798196</v>
      </c>
      <c r="W44" s="14">
        <v>-3.0484709498353886</v>
      </c>
      <c r="X44" s="14">
        <v>3.1197371893878914</v>
      </c>
      <c r="Y44" s="14">
        <v>2.5194805899546378</v>
      </c>
      <c r="Z44" s="14">
        <v>2.3144071441362994</v>
      </c>
    </row>
    <row r="45" spans="2:26" x14ac:dyDescent="0.25">
      <c r="B45" s="13" t="s">
        <v>33</v>
      </c>
      <c r="C45" s="14">
        <v>-2.8925717700386624</v>
      </c>
      <c r="D45" s="14">
        <v>-2.5085614152602673</v>
      </c>
      <c r="E45" s="14">
        <v>1.3149262755052282</v>
      </c>
      <c r="F45" s="14">
        <v>-4.6234422502068533</v>
      </c>
      <c r="G45" s="14">
        <v>2.1962938476117673</v>
      </c>
      <c r="H45" s="14">
        <v>-3.0064041271297244</v>
      </c>
      <c r="I45" s="14">
        <v>3.1740011235164323</v>
      </c>
      <c r="J45" s="14">
        <v>2.5668052598551618</v>
      </c>
      <c r="K45" s="14">
        <v>3.3410243010969225</v>
      </c>
      <c r="L45" s="14">
        <v>4.7531235601022486</v>
      </c>
      <c r="M45" s="14">
        <v>0.96708299058363034</v>
      </c>
      <c r="N45" s="14">
        <v>-1.3930468805599852</v>
      </c>
      <c r="O45" s="14">
        <v>-2.6461731124356489</v>
      </c>
      <c r="P45" s="14">
        <v>-0.82836711130928387</v>
      </c>
      <c r="Q45" s="14">
        <v>-3.0203321654517623</v>
      </c>
      <c r="R45" s="14">
        <v>2.856319750817542</v>
      </c>
      <c r="S45" s="14">
        <v>3.594704773642321E-2</v>
      </c>
      <c r="T45" s="14">
        <v>0.96876808933425351</v>
      </c>
      <c r="U45" s="14">
        <v>1.1798467246178874</v>
      </c>
      <c r="V45" s="14">
        <v>-1.7806120766911588</v>
      </c>
      <c r="W45" s="14">
        <v>-3.1950482135992404</v>
      </c>
      <c r="X45" s="14">
        <v>1.5272983173647061</v>
      </c>
      <c r="Y45" s="14">
        <v>2.7076959650826935</v>
      </c>
      <c r="Z45" s="14">
        <v>2.6915796130823404</v>
      </c>
    </row>
    <row r="46" spans="2:26" x14ac:dyDescent="0.25">
      <c r="B46" s="13" t="s">
        <v>34</v>
      </c>
      <c r="C46" s="14">
        <v>-2.7244819327443404</v>
      </c>
      <c r="D46" s="14">
        <v>-1.9970692770436305</v>
      </c>
      <c r="E46" s="14">
        <v>1.5288615531507617</v>
      </c>
      <c r="F46" s="14">
        <v>-3.9404893132634617</v>
      </c>
      <c r="G46" s="14">
        <v>3.9440353307263267</v>
      </c>
      <c r="H46" s="14">
        <v>-3.2164970764529648</v>
      </c>
      <c r="I46" s="14">
        <v>3.2490143705730796</v>
      </c>
      <c r="J46" s="14">
        <v>1.0226217310031926</v>
      </c>
      <c r="K46" s="14">
        <v>4.2984458768065377</v>
      </c>
      <c r="L46" s="14">
        <v>4.3538875936325061</v>
      </c>
      <c r="M46" s="14">
        <v>0.37518958573596994</v>
      </c>
      <c r="N46" s="14">
        <v>-1.5671440771360374</v>
      </c>
      <c r="O46" s="14">
        <v>-2.3275619210577125</v>
      </c>
      <c r="P46" s="14">
        <v>0.59634766760345359</v>
      </c>
      <c r="Q46" s="14">
        <v>-4.5360673391222042</v>
      </c>
      <c r="R46" s="14">
        <v>1.8596087906206475</v>
      </c>
      <c r="S46" s="14">
        <v>-1.1400402158182894</v>
      </c>
      <c r="T46" s="14">
        <v>1.084903708893129</v>
      </c>
      <c r="U46" s="14">
        <v>-4.9142739363489341E-2</v>
      </c>
      <c r="V46" s="14">
        <v>-1.6782307775765024</v>
      </c>
      <c r="W46" s="14">
        <v>-3.5812764313706658</v>
      </c>
      <c r="X46" s="14">
        <v>1.3732494993070119</v>
      </c>
      <c r="Y46" s="14">
        <v>3.9546129493185997</v>
      </c>
      <c r="Z46" s="14">
        <v>0.27862355255689808</v>
      </c>
    </row>
    <row r="47" spans="2:26" x14ac:dyDescent="0.25">
      <c r="B47" s="13" t="s">
        <v>35</v>
      </c>
      <c r="C47" s="14">
        <v>-3.7147958761464985</v>
      </c>
      <c r="D47" s="14">
        <v>-3.9299123625188956</v>
      </c>
      <c r="E47" s="14">
        <v>0.31045480114777413</v>
      </c>
      <c r="F47" s="14">
        <v>-1.3893001503426774</v>
      </c>
      <c r="G47" s="14">
        <v>3.1612766306406495</v>
      </c>
      <c r="H47" s="14">
        <v>-3.3555197359157334</v>
      </c>
      <c r="I47" s="14">
        <v>1.6815982085972878</v>
      </c>
      <c r="J47" s="14">
        <v>1.6568379340719903</v>
      </c>
      <c r="K47" s="14">
        <v>3.7370957037409505</v>
      </c>
      <c r="L47" s="14">
        <v>3.8595625727074125</v>
      </c>
      <c r="M47" s="14">
        <v>-1.9147438094251126</v>
      </c>
      <c r="N47" s="14">
        <v>-0.50234489148468131</v>
      </c>
      <c r="O47" s="14">
        <v>-2.5318413126760757</v>
      </c>
      <c r="P47" s="14">
        <v>1.2552326176648072</v>
      </c>
      <c r="Q47" s="14">
        <v>-6.4974499186116077</v>
      </c>
      <c r="R47" s="14">
        <v>2.5381924518648415</v>
      </c>
      <c r="S47" s="14">
        <v>-1.0232840509605143</v>
      </c>
      <c r="T47" s="14">
        <v>0.39735981337660398</v>
      </c>
      <c r="U47" s="14">
        <v>-2.1270852186505049</v>
      </c>
      <c r="V47" s="14">
        <v>-2.2657682736667697</v>
      </c>
      <c r="W47" s="14">
        <v>-3.9515940286277389</v>
      </c>
      <c r="X47" s="14">
        <v>1.5503813734765641</v>
      </c>
      <c r="Y47" s="14">
        <v>5.4300198086957554</v>
      </c>
      <c r="Z47" s="14">
        <v>0.91248217615595317</v>
      </c>
    </row>
    <row r="48" spans="2:26" x14ac:dyDescent="0.25">
      <c r="B48" s="13" t="s">
        <v>36</v>
      </c>
      <c r="C48" s="14">
        <v>-4.3124894711450708</v>
      </c>
      <c r="D48" s="14">
        <v>-4.9330502317114853</v>
      </c>
      <c r="E48" s="14">
        <v>2.3060900215940947</v>
      </c>
      <c r="F48" s="14">
        <v>-0.3939843817416715</v>
      </c>
      <c r="G48" s="14">
        <v>2.926639203911154</v>
      </c>
      <c r="H48" s="14">
        <v>-2.7919169987950947</v>
      </c>
      <c r="I48" s="14">
        <v>0.2140595000392842</v>
      </c>
      <c r="J48" s="14">
        <v>2.5842409839520801</v>
      </c>
      <c r="K48" s="14">
        <v>4.8331359224972044</v>
      </c>
      <c r="L48" s="14">
        <v>5.117508406693565</v>
      </c>
      <c r="M48" s="14">
        <v>-0.22767566616536539</v>
      </c>
      <c r="N48" s="14">
        <v>0.77506177323801473</v>
      </c>
      <c r="O48" s="14">
        <v>-1.947248318956647</v>
      </c>
      <c r="P48" s="14">
        <v>1.2537587560277925</v>
      </c>
      <c r="Q48" s="14">
        <v>-6.6106249746577577</v>
      </c>
      <c r="R48" s="14">
        <v>3.2955295354977228</v>
      </c>
      <c r="S48" s="14">
        <v>-2.275560035263565</v>
      </c>
      <c r="T48" s="14">
        <v>0.79370512040560026</v>
      </c>
      <c r="U48" s="14">
        <v>-2.0166126624328022</v>
      </c>
      <c r="V48" s="14">
        <v>-0.60696635310729286</v>
      </c>
      <c r="W48" s="14">
        <v>-2.7802191598353589</v>
      </c>
      <c r="X48" s="14">
        <v>1.3385351935635521</v>
      </c>
      <c r="Y48" s="14">
        <v>6.5977108222533811</v>
      </c>
      <c r="Z48" s="14">
        <v>1.2937777639254948</v>
      </c>
    </row>
  </sheetData>
  <phoneticPr fontId="3" type="noConversion"/>
  <hyperlinks>
    <hyperlink ref="A1" r:id="rId1" xr:uid="{AB870992-C5E2-1B40-9ECD-955EC701405C}"/>
    <hyperlink ref="A2" r:id="rId2" xr:uid="{4690FC58-68F1-5A40-AE0D-77C2F1B05CE0}"/>
    <hyperlink ref="A3" r:id="rId3" xr:uid="{D82B391B-D6A3-4A41-8E39-ED0590FB0CC6}"/>
  </hyperlinks>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5</v>
      </c>
      <c r="D3" s="1">
        <v>100</v>
      </c>
      <c r="E3" s="1">
        <v>200</v>
      </c>
      <c r="F3" s="1">
        <v>300</v>
      </c>
    </row>
    <row r="4" spans="3:6" x14ac:dyDescent="0.3">
      <c r="C4" s="1" t="s">
        <v>6</v>
      </c>
      <c r="D4" s="1">
        <v>5</v>
      </c>
      <c r="E4" s="1">
        <v>6</v>
      </c>
      <c r="F4" s="1">
        <v>7</v>
      </c>
    </row>
    <row r="5" spans="3:6" x14ac:dyDescent="0.3">
      <c r="C5" s="1" t="s">
        <v>7</v>
      </c>
      <c r="D5" s="7" t="s">
        <v>10</v>
      </c>
      <c r="E5" s="7" t="s">
        <v>8</v>
      </c>
      <c r="F5" s="7" t="s">
        <v>9</v>
      </c>
    </row>
    <row r="6" spans="3:6" x14ac:dyDescent="0.3">
      <c r="D6" s="7"/>
      <c r="E6" s="7"/>
      <c r="F6" s="7"/>
    </row>
    <row r="9" spans="3:6" x14ac:dyDescent="0.3">
      <c r="C9" s="1" t="s">
        <v>17</v>
      </c>
    </row>
    <row r="23" spans="2:2" x14ac:dyDescent="0.3">
      <c r="B23" s="9"/>
    </row>
    <row r="24" spans="2:2" x14ac:dyDescent="0.3">
      <c r="B24" s="9"/>
    </row>
  </sheetData>
  <phoneticPr fontId="3"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5</v>
      </c>
      <c r="D3" s="1">
        <v>100</v>
      </c>
      <c r="E3" s="1">
        <v>200</v>
      </c>
      <c r="F3" s="1">
        <v>300</v>
      </c>
    </row>
    <row r="4" spans="3:16" x14ac:dyDescent="0.3">
      <c r="C4" s="1" t="s">
        <v>6</v>
      </c>
      <c r="D4" s="1">
        <v>5</v>
      </c>
      <c r="E4" s="1">
        <v>6</v>
      </c>
      <c r="F4" s="1">
        <v>7</v>
      </c>
    </row>
    <row r="5" spans="3:16" x14ac:dyDescent="0.3">
      <c r="C5" s="1" t="s">
        <v>7</v>
      </c>
      <c r="D5" s="7" t="s">
        <v>10</v>
      </c>
      <c r="E5" s="7" t="s">
        <v>8</v>
      </c>
      <c r="F5" s="7" t="s">
        <v>9</v>
      </c>
    </row>
    <row r="6" spans="3:16" x14ac:dyDescent="0.3">
      <c r="D6" s="7"/>
      <c r="E6" s="7"/>
      <c r="F6" s="7"/>
    </row>
    <row r="9" spans="3:16" x14ac:dyDescent="0.3">
      <c r="C9" s="1" t="s">
        <v>17</v>
      </c>
    </row>
    <row r="11" spans="3:16" x14ac:dyDescent="0.3">
      <c r="O11" s="1" t="s">
        <v>74</v>
      </c>
    </row>
    <row r="12" spans="3:16" x14ac:dyDescent="0.3">
      <c r="O12" s="1" t="s">
        <v>75</v>
      </c>
      <c r="P12" s="1">
        <f>SUMPRODUCT(D3:F3,D4:F4)</f>
        <v>3800</v>
      </c>
    </row>
    <row r="13" spans="3:16" x14ac:dyDescent="0.3">
      <c r="O13" s="1" t="s">
        <v>76</v>
      </c>
      <c r="P13" s="1">
        <f>SUM(D3:F3)</f>
        <v>600</v>
      </c>
    </row>
    <row r="14" spans="3:16" x14ac:dyDescent="0.3">
      <c r="O14" s="1" t="s">
        <v>77</v>
      </c>
      <c r="P14" s="1">
        <f>P12/P13</f>
        <v>6.333333333333333</v>
      </c>
    </row>
    <row r="23" spans="2:2" x14ac:dyDescent="0.3">
      <c r="B23" s="9"/>
    </row>
    <row r="24" spans="2:2" x14ac:dyDescent="0.3">
      <c r="B24" s="9"/>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42</v>
      </c>
    </row>
    <row r="3" spans="2:18" x14ac:dyDescent="0.3">
      <c r="B3" s="1" t="s">
        <v>43</v>
      </c>
    </row>
    <row r="4" spans="2:18" x14ac:dyDescent="0.3">
      <c r="B4" s="1" t="s">
        <v>89</v>
      </c>
    </row>
    <row r="8" spans="2:18" x14ac:dyDescent="0.3">
      <c r="B8" s="1" t="s">
        <v>39</v>
      </c>
      <c r="D8" s="1" t="s">
        <v>41</v>
      </c>
      <c r="F8" s="1" t="s">
        <v>40</v>
      </c>
    </row>
    <row r="9" spans="2:18" x14ac:dyDescent="0.3">
      <c r="B9" s="5">
        <v>123</v>
      </c>
      <c r="D9" s="5">
        <v>10</v>
      </c>
      <c r="F9" s="5">
        <v>100</v>
      </c>
      <c r="G9" s="5">
        <v>200</v>
      </c>
      <c r="H9" s="5">
        <v>300</v>
      </c>
      <c r="I9" s="5">
        <v>400</v>
      </c>
      <c r="J9" s="5">
        <v>500</v>
      </c>
      <c r="K9" s="5">
        <v>600</v>
      </c>
      <c r="L9" s="5">
        <v>700</v>
      </c>
      <c r="M9" s="5">
        <v>800</v>
      </c>
      <c r="N9" s="5">
        <v>900</v>
      </c>
      <c r="O9" s="5">
        <v>1000</v>
      </c>
      <c r="R9" s="1" t="s">
        <v>90</v>
      </c>
    </row>
    <row r="10" spans="2:18" x14ac:dyDescent="0.3">
      <c r="D10" s="5">
        <v>20</v>
      </c>
      <c r="F10" s="5">
        <v>200</v>
      </c>
      <c r="G10" s="5">
        <v>400</v>
      </c>
      <c r="H10" s="5">
        <v>600</v>
      </c>
      <c r="I10" s="5">
        <v>800</v>
      </c>
      <c r="J10" s="5">
        <v>1000</v>
      </c>
      <c r="K10" s="5">
        <v>1200</v>
      </c>
      <c r="L10" s="5">
        <v>1400</v>
      </c>
      <c r="M10" s="5">
        <v>1600</v>
      </c>
      <c r="N10" s="5">
        <v>1800</v>
      </c>
      <c r="O10" s="5">
        <v>2000</v>
      </c>
      <c r="R10" s="1" t="s">
        <v>91</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7"/>
      <c r="P8" s="17"/>
      <c r="Q8" s="17"/>
      <c r="R8" s="17"/>
      <c r="S8" s="17"/>
    </row>
    <row r="9" spans="2:19" x14ac:dyDescent="0.3">
      <c r="B9" s="1">
        <v>3</v>
      </c>
      <c r="C9" s="7" t="s">
        <v>11</v>
      </c>
      <c r="O9" s="17"/>
      <c r="P9" s="17"/>
      <c r="Q9" s="17"/>
      <c r="R9" s="17"/>
      <c r="S9" s="17"/>
    </row>
    <row r="10" spans="2:19" x14ac:dyDescent="0.3">
      <c r="B10" s="1">
        <v>4</v>
      </c>
      <c r="C10" s="7">
        <v>4</v>
      </c>
      <c r="O10" s="17"/>
      <c r="P10" s="17"/>
      <c r="Q10" s="17"/>
      <c r="R10" s="17"/>
      <c r="S10" s="17"/>
    </row>
    <row r="11" spans="2:19" x14ac:dyDescent="0.3">
      <c r="B11" s="1">
        <v>5</v>
      </c>
      <c r="C11" s="7" t="s">
        <v>82</v>
      </c>
      <c r="O11" s="17"/>
      <c r="P11" s="17"/>
      <c r="Q11" s="17"/>
      <c r="R11" s="17"/>
      <c r="S11" s="17"/>
    </row>
    <row r="12" spans="2:19" x14ac:dyDescent="0.3">
      <c r="B12" s="1">
        <v>6</v>
      </c>
      <c r="C12" s="7" t="s">
        <v>11</v>
      </c>
    </row>
    <row r="13" spans="2:19" x14ac:dyDescent="0.3">
      <c r="B13" s="1">
        <v>7</v>
      </c>
      <c r="C13" s="7">
        <v>7</v>
      </c>
    </row>
    <row r="14" spans="2:19" x14ac:dyDescent="0.3">
      <c r="B14" s="1">
        <v>8</v>
      </c>
      <c r="C14" s="7">
        <v>8</v>
      </c>
    </row>
    <row r="15" spans="2:19" x14ac:dyDescent="0.3">
      <c r="B15" s="1">
        <v>9</v>
      </c>
      <c r="C15" s="7" t="s">
        <v>11</v>
      </c>
    </row>
    <row r="16" spans="2:19" x14ac:dyDescent="0.3">
      <c r="B16" s="1">
        <v>10</v>
      </c>
      <c r="C16" s="7" t="s">
        <v>82</v>
      </c>
    </row>
    <row r="17" spans="2:3" x14ac:dyDescent="0.3">
      <c r="B17" s="1">
        <v>11</v>
      </c>
      <c r="C17" s="7">
        <v>11</v>
      </c>
    </row>
    <row r="18" spans="2:3" x14ac:dyDescent="0.3">
      <c r="B18" s="1">
        <v>12</v>
      </c>
      <c r="C18" s="7" t="s">
        <v>11</v>
      </c>
    </row>
    <row r="19" spans="2:3" x14ac:dyDescent="0.3">
      <c r="B19" s="1">
        <v>13</v>
      </c>
      <c r="C19" s="7">
        <v>13</v>
      </c>
    </row>
    <row r="20" spans="2:3" x14ac:dyDescent="0.3">
      <c r="B20" s="1">
        <v>14</v>
      </c>
      <c r="C20" s="7">
        <v>14</v>
      </c>
    </row>
    <row r="21" spans="2:3" x14ac:dyDescent="0.3">
      <c r="B21" s="1">
        <v>15</v>
      </c>
      <c r="C21" s="7" t="s">
        <v>12</v>
      </c>
    </row>
    <row r="23" spans="2:3" x14ac:dyDescent="0.3">
      <c r="B23" s="9"/>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8067C-D667-4A40-B4A1-1C0D161B9813}">
  <sheetPr>
    <tabColor rgb="FFFFFF00"/>
  </sheetPr>
  <dimension ref="B2"/>
  <sheetViews>
    <sheetView workbookViewId="0"/>
  </sheetViews>
  <sheetFormatPr baseColWidth="10" defaultRowHeight="26" x14ac:dyDescent="0.3"/>
  <cols>
    <col min="1" max="16384" width="10.83203125" style="1"/>
  </cols>
  <sheetData>
    <row r="2" spans="2:2" x14ac:dyDescent="0.3">
      <c r="B2" s="18" t="s">
        <v>146</v>
      </c>
    </row>
  </sheetData>
  <hyperlinks>
    <hyperlink ref="B2" r:id="rId1" xr:uid="{057D7F5F-455D-3D45-8CE3-919D258346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Today</vt:lpstr>
      <vt:lpstr>Office1_Filter</vt:lpstr>
      <vt:lpstr>Office_Pivot</vt:lpstr>
      <vt:lpstr>Computer</vt:lpstr>
      <vt:lpstr>AWS</vt:lpstr>
      <vt:lpstr>R_Tour</vt:lpstr>
      <vt:lpstr>RStudio</vt:lpstr>
      <vt:lpstr>Freeware</vt:lpstr>
      <vt:lpstr>Looping</vt:lpstr>
      <vt:lpstr>Conditioning</vt:lpstr>
      <vt:lpstr>Functions</vt:lpstr>
      <vt:lpstr>Data</vt:lpstr>
      <vt:lpstr>Datasets</vt:lpstr>
      <vt:lpstr>NextClass</vt:lpstr>
      <vt:lpstr>Prework4NextClass</vt:lpstr>
      <vt:lpstr>InClassProjects</vt:lpstr>
      <vt:lpstr>qOffice1_Filter</vt:lpstr>
      <vt:lpstr>qOffice_Pivot</vt:lpstr>
      <vt:lpstr>qBondEffectiveSensitivity</vt:lpstr>
      <vt:lpstr>qArrays1</vt:lpstr>
      <vt:lpstr>qArrays2</vt:lpstr>
      <vt:lpstr>qDataTypes1</vt:lpstr>
      <vt:lpstr>qDataTypes2</vt:lpstr>
      <vt:lpstr>NextTime</vt:lpstr>
      <vt:lpstr>qConditioning</vt:lpstr>
      <vt:lpstr>qGetStocks1</vt:lpstr>
      <vt:lpstr>qGetStocks2</vt:lpstr>
      <vt:lpstr>SQL_Create</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2024-04-12T15:50:00Z</dcterms:modified>
</cp:coreProperties>
</file>