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xr:revisionPtr revIDLastSave="0" documentId="13_ncr:1_{77C937C4-E97D-2848-B861-5CC60F3F8E34}" xr6:coauthVersionLast="47" xr6:coauthVersionMax="47" xr10:uidLastSave="{00000000-0000-0000-0000-000000000000}"/>
  <bookViews>
    <workbookView xWindow="0" yWindow="0" windowWidth="28800" windowHeight="16260" firstSheet="10" activeTab="21" xr2:uid="{C1F6CC11-1296-3549-A35C-9D74F73648F5}"/>
  </bookViews>
  <sheets>
    <sheet name="Today" sheetId="29" r:id="rId1"/>
    <sheet name="BigPicture" sheetId="30" r:id="rId2"/>
    <sheet name="Python" sheetId="36" r:id="rId3"/>
    <sheet name="iPython1" sheetId="38" r:id="rId4"/>
    <sheet name="iPython2" sheetId="55" r:id="rId5"/>
    <sheet name="iPython3" sheetId="52" r:id="rId6"/>
    <sheet name="Spyder" sheetId="39" r:id="rId7"/>
    <sheet name="dplyr1" sheetId="3" state="hidden" r:id="rId8"/>
    <sheet name="dplyr_db" sheetId="25" state="hidden" r:id="rId9"/>
    <sheet name="Types" sheetId="32" r:id="rId10"/>
    <sheet name="String" sheetId="53" r:id="rId11"/>
    <sheet name="Loops1" sheetId="51" r:id="rId12"/>
    <sheet name="Functions" sheetId="37" r:id="rId13"/>
    <sheet name="listMethods" sheetId="33" r:id="rId14"/>
    <sheet name="Loops2" sheetId="35" r:id="rId15"/>
    <sheet name="dictionaryMethods" sheetId="34" r:id="rId16"/>
    <sheet name="GitHub" sheetId="27" r:id="rId17"/>
    <sheet name="Homework" sheetId="45" r:id="rId18"/>
    <sheet name="WhoAmI" sheetId="44" r:id="rId19"/>
    <sheet name="getBondPrice" sheetId="48" r:id="rId20"/>
    <sheet name="getBondDuration" sheetId="49" r:id="rId21"/>
    <sheet name="getBondPrice_E" sheetId="41" r:id="rId22"/>
    <sheet name="getBondPrice_Z" sheetId="42" r:id="rId23"/>
    <sheet name="FizzBuzz" sheetId="50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9" l="1"/>
  <c r="I12" i="49" s="1"/>
  <c r="J12" i="49" s="1"/>
  <c r="G12" i="49"/>
  <c r="G13" i="49" s="1"/>
  <c r="H11" i="49"/>
  <c r="I11" i="49" s="1"/>
  <c r="J11" i="49" s="1"/>
  <c r="G11" i="49"/>
  <c r="H10" i="49"/>
  <c r="I10" i="49" s="1"/>
  <c r="J10" i="49" s="1"/>
  <c r="G10" i="49"/>
  <c r="H9" i="49"/>
  <c r="I9" i="49" s="1"/>
  <c r="J9" i="49" s="1"/>
  <c r="G9" i="49"/>
  <c r="H8" i="49"/>
  <c r="I8" i="49" s="1"/>
  <c r="J8" i="49" s="1"/>
  <c r="G8" i="49"/>
  <c r="H7" i="49"/>
  <c r="I7" i="49" s="1"/>
  <c r="J7" i="49" s="1"/>
  <c r="G7" i="49"/>
  <c r="H6" i="49"/>
  <c r="I6" i="49" s="1"/>
  <c r="J6" i="49" s="1"/>
  <c r="G6" i="49"/>
  <c r="H5" i="49"/>
  <c r="I5" i="49" s="1"/>
  <c r="J5" i="49" s="1"/>
  <c r="G5" i="49"/>
  <c r="H4" i="49"/>
  <c r="I4" i="49" s="1"/>
  <c r="J4" i="49" s="1"/>
  <c r="G4" i="49"/>
  <c r="H3" i="49"/>
  <c r="I3" i="49" s="1"/>
  <c r="G3" i="49"/>
  <c r="J22" i="48"/>
  <c r="J21" i="48"/>
  <c r="J20" i="48"/>
  <c r="J19" i="48"/>
  <c r="J18" i="48"/>
  <c r="J17" i="48"/>
  <c r="J16" i="48"/>
  <c r="J15" i="48"/>
  <c r="J14" i="48"/>
  <c r="J13" i="48"/>
  <c r="J12" i="48"/>
  <c r="G12" i="48"/>
  <c r="J11" i="48"/>
  <c r="G11" i="48"/>
  <c r="J10" i="48"/>
  <c r="G10" i="48"/>
  <c r="J9" i="48"/>
  <c r="G9" i="48"/>
  <c r="J8" i="48"/>
  <c r="G8" i="48"/>
  <c r="J7" i="48"/>
  <c r="G7" i="48"/>
  <c r="J6" i="48"/>
  <c r="G6" i="48"/>
  <c r="J5" i="48"/>
  <c r="G5" i="48"/>
  <c r="J4" i="48"/>
  <c r="G4" i="48"/>
  <c r="J3" i="48"/>
  <c r="G3" i="48"/>
  <c r="G13" i="48" l="1"/>
  <c r="J23" i="48"/>
  <c r="I16" i="49"/>
  <c r="I19" i="49"/>
  <c r="J3" i="49"/>
  <c r="J16" i="49" l="1"/>
  <c r="J19" i="49"/>
  <c r="I22" i="49"/>
  <c r="J22" i="49" l="1"/>
  <c r="H7" i="42" l="1"/>
  <c r="I14" i="42" s="1"/>
  <c r="G7" i="42"/>
  <c r="I7" i="42" s="1"/>
  <c r="H6" i="42"/>
  <c r="I6" i="42" s="1"/>
  <c r="G6" i="42"/>
  <c r="H5" i="42"/>
  <c r="G5" i="42"/>
  <c r="I5" i="42" s="1"/>
  <c r="H4" i="42"/>
  <c r="I4" i="42" s="1"/>
  <c r="G4" i="42"/>
  <c r="H3" i="42"/>
  <c r="G3" i="42"/>
  <c r="I3" i="42" s="1"/>
  <c r="H7" i="41"/>
  <c r="I14" i="41" s="1"/>
  <c r="G7" i="41"/>
  <c r="I7" i="41" s="1"/>
  <c r="H6" i="41"/>
  <c r="I6" i="41" s="1"/>
  <c r="G6" i="41"/>
  <c r="H5" i="41"/>
  <c r="G5" i="41"/>
  <c r="I5" i="41" s="1"/>
  <c r="H4" i="41"/>
  <c r="I4" i="41" s="1"/>
  <c r="G4" i="41"/>
  <c r="H3" i="41"/>
  <c r="G3" i="41"/>
  <c r="I3" i="41" s="1"/>
</calcChain>
</file>

<file path=xl/sharedStrings.xml><?xml version="1.0" encoding="utf-8"?>
<sst xmlns="http://schemas.openxmlformats.org/spreadsheetml/2006/main" count="229" uniqueCount="192">
  <si>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</si>
  <si>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</si>
  <si>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</si>
  <si>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</si>
  <si>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</si>
  <si>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</si>
  <si>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</si>
  <si>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</si>
  <si>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</si>
  <si>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</si>
  <si>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</si>
  <si>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joins</t>
  </si>
  <si>
    <t>https://github.com/</t>
  </si>
  <si>
    <t>https://desktop.github.com/</t>
  </si>
  <si>
    <t>Exercise 0</t>
  </si>
  <si>
    <t>Exercise 1</t>
  </si>
  <si>
    <t>Exercise 2</t>
  </si>
  <si>
    <t>Exercise 3</t>
  </si>
  <si>
    <t>Exercise 4</t>
  </si>
  <si>
    <t>Exercise 5</t>
  </si>
  <si>
    <t>Create GitHub account</t>
  </si>
  <si>
    <t>Create Repository on GitHub</t>
  </si>
  <si>
    <t>Create Repository with GitHub Desktop</t>
  </si>
  <si>
    <t>On GitHub Desktop …</t>
  </si>
  <si>
    <t>Explore Github</t>
  </si>
  <si>
    <t>Download GitHub Desktop</t>
  </si>
  <si>
    <t>Add a file</t>
  </si>
  <si>
    <t>Create a repository with GitHub Desktop</t>
  </si>
  <si>
    <t>Select Repository from top menu</t>
  </si>
  <si>
    <t>https://github.com/rstudio/shiny-examples</t>
  </si>
  <si>
    <t>Download Zip File</t>
  </si>
  <si>
    <t>Share the Repository</t>
  </si>
  <si>
    <t>Add a file from your computer</t>
  </si>
  <si>
    <t>Select Remove</t>
  </si>
  <si>
    <t>Collaborator adjusts file and makes Pull Request</t>
  </si>
  <si>
    <r>
      <rPr>
        <sz val="14"/>
        <color rgb="FFFF0000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</si>
  <si>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t>Merge to Main Branch on desktop</t>
  </si>
  <si>
    <t>Select 'Also move this repository to trash'</t>
  </si>
  <si>
    <t>Accept Pull Request</t>
  </si>
  <si>
    <t>Push to GitHub Repository</t>
  </si>
  <si>
    <t>On GitHub …</t>
  </si>
  <si>
    <t>Share Repository</t>
  </si>
  <si>
    <t>Go to settings</t>
  </si>
  <si>
    <t>Collaborator Updates Repository</t>
  </si>
  <si>
    <t>Scroll down to Danger Zone</t>
  </si>
  <si>
    <t>Collaborator makes Pull Request</t>
  </si>
  <si>
    <t>Select 'Delete this Repository'</t>
  </si>
  <si>
    <t>Fetch with GitHub Desktop</t>
  </si>
  <si>
    <t>Merge to Desktop</t>
  </si>
  <si>
    <t>Change the file</t>
  </si>
  <si>
    <r>
      <t xml:space="preserve">Goto </t>
    </r>
    <r>
      <rPr>
        <sz val="14"/>
        <color rgb="FFFF0000"/>
        <rFont val="Calibri (Body)"/>
      </rPr>
      <t>A</t>
    </r>
  </si>
  <si>
    <t>ggplot</t>
  </si>
  <si>
    <t>Topics</t>
  </si>
  <si>
    <t>Homework</t>
  </si>
  <si>
    <t>Last week</t>
  </si>
  <si>
    <t>This week</t>
  </si>
  <si>
    <t>Next week</t>
  </si>
  <si>
    <t>Python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</si>
  <si>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</si>
  <si>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</si>
  <si>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</si>
  <si>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</si>
  <si>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</si>
  <si>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</si>
  <si>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</si>
  <si>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</si>
  <si>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</si>
  <si>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</si>
  <si>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</si>
  <si>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</si>
  <si>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</si>
  <si>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</si>
  <si>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Memorize:</t>
  </si>
  <si>
    <t>mylist</t>
  </si>
  <si>
    <t>mylist.sort()</t>
  </si>
  <si>
    <t>mylist.index(x)</t>
  </si>
  <si>
    <t>mylist.reverse()</t>
  </si>
  <si>
    <t>mylist.append(x)</t>
  </si>
  <si>
    <t>mylist.copy()</t>
  </si>
  <si>
    <t>mylist.extend(x)</t>
  </si>
  <si>
    <t>mylist.insert(i,x)</t>
  </si>
  <si>
    <t>mylist.clear()</t>
  </si>
  <si>
    <t>mylist.pop(i)</t>
  </si>
  <si>
    <t>mylist.remove(x)</t>
  </si>
  <si>
    <t>mydict.keys()</t>
  </si>
  <si>
    <t>mydict.values()</t>
  </si>
  <si>
    <t>mydict.items()</t>
  </si>
  <si>
    <t>mydict.clear()</t>
  </si>
  <si>
    <t>mydict.copy()</t>
  </si>
  <si>
    <t>mydict.fromkeys()</t>
  </si>
  <si>
    <t>tuples</t>
  </si>
  <si>
    <t>enumerate</t>
  </si>
  <si>
    <t>zip</t>
  </si>
  <si>
    <t>Python 1 of 3</t>
  </si>
  <si>
    <t>Python 2 of 3</t>
  </si>
  <si>
    <t>Numpy</t>
  </si>
  <si>
    <t>Pandas</t>
  </si>
  <si>
    <t>dictionary methods</t>
  </si>
  <si>
    <t>list methods</t>
  </si>
  <si>
    <t>Installation</t>
  </si>
  <si>
    <t>Online sources</t>
  </si>
  <si>
    <t>Python Anaconda</t>
  </si>
  <si>
    <t>https://www.anaconda.com/products/individual</t>
  </si>
  <si>
    <t>Scroll to the bottom</t>
  </si>
  <si>
    <t>Online Editor</t>
  </si>
  <si>
    <t>https://www.python.org/shell/</t>
  </si>
  <si>
    <t>Online Jupyter</t>
  </si>
  <si>
    <t>https://jupyter.org/try</t>
  </si>
  <si>
    <t>Online Spyder</t>
  </si>
  <si>
    <t>https://docs.spyder-ide.org/current/installation.html</t>
  </si>
  <si>
    <t>Lists</t>
  </si>
  <si>
    <t>Dictionaries</t>
  </si>
  <si>
    <t>Loops</t>
  </si>
  <si>
    <t>Functions</t>
  </si>
  <si>
    <t>iPython</t>
  </si>
  <si>
    <t>Spyder</t>
  </si>
  <si>
    <t>https://ipython.org/notebook.html</t>
  </si>
  <si>
    <t>Jupyter</t>
  </si>
  <si>
    <t>https://jupyter.org/</t>
  </si>
  <si>
    <t>https://www.spyder-ide.org/</t>
  </si>
  <si>
    <t>t</t>
  </si>
  <si>
    <t>C</t>
  </si>
  <si>
    <t>PV</t>
  </si>
  <si>
    <t>PVCF</t>
  </si>
  <si>
    <t>face</t>
  </si>
  <si>
    <t>ytm</t>
  </si>
  <si>
    <t>coupon</t>
  </si>
  <si>
    <t>maturity</t>
  </si>
  <si>
    <t>B:</t>
  </si>
  <si>
    <t>yc</t>
  </si>
  <si>
    <t>getBondPrice</t>
  </si>
  <si>
    <t>getDuration</t>
  </si>
  <si>
    <t>WhoAmI</t>
  </si>
  <si>
    <t>FizzBuzz</t>
  </si>
  <si>
    <t>Question</t>
  </si>
  <si>
    <t>Points</t>
  </si>
  <si>
    <t>getBondPrice_enumerate</t>
  </si>
  <si>
    <t>getBondPrice_zip</t>
  </si>
  <si>
    <t>pv</t>
  </si>
  <si>
    <t>p</t>
  </si>
  <si>
    <t>couponRate</t>
  </si>
  <si>
    <t>paymentsPerYear</t>
  </si>
  <si>
    <t>cf</t>
  </si>
  <si>
    <t>pvcf</t>
  </si>
  <si>
    <t>w</t>
  </si>
  <si>
    <t>Duration is a value weighted average of time.</t>
  </si>
  <si>
    <t>It tells you when the cash flows.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</si>
  <si>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</si>
  <si>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</si>
  <si>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</si>
  <si>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</si>
  <si>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</si>
  <si>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fizz</t>
  </si>
  <si>
    <t>buzz</t>
  </si>
  <si>
    <t>fizzbuzz</t>
  </si>
  <si>
    <t>Work is submitted through GitHub</t>
  </si>
  <si>
    <t>https://drive.google.com/file/d/1YKaxCTefIMA5YC_ROaCOizoxEKkYzKpB/view?usp=sharing</t>
  </si>
  <si>
    <t>Example Files</t>
  </si>
  <si>
    <t>Assignment Link</t>
  </si>
  <si>
    <t>getBondPriceDuration</t>
  </si>
  <si>
    <t>getBondPrice_E</t>
  </si>
  <si>
    <t>getBondPrice_Z</t>
  </si>
  <si>
    <t>Note</t>
  </si>
  <si>
    <t>ipynb files can be uploaded and downloaded</t>
  </si>
  <si>
    <t>ipynb files can be downloaded as .py files and opened in Spyder</t>
  </si>
  <si>
    <t>range()</t>
  </si>
  <si>
    <t>a</t>
  </si>
  <si>
    <t>b</t>
  </si>
  <si>
    <t>x</t>
  </si>
  <si>
    <t>c</t>
  </si>
  <si>
    <t>v</t>
  </si>
  <si>
    <t>above</t>
  </si>
  <si>
    <t>below</t>
  </si>
  <si>
    <t>cut</t>
  </si>
  <si>
    <t>copy</t>
  </si>
  <si>
    <t>paste</t>
  </si>
  <si>
    <t>Shortcuts (Hit Esc):</t>
  </si>
  <si>
    <t>Obj_ListMethods.py</t>
  </si>
  <si>
    <t>Obj_DictionaryMethods.py</t>
  </si>
  <si>
    <t>Obj_ListMethods.ipynb</t>
  </si>
  <si>
    <t>Obj_DictionaryMethods.ipynb</t>
  </si>
  <si>
    <t>GitHub</t>
  </si>
  <si>
    <t>for x in mylist:</t>
  </si>
  <si>
    <t>while i &lt;= n:</t>
  </si>
  <si>
    <t>mystr1 = 'Hello'</t>
  </si>
  <si>
    <t>mystr2 = 'World!'</t>
  </si>
  <si>
    <t>mystr = mystr1 + " " + mystr2</t>
  </si>
  <si>
    <t>print(mystr)</t>
  </si>
  <si>
    <t>type(mystr)</t>
  </si>
  <si>
    <t>mylist.count(x)</t>
  </si>
  <si>
    <t>x.join(mylistchars)</t>
  </si>
  <si>
    <t>FOUND ON CANVAS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</si>
</sst>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5" fillId="2" borderId="0" xfId="0" applyFont="1" applyFill="1"/>
    <xf numFmtId="0" fontId="2" fillId="2" borderId="0" xfId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vertical="top"/>
    </xf>
    <xf numFmtId="0" fontId="1" fillId="3" borderId="0" xfId="0" applyFont="1" applyFill="1"/>
    <xf numFmtId="0" fontId="2" fillId="3" borderId="0" xfId="1" applyFill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5" fontId="1" fillId="2" borderId="0" xfId="3" applyNumberFormat="1" applyFont="1" applyFill="1"/>
    <xf numFmtId="166" fontId="1" fillId="2" borderId="0" xfId="0" applyNumberFormat="1" applyFont="1" applyFill="1"/>
    <xf numFmtId="0" fontId="9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2" applyNumberFormat="1" applyFont="1" applyFill="1"/>
    <xf numFmtId="9" fontId="1" fillId="2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44" fontId="1" fillId="2" borderId="0" xfId="2" applyFont="1" applyFill="1"/>
    <xf numFmtId="0" fontId="12" fillId="2" borderId="0" xfId="0" applyFont="1" applyFill="1"/>
    <xf numFmtId="1" fontId="1" fillId="2" borderId="0" xfId="0" applyNumberFormat="1" applyFont="1" applyFill="1"/>
    <xf numFmtId="0" fontId="13" fillId="2" borderId="0" xfId="0" applyFont="1" applyFill="1" applyAlignment="1">
      <alignment horizontal="righ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YKaxCTefIMA5YC_ROaCOizoxEKkYzKpB/view?usp=sharing" TargetMode="External"/><Relationship Id="rId1" Type="http://schemas.openxmlformats.org/officeDocument/2006/relationships/hyperlink" Target="https://classroom.github.com/a/W7nY0jH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8B04F-94A0-0A48-A00B-B04DE74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B8BDD-D29D-2C45-A694-00592CE1577F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return(bondPrice)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3DD-FD00-1247-AFA5-073F1624BDAC}"/>
            </a:ext>
          </a:extLst>
        </xdr:cNvPr>
        <xdr:cNvSpPr txBox="1"/>
      </xdr:nvSpPr>
      <xdr:spPr>
        <a:xfrm>
          <a:off x="13690600" y="660400"/>
          <a:ext cx="4191000" cy="595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getBondDuration(y, face, couponRate, m):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return(bondDuration)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12700</xdr:rowOff>
    </xdr:from>
    <xdr:to>
      <xdr:col>16</xdr:col>
      <xdr:colOff>393700</xdr:colOff>
      <xdr:row>15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C9CF8F-06E6-1347-B3CD-9778CE542638}"/>
            </a:ext>
          </a:extLst>
        </xdr:cNvPr>
        <xdr:cNvSpPr txBox="1"/>
      </xdr:nvSpPr>
      <xdr:spPr>
        <a:xfrm>
          <a:off x="10401300" y="6731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getBondPrice_E(face, couponRate, yc)</a:t>
          </a:r>
        </a:p>
        <a:p>
          <a:r>
            <a:rPr lang="en-US" sz="1100"/>
            <a:t>    &lt;Your</a:t>
          </a:r>
          <a:r>
            <a:rPr lang="en-US" sz="1100" baseline="0"/>
            <a:t> work using enumerate&gt;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endParaRPr lang="en-US" sz="1100"/>
        </a:p>
        <a:p>
          <a:r>
            <a:rPr lang="en-US" sz="1100"/>
            <a:t>yc = [.010,.015,.020,.025,.030]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r>
            <a:rPr lang="en-US" sz="1100"/>
            <a:t>m = 5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393700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F2171-F467-FB40-8415-42274B715CC9}"/>
            </a:ext>
          </a:extLst>
        </xdr:cNvPr>
        <xdr:cNvSpPr txBox="1"/>
      </xdr:nvSpPr>
      <xdr:spPr>
        <a:xfrm>
          <a:off x="10401300" y="6604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getBondPrice_Z(face, couponRate, times, yc):</a:t>
          </a:r>
        </a:p>
        <a:p>
          <a:r>
            <a:rPr lang="en-US" sz="1100"/>
            <a:t>    &lt;Your</a:t>
          </a:r>
          <a:r>
            <a:rPr lang="en-US" sz="1100" baseline="0"/>
            <a:t> work using zip&gt;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r>
            <a:rPr lang="en-US" sz="1100"/>
            <a:t>﻿</a:t>
          </a:r>
        </a:p>
        <a:p>
          <a:r>
            <a:rPr lang="en-US" sz="1100"/>
            <a:t>yc = [.010,.015,.020,.025,.030]</a:t>
          </a:r>
        </a:p>
        <a:p>
          <a:r>
            <a:rPr lang="en-US" sz="1100"/>
            <a:t>times=[1,1.5,3,4,7]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0BAC-6735-9742-9CD2-5F67EDC083C6}"/>
            </a:ext>
          </a:extLst>
        </xdr:cNvPr>
        <xdr:cNvSpPr/>
      </xdr:nvSpPr>
      <xdr:spPr>
        <a:xfrm>
          <a:off x="6455155" y="2296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6</xdr:row>
      <xdr:rowOff>203200</xdr:rowOff>
    </xdr:from>
    <xdr:to>
      <xdr:col>11</xdr:col>
      <xdr:colOff>139700</xdr:colOff>
      <xdr:row>13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3E6EB-5369-FC4E-82DF-7383BB1F3611}"/>
            </a:ext>
          </a:extLst>
        </xdr:cNvPr>
        <xdr:cNvSpPr txBox="1"/>
      </xdr:nvSpPr>
      <xdr:spPr>
        <a:xfrm>
          <a:off x="4648200" y="21844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outlist = []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return(outlist)</a:t>
          </a:r>
        </a:p>
      </xdr:txBody>
    </xdr:sp>
    <xdr:clientData/>
  </xdr:twoCellAnchor>
  <xdr:twoCellAnchor>
    <xdr:from>
      <xdr:col>5</xdr:col>
      <xdr:colOff>393700</xdr:colOff>
      <xdr:row>14</xdr:row>
      <xdr:rowOff>317500</xdr:rowOff>
    </xdr:from>
    <xdr:to>
      <xdr:col>11</xdr:col>
      <xdr:colOff>127000</xdr:colOff>
      <xdr:row>21</xdr:row>
      <xdr:rowOff>304800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D7477B-D914-4948-83AE-95D82EECAC7D}"/>
            </a:ext>
          </a:extLst>
        </xdr:cNvPr>
        <xdr:cNvSpPr txBox="1"/>
      </xdr:nvSpPr>
      <xdr:spPr>
        <a:xfrm>
          <a:off x="4635500" y="49403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E9EC1-04F8-584B-BCFF-9074669A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60F09-C285-8F4A-B133-8AFE7AC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  <xdr:twoCellAnchor>
    <xdr:from>
      <xdr:col>0</xdr:col>
      <xdr:colOff>812800</xdr:colOff>
      <xdr:row>2</xdr:row>
      <xdr:rowOff>0</xdr:rowOff>
    </xdr:from>
    <xdr:to>
      <xdr:col>4</xdr:col>
      <xdr:colOff>457200</xdr:colOff>
      <xdr:row>11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4DC49-0CED-AF4C-935C-BAA30165C262}"/>
            </a:ext>
          </a:extLst>
        </xdr:cNvPr>
        <xdr:cNvSpPr txBox="1"/>
      </xdr:nvSpPr>
      <xdr:spPr>
        <a:xfrm>
          <a:off x="812800" y="660400"/>
          <a:ext cx="2946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&lt;html&gt;</a:t>
          </a:r>
        </a:p>
        <a:p>
          <a:r>
            <a:rPr lang="en-US" sz="1100"/>
            <a:t>&lt;body&gt;</a:t>
          </a:r>
        </a:p>
        <a:p>
          <a:endParaRPr lang="en-US" sz="1100"/>
        </a:p>
        <a:p>
          <a:r>
            <a:rPr lang="en-US" sz="1100"/>
            <a:t>&lt;h1&gt;Heading 1&lt;/h1&gt;</a:t>
          </a:r>
        </a:p>
        <a:p>
          <a:r>
            <a:rPr lang="en-US" sz="1100"/>
            <a:t>&lt;h2&gt;Heading 2&lt;/h2&gt;</a:t>
          </a:r>
        </a:p>
        <a:p>
          <a:r>
            <a:rPr lang="en-US" sz="1100"/>
            <a:t>&lt;h3&gt;Heading 3&lt;/h3&gt;</a:t>
          </a:r>
        </a:p>
        <a:p>
          <a:r>
            <a:rPr lang="en-US" sz="1100"/>
            <a:t>&lt;h4&gt;Heading 4&lt;/h4&gt;</a:t>
          </a:r>
        </a:p>
        <a:p>
          <a:r>
            <a:rPr lang="en-US" sz="1100"/>
            <a:t>&lt;h5&gt;Heading 5&lt;/h5&gt;</a:t>
          </a:r>
        </a:p>
        <a:p>
          <a:r>
            <a:rPr lang="en-US" sz="1100"/>
            <a:t>&lt;h6&gt;Heading 6&lt;/h6&gt;</a:t>
          </a:r>
        </a:p>
        <a:p>
          <a:endParaRPr lang="en-US" sz="1100"/>
        </a:p>
        <a:p>
          <a:r>
            <a:rPr lang="en-US" sz="1100"/>
            <a:t>&lt;/body&gt;</a:t>
          </a:r>
        </a:p>
        <a:p>
          <a:r>
            <a:rPr lang="en-US" sz="1100"/>
            <a:t>&lt;/html&gt;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7</xdr:row>
      <xdr:rowOff>215900</xdr:rowOff>
    </xdr:from>
    <xdr:to>
      <xdr:col>14</xdr:col>
      <xdr:colOff>25400</xdr:colOff>
      <xdr:row>13</xdr:row>
      <xdr:rowOff>223891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8FBF0-1801-6E45-801A-78A4B31E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27300"/>
          <a:ext cx="7772400" cy="1989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25400</xdr:rowOff>
    </xdr:from>
    <xdr:to>
      <xdr:col>4</xdr:col>
      <xdr:colOff>469900</xdr:colOff>
      <xdr:row>10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B4FD-5532-3943-B33C-4E8758E9E468}"/>
            </a:ext>
          </a:extLst>
        </xdr:cNvPr>
        <xdr:cNvSpPr txBox="1"/>
      </xdr:nvSpPr>
      <xdr:spPr>
        <a:xfrm>
          <a:off x="990600" y="6858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Example</a:t>
          </a:r>
        </a:p>
        <a:p>
          <a:endParaRPr lang="en-US" sz="2000"/>
        </a:p>
        <a:p>
          <a:r>
            <a:rPr lang="en-US" sz="2000"/>
            <a:t>﻿def MySum(a,b):</a:t>
          </a:r>
        </a:p>
        <a:p>
          <a:r>
            <a:rPr lang="en-US" sz="2000"/>
            <a:t>    value = a+b</a:t>
          </a:r>
        </a:p>
        <a:p>
          <a:r>
            <a:rPr lang="en-US" sz="2000"/>
            <a:t>    return(value)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15</xdr:row>
      <xdr:rowOff>63500</xdr:rowOff>
    </xdr:from>
    <xdr:to>
      <xdr:col>12</xdr:col>
      <xdr:colOff>444500</xdr:colOff>
      <xdr:row>22</xdr:row>
      <xdr:rowOff>25400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ED423-15D8-FE49-8E22-F8A124002D26}"/>
            </a:ext>
          </a:extLst>
        </xdr:cNvPr>
        <xdr:cNvSpPr txBox="1"/>
      </xdr:nvSpPr>
      <xdr:spPr>
        <a:xfrm>
          <a:off x="876300" y="50165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Up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have GitHub Desktop installed and have a free GitHub account installed.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the assignment and go to your GitHub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Example files into the local repository (That’s the folder you have selected on your computer):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 the Green Button that says Code and then select use GitHub Desktop.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 folder on your computer. It will become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the change.</a:t>
          </a:r>
          <a:endParaRPr lang="en-US" sz="1100"/>
        </a:p>
      </xdr:txBody>
    </xdr:sp>
    <xdr:clientData/>
  </xdr:twoCellAnchor>
  <xdr:twoCellAnchor>
    <xdr:from>
      <xdr:col>1</xdr:col>
      <xdr:colOff>50800</xdr:colOff>
      <xdr:row>23</xdr:row>
      <xdr:rowOff>12700</xdr:rowOff>
    </xdr:from>
    <xdr:to>
      <xdr:col>12</xdr:col>
      <xdr:colOff>444500</xdr:colOff>
      <xdr:row>29</xdr:row>
      <xdr:rowOff>304800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CF731-9F75-444E-825B-785A22B5D870}"/>
            </a:ext>
          </a:extLst>
        </xdr:cNvPr>
        <xdr:cNvSpPr txBox="1"/>
      </xdr:nvSpPr>
      <xdr:spPr>
        <a:xfrm>
          <a:off x="876300" y="76073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Practice Steps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empty practice files into your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 (It will fail at first. This is for practice.)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computer Open and update the WhoAmI_File.py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</a:t>
          </a: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77DFA9-1DF5-F04C-9148-D1DB03E4C38D}"/>
            </a:ext>
          </a:extLst>
        </xdr:cNvPr>
        <xdr:cNvSpPr txBox="1"/>
      </xdr:nvSpPr>
      <xdr:spPr>
        <a:xfrm>
          <a:off x="812800" y="330200"/>
          <a:ext cx="84455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Identify yourself for grading</a:t>
          </a:r>
        </a:p>
        <a:p>
          <a:endParaRPr lang="en-US" sz="1100"/>
        </a:p>
        <a:p>
          <a:r>
            <a:rPr lang="en-US" sz="1100"/>
            <a:t>def WhoAmI():</a:t>
          </a:r>
        </a:p>
        <a:p>
          <a:r>
            <a:rPr lang="en-US" sz="1100"/>
            <a:t>    return('djr2132')</a:t>
          </a: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3dOG4e1A29DETZfgPCX67CKVYRajNDI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studio/shiny-examples" TargetMode="Externa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hub.com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drive.google.com/file/d/1YKaxCTefIMA5YC_ROaCOizoxEKkYzKpB/view?usp=shar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www.python.org/shell/" TargetMode="External"/><Relationship Id="rId1" Type="http://schemas.openxmlformats.org/officeDocument/2006/relationships/hyperlink" Target="https://www.anaconda.com/products/individual" TargetMode="External"/><Relationship Id="rId4" Type="http://schemas.openxmlformats.org/officeDocument/2006/relationships/hyperlink" Target="https://docs.spyder-ide.org/current/installatio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jupyter.org/" TargetMode="External"/><Relationship Id="rId1" Type="http://schemas.openxmlformats.org/officeDocument/2006/relationships/hyperlink" Target="https://ipython.org/notebook.html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ocs.spyder-ide.org/current/installation.html" TargetMode="External"/><Relationship Id="rId1" Type="http://schemas.openxmlformats.org/officeDocument/2006/relationships/hyperlink" Target="https://www.spyder-ide.org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sLQlcPfsw4eS99qbkvWyDJtgFLUI-vB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SDXgJFB08pRqO03I2s-U97HpITVe9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2:C16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52</v>
      </c>
    </row>
    <row r="3" spans="2:3" x14ac:dyDescent="0.3">
      <c r="C3" s="1" t="s">
        <v>99</v>
      </c>
    </row>
    <row r="4" spans="2:3" x14ac:dyDescent="0.3">
      <c r="C4" s="1" t="s">
        <v>114</v>
      </c>
    </row>
    <row r="5" spans="2:3" x14ac:dyDescent="0.3">
      <c r="C5" s="1" t="s">
        <v>98</v>
      </c>
    </row>
    <row r="6" spans="2:3" x14ac:dyDescent="0.3">
      <c r="C6" s="1" t="s">
        <v>97</v>
      </c>
    </row>
    <row r="7" spans="2:3" x14ac:dyDescent="0.3">
      <c r="C7" s="1" t="s">
        <v>115</v>
      </c>
    </row>
    <row r="8" spans="2:3" x14ac:dyDescent="0.3">
      <c r="C8" s="1" t="s">
        <v>181</v>
      </c>
    </row>
    <row r="10" spans="2:3" x14ac:dyDescent="0.3">
      <c r="B10" s="1" t="s">
        <v>53</v>
      </c>
    </row>
    <row r="11" spans="2:3" x14ac:dyDescent="0.3">
      <c r="C11" s="1" t="s">
        <v>132</v>
      </c>
    </row>
    <row r="12" spans="2:3" x14ac:dyDescent="0.3">
      <c r="C12" s="1" t="s">
        <v>130</v>
      </c>
    </row>
    <row r="13" spans="2:3" x14ac:dyDescent="0.3">
      <c r="C13" s="1" t="s">
        <v>159</v>
      </c>
    </row>
    <row r="14" spans="2:3" x14ac:dyDescent="0.3">
      <c r="C14" s="1" t="s">
        <v>160</v>
      </c>
    </row>
    <row r="15" spans="2:3" x14ac:dyDescent="0.3">
      <c r="C15" s="1" t="s">
        <v>161</v>
      </c>
    </row>
    <row r="16" spans="2:3" x14ac:dyDescent="0.3">
      <c r="C16" s="1" t="s">
        <v>133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C00000"/>
  </sheetPr>
  <dimension ref="B2:C10"/>
  <sheetViews>
    <sheetView workbookViewId="0"/>
  </sheetViews>
  <sheetFormatPr baseColWidth="10" defaultRowHeight="26" x14ac:dyDescent="0.3"/>
  <cols>
    <col min="1" max="1" width="10.83203125" style="1"/>
    <col min="2" max="2" width="24.83203125" style="1" bestFit="1" customWidth="1"/>
    <col min="3" max="16384" width="10.83203125" style="1"/>
  </cols>
  <sheetData>
    <row r="2" spans="2:3" x14ac:dyDescent="0.3">
      <c r="B2" s="1" t="s">
        <v>72</v>
      </c>
    </row>
    <row r="4" spans="2:3" x14ac:dyDescent="0.3">
      <c r="B4" s="1" t="s">
        <v>58</v>
      </c>
      <c r="C4" s="1" t="s">
        <v>59</v>
      </c>
    </row>
    <row r="5" spans="2:3" x14ac:dyDescent="0.3">
      <c r="B5" s="1" t="s">
        <v>60</v>
      </c>
      <c r="C5" s="1" t="s">
        <v>69</v>
      </c>
    </row>
    <row r="6" spans="2:3" x14ac:dyDescent="0.3">
      <c r="B6" s="1" t="s">
        <v>61</v>
      </c>
      <c r="C6" s="1" t="s">
        <v>68</v>
      </c>
    </row>
    <row r="7" spans="2:3" x14ac:dyDescent="0.3">
      <c r="B7" s="1" t="s">
        <v>62</v>
      </c>
      <c r="C7" s="1" t="s">
        <v>63</v>
      </c>
    </row>
    <row r="8" spans="2:3" x14ac:dyDescent="0.3">
      <c r="B8" s="1" t="s">
        <v>64</v>
      </c>
      <c r="C8" s="1" t="s">
        <v>70</v>
      </c>
    </row>
    <row r="9" spans="2:3" x14ac:dyDescent="0.3">
      <c r="B9" s="1" t="s">
        <v>65</v>
      </c>
      <c r="C9" s="1" t="s">
        <v>66</v>
      </c>
    </row>
    <row r="10" spans="2:3" x14ac:dyDescent="0.3">
      <c r="B10" s="1" t="s">
        <v>67</v>
      </c>
      <c r="C10" s="1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AF7-1CB7-AC48-BA3B-B9A2F3164069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184</v>
      </c>
    </row>
    <row r="3" spans="2:2" x14ac:dyDescent="0.3">
      <c r="B3" s="1" t="s">
        <v>185</v>
      </c>
    </row>
    <row r="4" spans="2:2" x14ac:dyDescent="0.3">
      <c r="B4" s="1" t="s">
        <v>186</v>
      </c>
    </row>
    <row r="5" spans="2:2" x14ac:dyDescent="0.3">
      <c r="B5" s="1" t="s">
        <v>187</v>
      </c>
    </row>
    <row r="6" spans="2:2" x14ac:dyDescent="0.3">
      <c r="B6" s="1" t="s">
        <v>188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04D-15C4-D145-ABFA-89EF6F7293FC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165</v>
      </c>
    </row>
    <row r="4" spans="2:2" x14ac:dyDescent="0.3">
      <c r="B4" s="1" t="s">
        <v>182</v>
      </c>
    </row>
    <row r="6" spans="2:2" x14ac:dyDescent="0.3">
      <c r="B6" s="1" t="s">
        <v>183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B26-E5AB-BB40-BEDA-86C7E8DCE73F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A5E-D826-044D-810B-DD206378E9E2}">
  <sheetPr>
    <tabColor rgb="FFFF0000"/>
  </sheetPr>
  <dimension ref="B2:B17"/>
  <sheetViews>
    <sheetView workbookViewId="0"/>
  </sheetViews>
  <sheetFormatPr baseColWidth="10" defaultRowHeight="26" x14ac:dyDescent="0.3"/>
  <cols>
    <col min="1" max="1" width="10.83203125" style="1"/>
    <col min="2" max="2" width="34.5" style="1" bestFit="1" customWidth="1"/>
    <col min="3" max="16384" width="10.83203125" style="1"/>
  </cols>
  <sheetData>
    <row r="2" spans="2:2" x14ac:dyDescent="0.3">
      <c r="B2" s="2" t="s">
        <v>179</v>
      </c>
    </row>
    <row r="3" spans="2:2" x14ac:dyDescent="0.3">
      <c r="B3" s="2" t="s">
        <v>177</v>
      </c>
    </row>
    <row r="4" spans="2:2" x14ac:dyDescent="0.3">
      <c r="B4" s="2"/>
    </row>
    <row r="5" spans="2:2" x14ac:dyDescent="0.3">
      <c r="B5" s="1" t="s">
        <v>73</v>
      </c>
    </row>
    <row r="6" spans="2:2" x14ac:dyDescent="0.3">
      <c r="B6" s="1" t="s">
        <v>74</v>
      </c>
    </row>
    <row r="7" spans="2:2" x14ac:dyDescent="0.3">
      <c r="B7" s="1" t="s">
        <v>75</v>
      </c>
    </row>
    <row r="8" spans="2:2" x14ac:dyDescent="0.3">
      <c r="B8" s="1" t="s">
        <v>76</v>
      </c>
    </row>
    <row r="9" spans="2:2" x14ac:dyDescent="0.3">
      <c r="B9" s="1" t="s">
        <v>77</v>
      </c>
    </row>
    <row r="10" spans="2:2" x14ac:dyDescent="0.3">
      <c r="B10" s="1" t="s">
        <v>78</v>
      </c>
    </row>
    <row r="11" spans="2:2" x14ac:dyDescent="0.3">
      <c r="B11" s="1" t="s">
        <v>79</v>
      </c>
    </row>
    <row r="12" spans="2:2" x14ac:dyDescent="0.3">
      <c r="B12" s="1" t="s">
        <v>80</v>
      </c>
    </row>
    <row r="13" spans="2:2" x14ac:dyDescent="0.3">
      <c r="B13" s="1" t="s">
        <v>81</v>
      </c>
    </row>
    <row r="14" spans="2:2" x14ac:dyDescent="0.3">
      <c r="B14" s="1" t="s">
        <v>82</v>
      </c>
    </row>
    <row r="15" spans="2:2" x14ac:dyDescent="0.3">
      <c r="B15" s="1" t="s">
        <v>83</v>
      </c>
    </row>
    <row r="16" spans="2:2" x14ac:dyDescent="0.3">
      <c r="B16" s="1" t="s">
        <v>189</v>
      </c>
    </row>
    <row r="17" spans="2:2" x14ac:dyDescent="0.3">
      <c r="B17" s="1" t="s">
        <v>190</v>
      </c>
    </row>
  </sheetData>
  <hyperlinks>
    <hyperlink ref="B3" r:id="rId1" xr:uid="{75F049A6-191F-9C43-9DE8-8513335024B8}"/>
    <hyperlink ref="B2" r:id="rId2" xr:uid="{16F87412-F838-5F49-A166-5F81B7AB67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865-F41A-B543-A32D-7DA26857845B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90</v>
      </c>
    </row>
    <row r="4" spans="2:2" x14ac:dyDescent="0.3">
      <c r="B4" s="1" t="s">
        <v>91</v>
      </c>
    </row>
    <row r="6" spans="2:2" x14ac:dyDescent="0.3">
      <c r="B6" s="1" t="s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D6EA-E13C-774B-B109-156866F33DFF}">
  <sheetPr>
    <tabColor rgb="FFFF0000"/>
  </sheetPr>
  <dimension ref="B2:B10"/>
  <sheetViews>
    <sheetView workbookViewId="0">
      <selection activeCell="B3" sqref="B3"/>
    </sheetView>
  </sheetViews>
  <sheetFormatPr baseColWidth="10" defaultRowHeight="26" x14ac:dyDescent="0.3"/>
  <cols>
    <col min="1" max="1" width="10.83203125" style="1"/>
    <col min="2" max="2" width="28.33203125" style="1" bestFit="1" customWidth="1"/>
    <col min="3" max="16384" width="10.83203125" style="1"/>
  </cols>
  <sheetData>
    <row r="2" spans="2:2" x14ac:dyDescent="0.3">
      <c r="B2" s="1" t="s">
        <v>180</v>
      </c>
    </row>
    <row r="3" spans="2:2" x14ac:dyDescent="0.3">
      <c r="B3" s="2" t="s">
        <v>178</v>
      </c>
    </row>
    <row r="5" spans="2:2" x14ac:dyDescent="0.3">
      <c r="B5" s="1" t="s">
        <v>84</v>
      </c>
    </row>
    <row r="6" spans="2:2" x14ac:dyDescent="0.3">
      <c r="B6" s="1" t="s">
        <v>85</v>
      </c>
    </row>
    <row r="7" spans="2:2" x14ac:dyDescent="0.3">
      <c r="B7" s="1" t="s">
        <v>86</v>
      </c>
    </row>
    <row r="8" spans="2:2" x14ac:dyDescent="0.3">
      <c r="B8" s="1" t="s">
        <v>87</v>
      </c>
    </row>
    <row r="9" spans="2:2" x14ac:dyDescent="0.3">
      <c r="B9" s="1" t="s">
        <v>88</v>
      </c>
    </row>
    <row r="10" spans="2:2" x14ac:dyDescent="0.3">
      <c r="B10" s="1" t="s">
        <v>89</v>
      </c>
    </row>
  </sheetData>
  <hyperlinks>
    <hyperlink ref="B3" r:id="rId1" xr:uid="{EFAE63C5-8E49-4F4E-844E-CEC53DBAD37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E792-9150-C34D-9348-1773E511C093}">
  <sheetPr>
    <tabColor rgb="FFC00000"/>
  </sheetPr>
  <dimension ref="B2:L19"/>
  <sheetViews>
    <sheetView workbookViewId="0"/>
  </sheetViews>
  <sheetFormatPr baseColWidth="10" defaultColWidth="2.33203125" defaultRowHeight="19" x14ac:dyDescent="0.25"/>
  <cols>
    <col min="1" max="1" width="2.33203125" style="4"/>
    <col min="2" max="2" width="28.33203125" style="4" bestFit="1" customWidth="1"/>
    <col min="3" max="3" width="2.33203125" style="4"/>
    <col min="4" max="4" width="28.5" style="4" bestFit="1" customWidth="1"/>
    <col min="5" max="5" width="2.33203125" style="4" customWidth="1"/>
    <col min="6" max="6" width="46.6640625" style="4" bestFit="1" customWidth="1"/>
    <col min="7" max="7" width="3.1640625" style="4" bestFit="1" customWidth="1"/>
    <col min="8" max="8" width="40" style="4" bestFit="1" customWidth="1"/>
    <col min="9" max="9" width="2.33203125" style="4"/>
    <col min="10" max="10" width="40.33203125" style="4" bestFit="1" customWidth="1"/>
    <col min="11" max="11" width="2.33203125" style="4"/>
    <col min="12" max="12" width="37.5" style="4" bestFit="1" customWidth="1"/>
    <col min="13" max="16384" width="2.33203125" style="4"/>
  </cols>
  <sheetData>
    <row r="2" spans="2:12" x14ac:dyDescent="0.25">
      <c r="B2" s="3" t="s">
        <v>12</v>
      </c>
    </row>
    <row r="4" spans="2:12" x14ac:dyDescent="0.25">
      <c r="B4" s="3" t="s">
        <v>13</v>
      </c>
    </row>
    <row r="6" spans="2:12" x14ac:dyDescent="0.25">
      <c r="B6" s="4" t="s">
        <v>14</v>
      </c>
      <c r="D6" s="4" t="s">
        <v>15</v>
      </c>
      <c r="F6" s="4" t="s">
        <v>16</v>
      </c>
      <c r="H6" s="4" t="s">
        <v>17</v>
      </c>
      <c r="J6" s="4" t="s">
        <v>18</v>
      </c>
      <c r="L6" s="4" t="s">
        <v>19</v>
      </c>
    </row>
    <row r="7" spans="2:12" x14ac:dyDescent="0.25">
      <c r="B7" s="4" t="s">
        <v>20</v>
      </c>
      <c r="D7" s="4" t="s">
        <v>21</v>
      </c>
      <c r="F7" s="4" t="s">
        <v>21</v>
      </c>
      <c r="H7" s="4" t="s">
        <v>22</v>
      </c>
      <c r="J7" s="4" t="s">
        <v>23</v>
      </c>
      <c r="L7" s="4" t="s">
        <v>24</v>
      </c>
    </row>
    <row r="8" spans="2:12" x14ac:dyDescent="0.25">
      <c r="B8" s="4" t="s">
        <v>25</v>
      </c>
      <c r="D8" s="4" t="s">
        <v>26</v>
      </c>
      <c r="F8" s="4" t="s">
        <v>26</v>
      </c>
      <c r="H8" s="4" t="s">
        <v>27</v>
      </c>
      <c r="J8" s="4" t="s">
        <v>28</v>
      </c>
      <c r="L8" s="5" t="s">
        <v>29</v>
      </c>
    </row>
    <row r="9" spans="2:12" x14ac:dyDescent="0.25">
      <c r="D9" s="4" t="s">
        <v>30</v>
      </c>
      <c r="F9" s="4" t="s">
        <v>31</v>
      </c>
      <c r="H9" s="4" t="s">
        <v>32</v>
      </c>
      <c r="J9" s="4" t="s">
        <v>33</v>
      </c>
    </row>
    <row r="10" spans="2:12" x14ac:dyDescent="0.25">
      <c r="F10" s="4" t="s">
        <v>34</v>
      </c>
      <c r="G10" s="6" t="s">
        <v>35</v>
      </c>
      <c r="H10" s="4" t="s">
        <v>36</v>
      </c>
      <c r="J10" s="4" t="s">
        <v>37</v>
      </c>
    </row>
    <row r="11" spans="2:12" x14ac:dyDescent="0.25">
      <c r="F11" s="4" t="s">
        <v>38</v>
      </c>
      <c r="H11" s="4" t="s">
        <v>39</v>
      </c>
      <c r="J11" s="4" t="s">
        <v>40</v>
      </c>
    </row>
    <row r="12" spans="2:12" x14ac:dyDescent="0.25">
      <c r="H12" s="4" t="s">
        <v>41</v>
      </c>
      <c r="J12" s="4" t="s">
        <v>42</v>
      </c>
    </row>
    <row r="13" spans="2:12" x14ac:dyDescent="0.25">
      <c r="H13" s="4" t="s">
        <v>43</v>
      </c>
      <c r="J13" s="4" t="s">
        <v>44</v>
      </c>
    </row>
    <row r="14" spans="2:12" x14ac:dyDescent="0.25">
      <c r="H14" s="4" t="s">
        <v>45</v>
      </c>
      <c r="J14" s="4" t="s">
        <v>46</v>
      </c>
    </row>
    <row r="15" spans="2:12" x14ac:dyDescent="0.25">
      <c r="H15" s="4" t="s">
        <v>38</v>
      </c>
    </row>
    <row r="16" spans="2:12" x14ac:dyDescent="0.25">
      <c r="H16" s="4" t="s">
        <v>47</v>
      </c>
    </row>
    <row r="17" spans="8:8" x14ac:dyDescent="0.25">
      <c r="H17" s="4" t="s">
        <v>48</v>
      </c>
    </row>
    <row r="18" spans="8:8" x14ac:dyDescent="0.25">
      <c r="H18" s="4" t="s">
        <v>49</v>
      </c>
    </row>
    <row r="19" spans="8:8" x14ac:dyDescent="0.25">
      <c r="H19" s="4" t="s">
        <v>50</v>
      </c>
    </row>
  </sheetData>
  <hyperlinks>
    <hyperlink ref="B2" r:id="rId1" xr:uid="{C9C25EFF-5D7C-F240-B1C4-8FEA1DFBC596}"/>
    <hyperlink ref="B4" r:id="rId2" xr:uid="{6D981E1E-ACA7-634E-B517-059B3B8F37C6}"/>
    <hyperlink ref="L8" r:id="rId3" xr:uid="{BC0B7E24-39EF-A147-BDD0-847885F67A9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80C-62F5-D340-A567-9077FC280394}">
  <sheetPr>
    <tabColor rgb="FFFFFF00"/>
  </sheetPr>
  <dimension ref="B2:C14"/>
  <sheetViews>
    <sheetView workbookViewId="0">
      <selection activeCell="B13" sqref="B13"/>
    </sheetView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3" x14ac:dyDescent="0.3">
      <c r="B2" s="17" t="s">
        <v>134</v>
      </c>
      <c r="C2" s="17" t="s">
        <v>135</v>
      </c>
    </row>
    <row r="3" spans="2:3" x14ac:dyDescent="0.3">
      <c r="B3" s="1" t="s">
        <v>132</v>
      </c>
      <c r="C3" s="1">
        <v>2</v>
      </c>
    </row>
    <row r="4" spans="2:3" x14ac:dyDescent="0.3">
      <c r="B4" s="1" t="s">
        <v>130</v>
      </c>
      <c r="C4" s="1">
        <v>2</v>
      </c>
    </row>
    <row r="5" spans="2:3" x14ac:dyDescent="0.3">
      <c r="B5" s="1" t="s">
        <v>131</v>
      </c>
      <c r="C5" s="1">
        <v>2</v>
      </c>
    </row>
    <row r="6" spans="2:3" x14ac:dyDescent="0.3">
      <c r="B6" s="1" t="s">
        <v>136</v>
      </c>
      <c r="C6" s="1">
        <v>1</v>
      </c>
    </row>
    <row r="7" spans="2:3" x14ac:dyDescent="0.3">
      <c r="B7" s="1" t="s">
        <v>137</v>
      </c>
      <c r="C7" s="1">
        <v>1</v>
      </c>
    </row>
    <row r="8" spans="2:3" x14ac:dyDescent="0.3">
      <c r="B8" s="1" t="s">
        <v>133</v>
      </c>
      <c r="C8" s="1">
        <v>2</v>
      </c>
    </row>
    <row r="10" spans="2:3" x14ac:dyDescent="0.3">
      <c r="B10" s="1" t="s">
        <v>155</v>
      </c>
    </row>
    <row r="11" spans="2:3" x14ac:dyDescent="0.3">
      <c r="B11" s="1" t="s">
        <v>158</v>
      </c>
    </row>
    <row r="12" spans="2:3" x14ac:dyDescent="0.3">
      <c r="B12" s="1" t="s">
        <v>191</v>
      </c>
    </row>
    <row r="13" spans="2:3" x14ac:dyDescent="0.3">
      <c r="B13" s="1" t="s">
        <v>157</v>
      </c>
    </row>
    <row r="14" spans="2:3" x14ac:dyDescent="0.3">
      <c r="B14" s="2" t="s">
        <v>156</v>
      </c>
    </row>
  </sheetData>
  <hyperlinks>
    <hyperlink ref="B14" r:id="rId1" xr:uid="{07C3E438-3248-D94C-A09F-44A5C9E19B0C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BB-47DB-4E4A-9EF9-5B5B307F8DEB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D16"/>
  <sheetViews>
    <sheetView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54</v>
      </c>
    </row>
    <row r="3" spans="2:4" x14ac:dyDescent="0.3">
      <c r="C3" s="1" t="s">
        <v>51</v>
      </c>
    </row>
    <row r="5" spans="2:4" x14ac:dyDescent="0.3">
      <c r="B5" s="1" t="s">
        <v>55</v>
      </c>
    </row>
    <row r="6" spans="2:4" x14ac:dyDescent="0.3">
      <c r="C6" s="1" t="s">
        <v>93</v>
      </c>
    </row>
    <row r="7" spans="2:4" x14ac:dyDescent="0.3">
      <c r="D7" s="1" t="s">
        <v>57</v>
      </c>
    </row>
    <row r="8" spans="2:4" x14ac:dyDescent="0.3">
      <c r="D8" s="1" t="s">
        <v>110</v>
      </c>
    </row>
    <row r="9" spans="2:4" x14ac:dyDescent="0.3">
      <c r="D9" s="1" t="s">
        <v>111</v>
      </c>
    </row>
    <row r="10" spans="2:4" x14ac:dyDescent="0.3">
      <c r="D10" s="1" t="s">
        <v>112</v>
      </c>
    </row>
    <row r="11" spans="2:4" x14ac:dyDescent="0.3">
      <c r="D11" s="1" t="s">
        <v>113</v>
      </c>
    </row>
    <row r="13" spans="2:4" x14ac:dyDescent="0.3">
      <c r="B13" s="1" t="s">
        <v>56</v>
      </c>
    </row>
    <row r="14" spans="2:4" x14ac:dyDescent="0.3">
      <c r="C14" s="1" t="s">
        <v>94</v>
      </c>
    </row>
    <row r="15" spans="2:4" x14ac:dyDescent="0.3">
      <c r="D15" s="1" t="s">
        <v>95</v>
      </c>
    </row>
    <row r="16" spans="2:4" x14ac:dyDescent="0.3">
      <c r="D16" s="1" t="s">
        <v>96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64D-A42A-BC4C-BA5B-4FEB6F3EFE28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8" t="s">
        <v>120</v>
      </c>
      <c r="G2" s="18" t="s">
        <v>138</v>
      </c>
      <c r="H2" s="18"/>
      <c r="I2" s="18" t="s">
        <v>139</v>
      </c>
      <c r="J2" s="18" t="s">
        <v>138</v>
      </c>
    </row>
    <row r="3" spans="2:10" x14ac:dyDescent="0.3">
      <c r="B3" s="1" t="s">
        <v>124</v>
      </c>
      <c r="C3" s="19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125</v>
      </c>
      <c r="C4" s="2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140</v>
      </c>
      <c r="C5" s="2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127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141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21"/>
      <c r="C14" s="21"/>
      <c r="D14" s="21"/>
      <c r="E14" s="21"/>
      <c r="F14" s="21"/>
      <c r="I14" s="1">
        <v>12</v>
      </c>
      <c r="J14" s="1">
        <f t="shared" si="1"/>
        <v>0.83638742189539661</v>
      </c>
    </row>
    <row r="15" spans="2:10" x14ac:dyDescent="0.3">
      <c r="B15" s="21"/>
      <c r="C15" s="21"/>
      <c r="D15" s="21"/>
      <c r="E15" s="21"/>
      <c r="F15" s="21"/>
      <c r="I15" s="1">
        <v>13</v>
      </c>
      <c r="J15" s="1">
        <f t="shared" si="1"/>
        <v>0.82402701664571099</v>
      </c>
    </row>
    <row r="16" spans="2:10" x14ac:dyDescent="0.3">
      <c r="B16" s="21"/>
      <c r="C16" s="21"/>
      <c r="D16" s="21"/>
      <c r="E16" s="21"/>
      <c r="F16" s="21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22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23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B94-11D8-5E47-91E3-29EBF011A8FC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8" t="s">
        <v>120</v>
      </c>
      <c r="G2" s="18" t="s">
        <v>138</v>
      </c>
      <c r="H2" s="18" t="s">
        <v>142</v>
      </c>
      <c r="I2" s="18" t="s">
        <v>143</v>
      </c>
      <c r="J2" s="18" t="s">
        <v>144</v>
      </c>
    </row>
    <row r="3" spans="2:10" x14ac:dyDescent="0.3">
      <c r="B3" s="1" t="s">
        <v>124</v>
      </c>
      <c r="C3" s="19">
        <v>2000000</v>
      </c>
      <c r="F3" s="1">
        <v>1</v>
      </c>
      <c r="G3" s="1">
        <f>(1+$C$4)^-F3</f>
        <v>0.970873786407767</v>
      </c>
      <c r="H3" s="12">
        <f>$C$3*$C$5</f>
        <v>80000</v>
      </c>
      <c r="I3" s="13">
        <f>H3*G3</f>
        <v>77669.902912621357</v>
      </c>
      <c r="J3" s="13">
        <f>I3</f>
        <v>77669.902912621357</v>
      </c>
    </row>
    <row r="4" spans="2:10" x14ac:dyDescent="0.3">
      <c r="B4" s="1" t="s">
        <v>125</v>
      </c>
      <c r="C4" s="20">
        <v>0.03</v>
      </c>
      <c r="F4" s="1">
        <v>2</v>
      </c>
      <c r="G4" s="1">
        <f t="shared" ref="G4:G12" si="0">(1+$C$4)^-F4</f>
        <v>0.94259590913375435</v>
      </c>
      <c r="H4" s="12">
        <f t="shared" ref="H4:H11" si="1">$C$3*$C$5</f>
        <v>80000</v>
      </c>
      <c r="I4" s="13">
        <f t="shared" ref="I4:I12" si="2">H4*G4</f>
        <v>75407.672730700346</v>
      </c>
      <c r="J4" s="13">
        <f t="shared" ref="J4:J12" si="3">I4</f>
        <v>75407.672730700346</v>
      </c>
    </row>
    <row r="5" spans="2:10" x14ac:dyDescent="0.3">
      <c r="B5" s="1" t="s">
        <v>140</v>
      </c>
      <c r="C5" s="20">
        <v>0.04</v>
      </c>
      <c r="F5" s="1">
        <v>3</v>
      </c>
      <c r="G5" s="1">
        <f t="shared" si="0"/>
        <v>0.91514165935315961</v>
      </c>
      <c r="H5" s="12">
        <f t="shared" si="1"/>
        <v>80000</v>
      </c>
      <c r="I5" s="13">
        <f t="shared" si="2"/>
        <v>73211.332748252767</v>
      </c>
      <c r="J5" s="13">
        <f t="shared" si="3"/>
        <v>73211.332748252767</v>
      </c>
    </row>
    <row r="6" spans="2:10" x14ac:dyDescent="0.3">
      <c r="B6" s="1" t="s">
        <v>127</v>
      </c>
      <c r="C6" s="1">
        <v>10</v>
      </c>
      <c r="F6" s="1">
        <v>4</v>
      </c>
      <c r="G6" s="1">
        <f t="shared" si="0"/>
        <v>0.888487047915689</v>
      </c>
      <c r="H6" s="12">
        <f t="shared" si="1"/>
        <v>80000</v>
      </c>
      <c r="I6" s="13">
        <f t="shared" si="2"/>
        <v>71078.963833255126</v>
      </c>
      <c r="J6" s="13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2">
        <f t="shared" si="1"/>
        <v>80000</v>
      </c>
      <c r="I7" s="13">
        <f t="shared" si="2"/>
        <v>69008.702750733122</v>
      </c>
      <c r="J7" s="13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2">
        <f t="shared" si="1"/>
        <v>80000</v>
      </c>
      <c r="I8" s="13">
        <f t="shared" si="2"/>
        <v>66998.740534692362</v>
      </c>
      <c r="J8" s="13">
        <f t="shared" si="3"/>
        <v>66998.740534692362</v>
      </c>
    </row>
    <row r="9" spans="2:10" x14ac:dyDescent="0.3">
      <c r="B9" s="1" t="s">
        <v>145</v>
      </c>
      <c r="F9" s="1">
        <v>7</v>
      </c>
      <c r="G9" s="1">
        <f t="shared" si="0"/>
        <v>0.81309151134335378</v>
      </c>
      <c r="H9" s="12">
        <f t="shared" si="1"/>
        <v>80000</v>
      </c>
      <c r="I9" s="13">
        <f t="shared" si="2"/>
        <v>65047.320907468304</v>
      </c>
      <c r="J9" s="13">
        <f t="shared" si="3"/>
        <v>65047.320907468304</v>
      </c>
    </row>
    <row r="10" spans="2:10" x14ac:dyDescent="0.3">
      <c r="B10" s="1" t="s">
        <v>146</v>
      </c>
      <c r="F10" s="1">
        <v>8</v>
      </c>
      <c r="G10" s="1">
        <f t="shared" si="0"/>
        <v>0.78940923431393573</v>
      </c>
      <c r="H10" s="12">
        <f t="shared" si="1"/>
        <v>80000</v>
      </c>
      <c r="I10" s="13">
        <f t="shared" si="2"/>
        <v>63152.738745114861</v>
      </c>
      <c r="J10" s="13">
        <f t="shared" si="3"/>
        <v>63152.738745114861</v>
      </c>
    </row>
    <row r="11" spans="2:10" x14ac:dyDescent="0.3">
      <c r="B11" s="22"/>
      <c r="F11" s="1">
        <v>9</v>
      </c>
      <c r="G11" s="1">
        <f t="shared" si="0"/>
        <v>0.76641673234362695</v>
      </c>
      <c r="H11" s="12">
        <f t="shared" si="1"/>
        <v>80000</v>
      </c>
      <c r="I11" s="13">
        <f t="shared" si="2"/>
        <v>61313.338587490158</v>
      </c>
      <c r="J11" s="13">
        <f t="shared" si="3"/>
        <v>61313.338587490158</v>
      </c>
    </row>
    <row r="12" spans="2:10" x14ac:dyDescent="0.3">
      <c r="B12" s="24"/>
      <c r="F12" s="1">
        <v>10</v>
      </c>
      <c r="G12" s="1">
        <f t="shared" si="0"/>
        <v>0.74409391489672516</v>
      </c>
      <c r="H12" s="12">
        <f>$C$3+$C$3*$C$5</f>
        <v>2080000</v>
      </c>
      <c r="I12" s="13">
        <f t="shared" si="2"/>
        <v>1547715.3429851884</v>
      </c>
      <c r="J12" s="13">
        <f t="shared" si="3"/>
        <v>1547715.3429851884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H13" s="13"/>
    </row>
    <row r="14" spans="2:10" x14ac:dyDescent="0.3">
      <c r="B14" s="21"/>
      <c r="C14" s="21"/>
      <c r="D14" s="21"/>
      <c r="E14" s="21"/>
      <c r="F14" s="21"/>
    </row>
    <row r="15" spans="2:10" x14ac:dyDescent="0.3">
      <c r="B15" s="21"/>
      <c r="C15" s="21"/>
      <c r="D15" s="21"/>
      <c r="E15" s="21"/>
      <c r="F15" s="21"/>
      <c r="I15" s="18" t="s">
        <v>147</v>
      </c>
      <c r="J15" s="18" t="s">
        <v>148</v>
      </c>
    </row>
    <row r="16" spans="2:10" x14ac:dyDescent="0.3">
      <c r="B16" s="21"/>
      <c r="C16" s="21"/>
      <c r="D16" s="21"/>
      <c r="E16" s="21"/>
      <c r="F16" s="21"/>
      <c r="I16" s="25">
        <f>SUMPRODUCT(F3:F12,I3:I12)</f>
        <v>18468997.692366112</v>
      </c>
      <c r="J16" s="25">
        <f>SUMPRODUCT(F3:F12,J3:J12)</f>
        <v>18468997.692366112</v>
      </c>
    </row>
    <row r="18" spans="9:11" x14ac:dyDescent="0.3">
      <c r="I18" s="26" t="s">
        <v>149</v>
      </c>
      <c r="J18" s="26" t="s">
        <v>150</v>
      </c>
    </row>
    <row r="19" spans="9:11" x14ac:dyDescent="0.3">
      <c r="I19" s="12">
        <f>SUM(I3:I12)</f>
        <v>2170604.0567355165</v>
      </c>
      <c r="J19" s="12">
        <f>SUM(J3:J12)</f>
        <v>2170604.0567355165</v>
      </c>
    </row>
    <row r="21" spans="9:11" x14ac:dyDescent="0.3">
      <c r="I21" s="18" t="s">
        <v>151</v>
      </c>
      <c r="J21" s="18" t="s">
        <v>151</v>
      </c>
    </row>
    <row r="22" spans="9:11" x14ac:dyDescent="0.3">
      <c r="I22" s="13">
        <f>I16/I19</f>
        <v>8.5086903044595754</v>
      </c>
      <c r="J22" s="13">
        <f>J16/J19</f>
        <v>8.5086903044595754</v>
      </c>
    </row>
    <row r="23" spans="9:11" x14ac:dyDescent="0.3">
      <c r="K23" s="2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8FE-67E6-2745-A505-39A9FE17E786}">
  <sheetPr>
    <tabColor rgb="FFFFFF00"/>
  </sheetPr>
  <dimension ref="B2:I14"/>
  <sheetViews>
    <sheetView tabSelected="1"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4.332031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129</v>
      </c>
      <c r="F2" s="10" t="s">
        <v>120</v>
      </c>
      <c r="G2" s="11" t="s">
        <v>121</v>
      </c>
      <c r="H2" s="11" t="s">
        <v>122</v>
      </c>
      <c r="I2" s="11" t="s">
        <v>123</v>
      </c>
    </row>
    <row r="3" spans="2:9" x14ac:dyDescent="0.3">
      <c r="B3" s="1" t="s">
        <v>124</v>
      </c>
      <c r="C3" s="1">
        <v>2000000</v>
      </c>
      <c r="E3" s="15">
        <v>0.01</v>
      </c>
      <c r="F3" s="1">
        <v>1</v>
      </c>
      <c r="G3" s="12">
        <f>$C$5*$C$3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E4" s="15">
        <v>1.4999999999999999E-2</v>
      </c>
      <c r="F4" s="1">
        <v>2</v>
      </c>
      <c r="G4" s="12">
        <f>$C$5*$C$3</f>
        <v>80000</v>
      </c>
      <c r="H4" s="1">
        <f t="shared" ref="H4:H7" si="0">(1+E4)^-F4</f>
        <v>0.9706617486471405</v>
      </c>
      <c r="I4" s="13">
        <f t="shared" ref="I4:I7" si="1">H4*G4</f>
        <v>77652.939891771239</v>
      </c>
    </row>
    <row r="5" spans="2:9" x14ac:dyDescent="0.3">
      <c r="B5" s="1" t="s">
        <v>126</v>
      </c>
      <c r="C5" s="1">
        <v>0.04</v>
      </c>
      <c r="E5" s="15">
        <v>0.02</v>
      </c>
      <c r="F5" s="1">
        <v>3</v>
      </c>
      <c r="G5" s="12">
        <f>$C$5*$C$3</f>
        <v>80000</v>
      </c>
      <c r="H5" s="1">
        <f t="shared" si="0"/>
        <v>0.94232233454704462</v>
      </c>
      <c r="I5" s="13">
        <f t="shared" si="1"/>
        <v>75385.786763763565</v>
      </c>
    </row>
    <row r="6" spans="2:9" x14ac:dyDescent="0.3">
      <c r="B6" s="1" t="s">
        <v>127</v>
      </c>
      <c r="C6" s="1">
        <v>5</v>
      </c>
      <c r="E6" s="15">
        <v>2.5000000000000001E-2</v>
      </c>
      <c r="F6" s="1">
        <v>4</v>
      </c>
      <c r="G6" s="12">
        <f>$C$5*$C$3</f>
        <v>80000</v>
      </c>
      <c r="H6" s="1">
        <f t="shared" si="0"/>
        <v>0.90595064479975507</v>
      </c>
      <c r="I6" s="13">
        <f t="shared" si="1"/>
        <v>72476.051583980399</v>
      </c>
    </row>
    <row r="7" spans="2:9" x14ac:dyDescent="0.3">
      <c r="E7" s="15">
        <v>0.03</v>
      </c>
      <c r="F7" s="1">
        <v>5</v>
      </c>
      <c r="G7" s="12">
        <f>$C$5*$C$3</f>
        <v>80000</v>
      </c>
      <c r="H7" s="1">
        <f t="shared" si="0"/>
        <v>0.86260878438416411</v>
      </c>
      <c r="I7" s="13">
        <f t="shared" si="1"/>
        <v>69008.702750733122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/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  <row r="14" spans="2:9" x14ac:dyDescent="0.3">
      <c r="H14" s="1" t="s">
        <v>128</v>
      </c>
      <c r="I14" s="13">
        <f>(SUM(H3:H7)*C5+H7)*C3</f>
        <v>2098948.9705506559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802-6032-2C4C-B400-55946905B1DA}">
  <sheetPr>
    <tabColor rgb="FFFFFF00"/>
  </sheetPr>
  <dimension ref="B2:I14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4.332031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129</v>
      </c>
      <c r="F2" s="10" t="s">
        <v>120</v>
      </c>
      <c r="G2" s="11" t="s">
        <v>121</v>
      </c>
      <c r="H2" s="11" t="s">
        <v>122</v>
      </c>
      <c r="I2" s="11" t="s">
        <v>123</v>
      </c>
    </row>
    <row r="3" spans="2:9" x14ac:dyDescent="0.3">
      <c r="B3" s="1" t="s">
        <v>124</v>
      </c>
      <c r="C3" s="1">
        <v>2000000</v>
      </c>
      <c r="E3" s="15">
        <v>0.01</v>
      </c>
      <c r="F3" s="16">
        <v>1</v>
      </c>
      <c r="G3" s="12">
        <f>$C$5*$C$3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125</v>
      </c>
      <c r="C4" s="1">
        <v>0.03</v>
      </c>
      <c r="E4" s="15">
        <v>1.4999999999999999E-2</v>
      </c>
      <c r="F4" s="16">
        <v>1.5</v>
      </c>
      <c r="G4" s="12">
        <f>$C$5*$C$3</f>
        <v>80000</v>
      </c>
      <c r="H4" s="1">
        <f t="shared" ref="H4:H7" si="0">(1+E4)^-F4</f>
        <v>0.97791461474968511</v>
      </c>
      <c r="I4" s="13">
        <f t="shared" ref="I4:I7" si="1">H4*G4</f>
        <v>78233.169179974808</v>
      </c>
    </row>
    <row r="5" spans="2:9" x14ac:dyDescent="0.3">
      <c r="B5" s="1" t="s">
        <v>126</v>
      </c>
      <c r="C5" s="1">
        <v>0.04</v>
      </c>
      <c r="E5" s="15">
        <v>0.02</v>
      </c>
      <c r="F5" s="16">
        <v>3</v>
      </c>
      <c r="G5" s="12">
        <f>$C$5*$C$3</f>
        <v>80000</v>
      </c>
      <c r="H5" s="1">
        <f t="shared" si="0"/>
        <v>0.94232233454704462</v>
      </c>
      <c r="I5" s="13">
        <f t="shared" si="1"/>
        <v>75385.786763763565</v>
      </c>
    </row>
    <row r="6" spans="2:9" x14ac:dyDescent="0.3">
      <c r="E6" s="15">
        <v>2.5000000000000001E-2</v>
      </c>
      <c r="F6" s="16">
        <v>4</v>
      </c>
      <c r="G6" s="12">
        <f>$C$5*$C$3</f>
        <v>80000</v>
      </c>
      <c r="H6" s="1">
        <f t="shared" si="0"/>
        <v>0.90595064479975507</v>
      </c>
      <c r="I6" s="13">
        <f t="shared" si="1"/>
        <v>72476.051583980399</v>
      </c>
    </row>
    <row r="7" spans="2:9" x14ac:dyDescent="0.3">
      <c r="E7" s="15">
        <v>0.03</v>
      </c>
      <c r="F7" s="16">
        <v>7</v>
      </c>
      <c r="G7" s="12">
        <f>$C$5*$C$3</f>
        <v>80000</v>
      </c>
      <c r="H7" s="1">
        <f t="shared" si="0"/>
        <v>0.81309151134335378</v>
      </c>
      <c r="I7" s="13">
        <f t="shared" si="1"/>
        <v>65047.320907468304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/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  <row r="14" spans="2:9" x14ac:dyDescent="0.3">
      <c r="H14" s="1" t="s">
        <v>128</v>
      </c>
      <c r="I14" s="13">
        <f>(SUM(H3:H7)*C5+H7)*C3</f>
        <v>1996533.2719139738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6D8-5EBB-9642-B3B4-B77C711B8BC1}">
  <sheetPr>
    <tabColor rgb="FFFFFF00"/>
  </sheetPr>
  <dimension ref="B5:S23"/>
  <sheetViews>
    <sheetView workbookViewId="0"/>
  </sheetViews>
  <sheetFormatPr baseColWidth="10" defaultRowHeight="26" x14ac:dyDescent="0.3"/>
  <cols>
    <col min="1" max="2" width="10.83203125" style="1"/>
    <col min="3" max="3" width="12.33203125" style="18" bestFit="1" customWidth="1"/>
    <col min="4" max="16384" width="10.83203125" style="1"/>
  </cols>
  <sheetData>
    <row r="5" spans="2:19" x14ac:dyDescent="0.3">
      <c r="C5" s="1"/>
      <c r="D5" s="5"/>
    </row>
    <row r="7" spans="2:19" x14ac:dyDescent="0.3">
      <c r="B7" s="1">
        <v>1</v>
      </c>
      <c r="C7" s="18">
        <v>1</v>
      </c>
    </row>
    <row r="8" spans="2:19" x14ac:dyDescent="0.3">
      <c r="B8" s="1">
        <v>2</v>
      </c>
      <c r="C8" s="18">
        <v>2</v>
      </c>
      <c r="O8" s="21"/>
      <c r="P8" s="21"/>
      <c r="Q8" s="21"/>
      <c r="R8" s="21"/>
      <c r="S8" s="21"/>
    </row>
    <row r="9" spans="2:19" x14ac:dyDescent="0.3">
      <c r="B9" s="1">
        <v>3</v>
      </c>
      <c r="C9" s="18" t="s">
        <v>152</v>
      </c>
      <c r="O9" s="21"/>
      <c r="P9" s="21"/>
      <c r="Q9" s="21"/>
      <c r="R9" s="21"/>
      <c r="S9" s="21"/>
    </row>
    <row r="10" spans="2:19" x14ac:dyDescent="0.3">
      <c r="B10" s="1">
        <v>4</v>
      </c>
      <c r="C10" s="18">
        <v>4</v>
      </c>
      <c r="O10" s="21"/>
      <c r="P10" s="21"/>
      <c r="Q10" s="21"/>
      <c r="R10" s="21"/>
      <c r="S10" s="21"/>
    </row>
    <row r="11" spans="2:19" x14ac:dyDescent="0.3">
      <c r="B11" s="1">
        <v>5</v>
      </c>
      <c r="C11" s="18" t="s">
        <v>153</v>
      </c>
      <c r="O11" s="21"/>
      <c r="P11" s="21"/>
      <c r="Q11" s="21"/>
      <c r="R11" s="21"/>
      <c r="S11" s="21"/>
    </row>
    <row r="12" spans="2:19" x14ac:dyDescent="0.3">
      <c r="B12" s="1">
        <v>6</v>
      </c>
      <c r="C12" s="18" t="s">
        <v>152</v>
      </c>
    </row>
    <row r="13" spans="2:19" x14ac:dyDescent="0.3">
      <c r="B13" s="1">
        <v>7</v>
      </c>
      <c r="C13" s="18">
        <v>7</v>
      </c>
    </row>
    <row r="14" spans="2:19" x14ac:dyDescent="0.3">
      <c r="B14" s="1">
        <v>8</v>
      </c>
      <c r="C14" s="18">
        <v>8</v>
      </c>
    </row>
    <row r="15" spans="2:19" x14ac:dyDescent="0.3">
      <c r="B15" s="1">
        <v>9</v>
      </c>
      <c r="C15" s="18" t="s">
        <v>152</v>
      </c>
    </row>
    <row r="16" spans="2:19" x14ac:dyDescent="0.3">
      <c r="B16" s="1">
        <v>10</v>
      </c>
      <c r="C16" s="18" t="s">
        <v>153</v>
      </c>
    </row>
    <row r="17" spans="2:3" x14ac:dyDescent="0.3">
      <c r="B17" s="1">
        <v>11</v>
      </c>
      <c r="C17" s="18">
        <v>11</v>
      </c>
    </row>
    <row r="18" spans="2:3" x14ac:dyDescent="0.3">
      <c r="B18" s="1">
        <v>12</v>
      </c>
      <c r="C18" s="18" t="s">
        <v>152</v>
      </c>
    </row>
    <row r="19" spans="2:3" x14ac:dyDescent="0.3">
      <c r="B19" s="1">
        <v>13</v>
      </c>
      <c r="C19" s="18">
        <v>13</v>
      </c>
    </row>
    <row r="20" spans="2:3" x14ac:dyDescent="0.3">
      <c r="B20" s="1">
        <v>14</v>
      </c>
      <c r="C20" s="18">
        <v>14</v>
      </c>
    </row>
    <row r="21" spans="2:3" x14ac:dyDescent="0.3">
      <c r="B21" s="1">
        <v>15</v>
      </c>
      <c r="C21" s="18" t="s">
        <v>154</v>
      </c>
    </row>
    <row r="23" spans="2:3" x14ac:dyDescent="0.3">
      <c r="B23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B49-2AA1-344F-A9D7-AAECBE1A2566}">
  <sheetPr>
    <tabColor rgb="FFFF0000"/>
  </sheetPr>
  <dimension ref="B2:C17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99</v>
      </c>
    </row>
    <row r="4" spans="2:3" x14ac:dyDescent="0.3">
      <c r="C4" s="1" t="s">
        <v>101</v>
      </c>
    </row>
    <row r="5" spans="2:3" x14ac:dyDescent="0.3">
      <c r="C5" s="5" t="s">
        <v>102</v>
      </c>
    </row>
    <row r="6" spans="2:3" x14ac:dyDescent="0.3">
      <c r="C6" s="7" t="s">
        <v>103</v>
      </c>
    </row>
    <row r="8" spans="2:3" x14ac:dyDescent="0.3">
      <c r="B8" s="1" t="s">
        <v>100</v>
      </c>
    </row>
    <row r="10" spans="2:3" x14ac:dyDescent="0.3">
      <c r="C10" s="1" t="s">
        <v>104</v>
      </c>
    </row>
    <row r="11" spans="2:3" x14ac:dyDescent="0.3">
      <c r="C11" s="5" t="s">
        <v>105</v>
      </c>
    </row>
    <row r="13" spans="2:3" x14ac:dyDescent="0.3">
      <c r="C13" s="1" t="s">
        <v>106</v>
      </c>
    </row>
    <row r="14" spans="2:3" x14ac:dyDescent="0.3">
      <c r="C14" s="5" t="s">
        <v>107</v>
      </c>
    </row>
    <row r="16" spans="2:3" x14ac:dyDescent="0.3">
      <c r="C16" s="1" t="s">
        <v>108</v>
      </c>
    </row>
    <row r="17" spans="3:3" x14ac:dyDescent="0.3">
      <c r="C17" s="5" t="s">
        <v>109</v>
      </c>
    </row>
  </sheetData>
  <hyperlinks>
    <hyperlink ref="C5" r:id="rId1" xr:uid="{C8275F73-3BDD-7945-84EB-79CE6733917B}"/>
    <hyperlink ref="C11" r:id="rId2" xr:uid="{9DE927F0-5F47-2340-8DB0-0BCA6F230D5F}"/>
    <hyperlink ref="C14" r:id="rId3" xr:uid="{2ADACCFE-CC43-E248-A942-38B6EDBC39FE}"/>
    <hyperlink ref="C17" r:id="rId4" xr:uid="{FFCC1C50-C4F9-ED4B-AB12-019F27ED64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E34E-EDB9-7549-A4DE-9A6F26D79683}">
  <sheetPr>
    <tabColor rgb="FFFF0000"/>
  </sheetPr>
  <dimension ref="B2:B9"/>
  <sheetViews>
    <sheetView workbookViewId="0"/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114</v>
      </c>
    </row>
    <row r="3" spans="2:2" x14ac:dyDescent="0.3">
      <c r="B3" s="9" t="s">
        <v>116</v>
      </c>
    </row>
    <row r="5" spans="2:2" x14ac:dyDescent="0.3">
      <c r="B5" s="8" t="s">
        <v>117</v>
      </c>
    </row>
    <row r="6" spans="2:2" x14ac:dyDescent="0.3">
      <c r="B6" s="9" t="s">
        <v>118</v>
      </c>
    </row>
    <row r="8" spans="2:2" x14ac:dyDescent="0.3">
      <c r="B8" s="8" t="s">
        <v>106</v>
      </c>
    </row>
    <row r="9" spans="2:2" x14ac:dyDescent="0.3">
      <c r="B9" s="9" t="s">
        <v>107</v>
      </c>
    </row>
  </sheetData>
  <hyperlinks>
    <hyperlink ref="B3" r:id="rId1" xr:uid="{7FEDD5BA-6AC9-6F48-A676-DB9D97A87699}"/>
    <hyperlink ref="B6" r:id="rId2" xr:uid="{607A872D-0E02-164B-96C0-663066655969}"/>
    <hyperlink ref="B9" r:id="rId3" xr:uid="{DBC6AAA9-D6C3-B24E-8997-6FA910AFE624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D773-8D57-974D-8CF4-E5528A8E49AD}">
  <sheetPr>
    <tabColor rgb="FFFF0000"/>
  </sheetPr>
  <dimension ref="B2:C20"/>
  <sheetViews>
    <sheetView workbookViewId="0"/>
  </sheetViews>
  <sheetFormatPr baseColWidth="10" defaultRowHeight="26" x14ac:dyDescent="0.3"/>
  <cols>
    <col min="1" max="16384" width="10.83203125" style="8"/>
  </cols>
  <sheetData>
    <row r="2" spans="2:3" x14ac:dyDescent="0.3">
      <c r="B2" s="8" t="s">
        <v>176</v>
      </c>
    </row>
    <row r="3" spans="2:3" x14ac:dyDescent="0.3">
      <c r="B3" s="8" t="s">
        <v>166</v>
      </c>
      <c r="C3" s="8" t="s">
        <v>171</v>
      </c>
    </row>
    <row r="4" spans="2:3" x14ac:dyDescent="0.3">
      <c r="B4" s="8" t="s">
        <v>167</v>
      </c>
      <c r="C4" s="8" t="s">
        <v>172</v>
      </c>
    </row>
    <row r="5" spans="2:3" x14ac:dyDescent="0.3">
      <c r="B5" s="8" t="s">
        <v>168</v>
      </c>
      <c r="C5" s="8" t="s">
        <v>173</v>
      </c>
    </row>
    <row r="6" spans="2:3" x14ac:dyDescent="0.3">
      <c r="B6" s="8" t="s">
        <v>169</v>
      </c>
      <c r="C6" s="8" t="s">
        <v>174</v>
      </c>
    </row>
    <row r="7" spans="2:3" x14ac:dyDescent="0.3">
      <c r="B7" s="8" t="s">
        <v>170</v>
      </c>
      <c r="C7" s="8" t="s">
        <v>175</v>
      </c>
    </row>
    <row r="18" spans="2:2" x14ac:dyDescent="0.3">
      <c r="B18" s="8" t="s">
        <v>162</v>
      </c>
    </row>
    <row r="19" spans="2:2" x14ac:dyDescent="0.3">
      <c r="B19" s="8" t="s">
        <v>163</v>
      </c>
    </row>
    <row r="20" spans="2:2" x14ac:dyDescent="0.3">
      <c r="B20" s="8" t="s">
        <v>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0CC-B947-F543-9B31-34D2B345BB40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8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F70E-8EEC-FC48-B793-3818A40431EB}">
  <sheetPr>
    <tabColor rgb="FFFF0000"/>
  </sheetPr>
  <dimension ref="B2:B6"/>
  <sheetViews>
    <sheetView workbookViewId="0">
      <selection activeCell="B6" sqref="B6"/>
    </sheetView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115</v>
      </c>
    </row>
    <row r="3" spans="2:2" x14ac:dyDescent="0.3">
      <c r="B3" s="9" t="s">
        <v>119</v>
      </c>
    </row>
    <row r="5" spans="2:2" x14ac:dyDescent="0.3">
      <c r="B5" s="8" t="s">
        <v>108</v>
      </c>
    </row>
    <row r="6" spans="2:2" x14ac:dyDescent="0.3">
      <c r="B6" s="9" t="s">
        <v>109</v>
      </c>
    </row>
  </sheetData>
  <hyperlinks>
    <hyperlink ref="B3" r:id="rId1" xr:uid="{5A4BB9AB-2EC2-3948-8B90-83F159522141}"/>
    <hyperlink ref="B6" r:id="rId2" xr:uid="{F0B703FB-A00B-9A4D-BB4D-9B0E0B2FD356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10</v>
      </c>
    </row>
    <row r="4" spans="2:2" x14ac:dyDescent="0.3">
      <c r="B4" s="1" t="s">
        <v>0</v>
      </c>
    </row>
    <row r="6" spans="2:2" x14ac:dyDescent="0.3">
      <c r="B6" s="1" t="s">
        <v>1</v>
      </c>
    </row>
    <row r="8" spans="2:2" x14ac:dyDescent="0.3">
      <c r="B8" s="1" t="s">
        <v>2</v>
      </c>
    </row>
    <row r="10" spans="2:2" x14ac:dyDescent="0.3">
      <c r="B10" s="1" t="s">
        <v>3</v>
      </c>
    </row>
    <row r="12" spans="2:2" x14ac:dyDescent="0.3">
      <c r="B12" s="1" t="s">
        <v>4</v>
      </c>
    </row>
    <row r="14" spans="2:2" x14ac:dyDescent="0.3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11</v>
      </c>
    </row>
    <row r="4" spans="2:2" x14ac:dyDescent="0.3">
      <c r="B4" s="1" t="s">
        <v>9</v>
      </c>
    </row>
    <row r="6" spans="2:2" x14ac:dyDescent="0.3">
      <c r="B6" s="1" t="s">
        <v>6</v>
      </c>
    </row>
    <row r="8" spans="2:2" x14ac:dyDescent="0.3">
      <c r="B8" s="1" t="s">
        <v>7</v>
      </c>
    </row>
    <row r="10" spans="2:2" x14ac:dyDescent="0.3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Today</vt:lpstr>
      <vt:lpstr>BigPicture</vt:lpstr>
      <vt:lpstr>Python</vt:lpstr>
      <vt:lpstr>iPython1</vt:lpstr>
      <vt:lpstr>iPython2</vt:lpstr>
      <vt:lpstr>iPython3</vt:lpstr>
      <vt:lpstr>Spyder</vt:lpstr>
      <vt:lpstr>dplyr1</vt:lpstr>
      <vt:lpstr>dplyr_db</vt:lpstr>
      <vt:lpstr>Types</vt:lpstr>
      <vt:lpstr>String</vt:lpstr>
      <vt:lpstr>Loops1</vt:lpstr>
      <vt:lpstr>Functions</vt:lpstr>
      <vt:lpstr>listMethods</vt:lpstr>
      <vt:lpstr>Loops2</vt:lpstr>
      <vt:lpstr>dictionaryMethods</vt:lpstr>
      <vt:lpstr>GitHub</vt:lpstr>
      <vt:lpstr>Homework</vt:lpstr>
      <vt:lpstr>WhoAmI</vt:lpstr>
      <vt:lpstr>getBondPrice</vt:lpstr>
      <vt:lpstr>getBondDuration</vt:lpstr>
      <vt:lpstr>getBondPrice_E</vt:lpstr>
      <vt:lpstr>getBondPrice_Z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2022-11-22T21:01:59Z</dcterms:modified>
</cp:coreProperties>
</file>