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ink/ink86.xml" ContentType="application/inkml+xml"/>
  <Override PartName="/xl/ink/ink87.xml" ContentType="application/inkml+xml"/>
  <Override PartName="/xl/ink/ink88.xml" ContentType="application/inkml+xml"/>
  <Override PartName="/xl/ink/ink89.xml" ContentType="application/inkml+xml"/>
  <Override PartName="/xl/ink/ink90.xml" ContentType="application/inkml+xml"/>
  <Override PartName="/xl/ink/ink91.xml" ContentType="application/inkml+xml"/>
  <Override PartName="/xl/ink/ink92.xml" ContentType="application/inkml+xml"/>
  <Override PartName="/xl/ink/ink93.xml" ContentType="application/inkml+xml"/>
  <Override PartName="/xl/ink/ink94.xml" ContentType="application/inkml+xml"/>
  <Override PartName="/xl/ink/ink95.xml" ContentType="application/inkml+xml"/>
  <Override PartName="/xl/ink/ink96.xml" ContentType="application/inkml+xml"/>
  <Override PartName="/xl/ink/ink97.xml" ContentType="application/inkml+xml"/>
  <Override PartName="/xl/ink/ink98.xml" ContentType="application/inkml+xml"/>
  <Override PartName="/xl/ink/ink99.xml" ContentType="application/inkml+xml"/>
  <Override PartName="/xl/ink/ink100.xml" ContentType="application/inkml+xml"/>
  <Override PartName="/xl/ink/ink101.xml" ContentType="application/inkml+xml"/>
  <Override PartName="/xl/ink/ink102.xml" ContentType="application/inkml+xml"/>
  <Override PartName="/xl/ink/ink103.xml" ContentType="application/inkml+xml"/>
  <Override PartName="/xl/ink/ink104.xml" ContentType="application/inkml+xml"/>
  <Override PartName="/xl/ink/ink105.xml" ContentType="application/inkml+xml"/>
  <Override PartName="/xl/ink/ink106.xml" ContentType="application/inkml+xml"/>
  <Override PartName="/xl/ink/ink107.xml" ContentType="application/inkml+xml"/>
  <Override PartName="/xl/ink/ink108.xml" ContentType="application/inkml+xml"/>
  <Override PartName="/xl/ink/ink109.xml" ContentType="application/inkml+xml"/>
  <Override PartName="/xl/ink/ink110.xml" ContentType="application/inkml+xml"/>
  <Override PartName="/xl/ink/ink111.xml" ContentType="application/inkml+xml"/>
  <Override PartName="/xl/ink/ink112.xml" ContentType="application/inkml+xml"/>
  <Override PartName="/xl/ink/ink113.xml" ContentType="application/inkml+xml"/>
  <Override PartName="/xl/ink/ink114.xml" ContentType="application/inkml+xml"/>
  <Override PartName="/xl/ink/ink115.xml" ContentType="application/inkml+xml"/>
  <Override PartName="/xl/ink/ink116.xml" ContentType="application/inkml+xml"/>
  <Override PartName="/xl/ink/ink117.xml" ContentType="application/inkml+xml"/>
  <Override PartName="/xl/ink/ink118.xml" ContentType="application/inkml+xml"/>
  <Override PartName="/xl/ink/ink119.xml" ContentType="application/inkml+xml"/>
  <Override PartName="/xl/ink/ink120.xml" ContentType="application/inkml+xml"/>
  <Override PartName="/xl/ink/ink121.xml" ContentType="application/inkml+xml"/>
  <Override PartName="/xl/ink/ink122.xml" ContentType="application/inkml+xml"/>
  <Override PartName="/xl/ink/ink123.xml" ContentType="application/inkml+xml"/>
  <Override PartName="/xl/ink/ink124.xml" ContentType="application/inkml+xml"/>
  <Override PartName="/xl/ink/ink125.xml" ContentType="application/inkml+xml"/>
  <Override PartName="/xl/ink/ink126.xml" ContentType="application/inkml+xml"/>
  <Override PartName="/xl/ink/ink127.xml" ContentType="application/inkml+xml"/>
  <Override PartName="/xl/ink/ink128.xml" ContentType="application/inkml+xml"/>
  <Override PartName="/xl/ink/ink129.xml" ContentType="application/inkml+xml"/>
  <Override PartName="/xl/ink/ink130.xml" ContentType="application/inkml+xml"/>
  <Override PartName="/xl/ink/ink131.xml" ContentType="application/inkml+xml"/>
  <Override PartName="/xl/ink/ink132.xml" ContentType="application/inkml+xml"/>
  <Override PartName="/xl/ink/ink133.xml" ContentType="application/inkml+xml"/>
  <Override PartName="/xl/ink/ink134.xml" ContentType="application/inkml+xml"/>
  <Override PartName="/xl/ink/ink135.xml" ContentType="application/inkml+xml"/>
  <Override PartName="/xl/ink/ink136.xml" ContentType="application/inkml+xml"/>
  <Override PartName="/xl/ink/ink137.xml" ContentType="application/inkml+xml"/>
  <Override PartName="/xl/ink/ink138.xml" ContentType="application/inkml+xml"/>
  <Override PartName="/xl/ink/ink139.xml" ContentType="application/inkml+xml"/>
  <Override PartName="/xl/ink/ink140.xml" ContentType="application/inkml+xml"/>
  <Override PartName="/xl/ink/ink141.xml" ContentType="application/inkml+xml"/>
  <Override PartName="/xl/ink/ink142.xml" ContentType="application/inkml+xml"/>
  <Override PartName="/xl/ink/ink143.xml" ContentType="application/inkml+xml"/>
  <Override PartName="/xl/ink/ink144.xml" ContentType="application/inkml+xml"/>
  <Override PartName="/xl/ink/ink145.xml" ContentType="application/inkml+xml"/>
  <Override PartName="/xl/ink/ink146.xml" ContentType="application/inkml+xml"/>
  <Override PartName="/xl/ink/ink147.xml" ContentType="application/inkml+xml"/>
  <Override PartName="/xl/ink/ink148.xml" ContentType="application/inkml+xml"/>
  <Override PartName="/xl/ink/ink149.xml" ContentType="application/inkml+xml"/>
  <Override PartName="/xl/ink/ink150.xml" ContentType="application/inkml+xml"/>
  <Override PartName="/xl/ink/ink151.xml" ContentType="application/inkml+xml"/>
  <Override PartName="/xl/ink/ink152.xml" ContentType="application/inkml+xml"/>
  <Override PartName="/xl/ink/ink153.xml" ContentType="application/inkml+xml"/>
  <Override PartName="/xl/ink/ink154.xml" ContentType="application/inkml+xml"/>
  <Override PartName="/xl/ink/ink155.xml" ContentType="application/inkml+xml"/>
  <Override PartName="/xl/ink/ink156.xml" ContentType="application/inkml+xml"/>
  <Override PartName="/xl/ink/ink157.xml" ContentType="application/inkml+xml"/>
  <Override PartName="/xl/ink/ink158.xml" ContentType="application/inkml+xml"/>
  <Override PartName="/xl/ink/ink159.xml" ContentType="application/inkml+xml"/>
  <Override PartName="/xl/ink/ink160.xml" ContentType="application/inkml+xml"/>
  <Override PartName="/xl/ink/ink161.xml" ContentType="application/inkml+xml"/>
  <Override PartName="/xl/ink/ink162.xml" ContentType="application/inkml+xml"/>
  <Override PartName="/xl/ink/ink163.xml" ContentType="application/inkml+xml"/>
  <Override PartName="/xl/ink/ink164.xml" ContentType="application/inkml+xml"/>
  <Override PartName="/xl/ink/ink165.xml" ContentType="application/inkml+xml"/>
  <Override PartName="/xl/ink/ink166.xml" ContentType="application/inkml+xml"/>
  <Override PartName="/xl/ink/ink167.xml" ContentType="application/inkml+xml"/>
  <Override PartName="/xl/ink/ink168.xml" ContentType="application/inkml+xml"/>
  <Override PartName="/xl/ink/ink169.xml" ContentType="application/inkml+xml"/>
  <Override PartName="/xl/ink/ink170.xml" ContentType="application/inkml+xml"/>
  <Override PartName="/xl/ink/ink171.xml" ContentType="application/inkml+xml"/>
  <Override PartName="/xl/ink/ink172.xml" ContentType="application/inkml+xml"/>
  <Override PartName="/xl/ink/ink173.xml" ContentType="application/inkml+xml"/>
  <Override PartName="/xl/ink/ink174.xml" ContentType="application/inkml+xml"/>
  <Override PartName="/xl/ink/ink175.xml" ContentType="application/inkml+xml"/>
  <Override PartName="/xl/ink/ink176.xml" ContentType="application/inkml+xml"/>
  <Override PartName="/xl/ink/ink177.xml" ContentType="application/inkml+xml"/>
  <Override PartName="/xl/ink/ink178.xml" ContentType="application/inkml+xml"/>
  <Override PartName="/xl/ink/ink179.xml" ContentType="application/inkml+xml"/>
  <Override PartName="/xl/ink/ink180.xml" ContentType="application/inkml+xml"/>
  <Override PartName="/xl/ink/ink181.xml" ContentType="application/inkml+xml"/>
  <Override PartName="/xl/ink/ink182.xml" ContentType="application/inkml+xml"/>
  <Override PartName="/xl/ink/ink183.xml" ContentType="application/inkml+xml"/>
  <Override PartName="/xl/ink/ink184.xml" ContentType="application/inkml+xml"/>
  <Override PartName="/xl/ink/ink185.xml" ContentType="application/inkml+xml"/>
  <Override PartName="/xl/ink/ink186.xml" ContentType="application/inkml+xml"/>
  <Override PartName="/xl/ink/ink187.xml" ContentType="application/inkml+xml"/>
  <Override PartName="/xl/ink/ink188.xml" ContentType="application/inkml+xml"/>
  <Override PartName="/xl/ink/ink189.xml" ContentType="application/inkml+xml"/>
  <Override PartName="/xl/ink/ink190.xml" ContentType="application/inkml+xml"/>
  <Override PartName="/xl/ink/ink191.xml" ContentType="application/inkml+xml"/>
  <Override PartName="/xl/ink/ink192.xml" ContentType="application/inkml+xml"/>
  <Override PartName="/xl/ink/ink193.xml" ContentType="application/inkml+xml"/>
  <Override PartName="/xl/ink/ink194.xml" ContentType="application/inkml+xml"/>
  <Override PartName="/xl/ink/ink195.xml" ContentType="application/inkml+xml"/>
  <Override PartName="/xl/ink/ink196.xml" ContentType="application/inkml+xml"/>
  <Override PartName="/xl/ink/ink197.xml" ContentType="application/inkml+xml"/>
  <Override PartName="/xl/ink/ink198.xml" ContentType="application/inkml+xml"/>
  <Override PartName="/xl/ink/ink199.xml" ContentType="application/inkml+xml"/>
  <Override PartName="/xl/ink/ink200.xml" ContentType="application/inkml+xml"/>
  <Override PartName="/xl/ink/ink201.xml" ContentType="application/inkml+xml"/>
  <Override PartName="/xl/ink/ink202.xml" ContentType="application/inkml+xml"/>
  <Override PartName="/xl/ink/ink203.xml" ContentType="application/inkml+xml"/>
  <Override PartName="/xl/ink/ink204.xml" ContentType="application/inkml+xml"/>
  <Override PartName="/xl/ink/ink205.xml" ContentType="application/inkml+xml"/>
  <Override PartName="/xl/ink/ink206.xml" ContentType="application/inkml+xml"/>
  <Override PartName="/xl/ink/ink207.xml" ContentType="application/inkml+xml"/>
  <Override PartName="/xl/ink/ink208.xml" ContentType="application/inkml+xml"/>
  <Override PartName="/xl/ink/ink209.xml" ContentType="application/inkml+xml"/>
  <Override PartName="/xl/ink/ink210.xml" ContentType="application/inkml+xml"/>
  <Override PartName="/xl/ink/ink211.xml" ContentType="application/inkml+xml"/>
  <Override PartName="/xl/ink/ink212.xml" ContentType="application/inkml+xml"/>
  <Override PartName="/xl/ink/ink213.xml" ContentType="application/inkml+xml"/>
  <Override PartName="/xl/ink/ink214.xml" ContentType="application/inkml+xml"/>
  <Override PartName="/xl/ink/ink215.xml" ContentType="application/inkml+xml"/>
  <Override PartName="/xl/ink/ink216.xml" ContentType="application/inkml+xml"/>
  <Override PartName="/xl/ink/ink217.xml" ContentType="application/inkml+xml"/>
  <Override PartName="/xl/ink/ink218.xml" ContentType="application/inkml+xml"/>
  <Override PartName="/xl/ink/ink219.xml" ContentType="application/inkml+xml"/>
  <Override PartName="/xl/ink/ink220.xml" ContentType="application/inkml+xml"/>
  <Override PartName="/xl/ink/ink221.xml" ContentType="application/inkml+xml"/>
  <Override PartName="/xl/ink/ink222.xml" ContentType="application/inkml+xml"/>
  <Override PartName="/xl/ink/ink223.xml" ContentType="application/inkml+xml"/>
  <Override PartName="/xl/ink/ink224.xml" ContentType="application/inkml+xml"/>
  <Override PartName="/xl/ink/ink225.xml" ContentType="application/inkml+xml"/>
  <Override PartName="/xl/ink/ink226.xml" ContentType="application/inkml+xml"/>
  <Override PartName="/xl/ink/ink227.xml" ContentType="application/inkml+xml"/>
  <Override PartName="/xl/ink/ink228.xml" ContentType="application/inkml+xml"/>
  <Override PartName="/xl/ink/ink229.xml" ContentType="application/inkml+xml"/>
  <Override PartName="/xl/ink/ink230.xml" ContentType="application/inkml+xml"/>
  <Override PartName="/xl/ink/ink231.xml" ContentType="application/inkml+xml"/>
  <Override PartName="/xl/ink/ink232.xml" ContentType="application/inkml+xml"/>
  <Override PartName="/xl/ink/ink233.xml" ContentType="application/inkml+xml"/>
  <Override PartName="/xl/ink/ink234.xml" ContentType="application/inkml+xml"/>
  <Override PartName="/xl/ink/ink235.xml" ContentType="application/inkml+xml"/>
  <Override PartName="/xl/ink/ink236.xml" ContentType="application/inkml+xml"/>
  <Override PartName="/xl/ink/ink237.xml" ContentType="application/inkml+xml"/>
  <Override PartName="/xl/ink/ink238.xml" ContentType="application/inkml+xml"/>
  <Override PartName="/xl/ink/ink239.xml" ContentType="application/inkml+xml"/>
  <Override PartName="/xl/ink/ink240.xml" ContentType="application/inkml+xml"/>
  <Override PartName="/xl/ink/ink241.xml" ContentType="application/inkml+xml"/>
  <Override PartName="/xl/ink/ink242.xml" ContentType="application/inkml+xml"/>
  <Override PartName="/xl/ink/ink243.xml" ContentType="application/inkml+xml"/>
  <Override PartName="/xl/ink/ink244.xml" ContentType="application/inkml+xml"/>
  <Override PartName="/xl/ink/ink245.xml" ContentType="application/inkml+xml"/>
  <Override PartName="/xl/ink/ink246.xml" ContentType="application/inkml+xml"/>
  <Override PartName="/xl/ink/ink247.xml" ContentType="application/inkml+xml"/>
  <Override PartName="/xl/ink/ink248.xml" ContentType="application/inkml+xml"/>
  <Override PartName="/xl/ink/ink249.xml" ContentType="application/inkml+xml"/>
  <Override PartName="/xl/ink/ink250.xml" ContentType="application/inkml+xml"/>
  <Override PartName="/xl/ink/ink251.xml" ContentType="application/inkml+xml"/>
  <Override PartName="/xl/ink/ink252.xml" ContentType="application/inkml+xml"/>
  <Override PartName="/xl/ink/ink253.xml" ContentType="application/inkml+xml"/>
  <Override PartName="/xl/ink/ink254.xml" ContentType="application/inkml+xml"/>
  <Override PartName="/xl/ink/ink255.xml" ContentType="application/inkml+xml"/>
  <Override PartName="/xl/ink/ink256.xml" ContentType="application/inkml+xml"/>
  <Override PartName="/xl/ink/ink257.xml" ContentType="application/inkml+xml"/>
  <Override PartName="/xl/ink/ink258.xml" ContentType="application/inkml+xml"/>
  <Override PartName="/xl/ink/ink259.xml" ContentType="application/inkml+xml"/>
  <Override PartName="/xl/ink/ink260.xml" ContentType="application/inkml+xml"/>
  <Override PartName="/xl/ink/ink261.xml" ContentType="application/inkml+xml"/>
  <Override PartName="/xl/ink/ink262.xml" ContentType="application/inkml+xml"/>
  <Override PartName="/xl/ink/ink263.xml" ContentType="application/inkml+xml"/>
  <Override PartName="/xl/ink/ink264.xml" ContentType="application/inkml+xml"/>
  <Override PartName="/xl/ink/ink265.xml" ContentType="application/inkml+xml"/>
  <Override PartName="/xl/ink/ink266.xml" ContentType="application/inkml+xml"/>
  <Override PartName="/xl/ink/ink267.xml" ContentType="application/inkml+xml"/>
  <Override PartName="/xl/ink/ink268.xml" ContentType="application/inkml+xml"/>
  <Override PartName="/xl/ink/ink269.xml" ContentType="application/inkml+xml"/>
  <Override PartName="/xl/ink/ink270.xml" ContentType="application/inkml+xml"/>
  <Override PartName="/xl/ink/ink271.xml" ContentType="application/inkml+xml"/>
  <Override PartName="/xl/ink/ink272.xml" ContentType="application/inkml+xml"/>
  <Override PartName="/xl/ink/ink273.xml" ContentType="application/inkml+xml"/>
  <Override PartName="/xl/ink/ink274.xml" ContentType="application/inkml+xml"/>
  <Override PartName="/xl/ink/ink275.xml" ContentType="application/inkml+xml"/>
  <Override PartName="/xl/ink/ink276.xml" ContentType="application/inkml+xml"/>
  <Override PartName="/xl/ink/ink277.xml" ContentType="application/inkml+xml"/>
  <Override PartName="/xl/ink/ink278.xml" ContentType="application/inkml+xml"/>
  <Override PartName="/xl/ink/ink279.xml" ContentType="application/inkml+xml"/>
  <Override PartName="/xl/ink/ink280.xml" ContentType="application/inkml+xml"/>
  <Override PartName="/xl/ink/ink281.xml" ContentType="application/inkml+xml"/>
  <Override PartName="/xl/ink/ink282.xml" ContentType="application/inkml+xml"/>
  <Override PartName="/xl/ink/ink283.xml" ContentType="application/inkml+xml"/>
  <Override PartName="/xl/ink/ink284.xml" ContentType="application/inkml+xml"/>
  <Override PartName="/xl/ink/ink285.xml" ContentType="application/inkml+xml"/>
  <Override PartName="/xl/ink/ink286.xml" ContentType="application/inkml+xml"/>
  <Override PartName="/xl/ink/ink287.xml" ContentType="application/inkml+xml"/>
  <Override PartName="/xl/ink/ink288.xml" ContentType="application/inkml+xml"/>
  <Override PartName="/xl/ink/ink289.xml" ContentType="application/inkml+xml"/>
  <Override PartName="/xl/ink/ink290.xml" ContentType="application/inkml+xml"/>
  <Override PartName="/xl/ink/ink291.xml" ContentType="application/inkml+xml"/>
  <Override PartName="/xl/ink/ink292.xml" ContentType="application/inkml+xml"/>
  <Override PartName="/xl/ink/ink293.xml" ContentType="application/inkml+xml"/>
  <Override PartName="/xl/ink/ink294.xml" ContentType="application/inkml+xml"/>
  <Override PartName="/xl/ink/ink295.xml" ContentType="application/inkml+xml"/>
  <Override PartName="/xl/ink/ink296.xml" ContentType="application/inkml+xml"/>
  <Override PartName="/xl/ink/ink297.xml" ContentType="application/inkml+xml"/>
  <Override PartName="/xl/ink/ink298.xml" ContentType="application/inkml+xml"/>
  <Override PartName="/xl/ink/ink299.xml" ContentType="application/inkml+xml"/>
  <Override PartName="/xl/ink/ink300.xml" ContentType="application/inkml+xml"/>
  <Override PartName="/xl/ink/ink301.xml" ContentType="application/inkml+xml"/>
  <Override PartName="/xl/ink/ink302.xml" ContentType="application/inkml+xml"/>
  <Override PartName="/xl/ink/ink303.xml" ContentType="application/inkml+xml"/>
  <Override PartName="/xl/ink/ink304.xml" ContentType="application/inkml+xml"/>
  <Override PartName="/xl/ink/ink305.xml" ContentType="application/inkml+xml"/>
  <Override PartName="/xl/ink/ink306.xml" ContentType="application/inkml+xml"/>
  <Override PartName="/xl/ink/ink307.xml" ContentType="application/inkml+xml"/>
  <Override PartName="/xl/ink/ink308.xml" ContentType="application/inkml+xml"/>
  <Override PartName="/xl/ink/ink309.xml" ContentType="application/inkml+xml"/>
  <Override PartName="/xl/ink/ink310.xml" ContentType="application/inkml+xml"/>
  <Override PartName="/xl/ink/ink311.xml" ContentType="application/inkml+xml"/>
  <Override PartName="/xl/ink/ink312.xml" ContentType="application/inkml+xml"/>
  <Override PartName="/xl/ink/ink313.xml" ContentType="application/inkml+xml"/>
  <Override PartName="/xl/ink/ink314.xml" ContentType="application/inkml+xml"/>
  <Override PartName="/xl/ink/ink315.xml" ContentType="application/inkml+xml"/>
  <Override PartName="/xl/ink/ink316.xml" ContentType="application/inkml+xml"/>
  <Override PartName="/xl/ink/ink317.xml" ContentType="application/inkml+xml"/>
  <Override PartName="/xl/ink/ink318.xml" ContentType="application/inkml+xml"/>
  <Override PartName="/xl/ink/ink319.xml" ContentType="application/inkml+xml"/>
  <Override PartName="/xl/ink/ink320.xml" ContentType="application/inkml+xml"/>
  <Override PartName="/xl/ink/ink321.xml" ContentType="application/inkml+xml"/>
  <Override PartName="/xl/ink/ink322.xml" ContentType="application/inkml+xml"/>
  <Override PartName="/xl/ink/ink323.xml" ContentType="application/inkml+xml"/>
  <Override PartName="/xl/ink/ink324.xml" ContentType="application/inkml+xml"/>
  <Override PartName="/xl/ink/ink325.xml" ContentType="application/inkml+xml"/>
  <Override PartName="/xl/ink/ink326.xml" ContentType="application/inkml+xml"/>
  <Override PartName="/xl/ink/ink327.xml" ContentType="application/inkml+xml"/>
  <Override PartName="/xl/ink/ink328.xml" ContentType="application/inkml+xml"/>
  <Override PartName="/xl/ink/ink329.xml" ContentType="application/inkml+xml"/>
  <Override PartName="/xl/ink/ink330.xml" ContentType="application/inkml+xml"/>
  <Override PartName="/xl/ink/ink331.xml" ContentType="application/inkml+xml"/>
  <Override PartName="/xl/ink/ink332.xml" ContentType="application/inkml+xml"/>
  <Override PartName="/xl/ink/ink333.xml" ContentType="application/inkml+xml"/>
  <Override PartName="/xl/ink/ink334.xml" ContentType="application/inkml+xml"/>
  <Override PartName="/xl/ink/ink335.xml" ContentType="application/inkml+xml"/>
  <Override PartName="/xl/ink/ink336.xml" ContentType="application/inkml+xml"/>
  <Override PartName="/xl/ink/ink337.xml" ContentType="application/inkml+xml"/>
  <Override PartName="/xl/ink/ink338.xml" ContentType="application/inkml+xml"/>
  <Override PartName="/xl/ink/ink339.xml" ContentType="application/inkml+xml"/>
  <Override PartName="/xl/ink/ink340.xml" ContentType="application/inkml+xml"/>
  <Override PartName="/xl/ink/ink341.xml" ContentType="application/inkml+xml"/>
  <Override PartName="/xl/ink/ink342.xml" ContentType="application/inkml+xml"/>
  <Override PartName="/xl/ink/ink343.xml" ContentType="application/inkml+xml"/>
  <Override PartName="/xl/ink/ink344.xml" ContentType="application/inkml+xml"/>
  <Override PartName="/xl/ink/ink345.xml" ContentType="application/inkml+xml"/>
  <Override PartName="/xl/ink/ink346.xml" ContentType="application/inkml+xml"/>
  <Override PartName="/xl/ink/ink347.xml" ContentType="application/inkml+xml"/>
  <Override PartName="/xl/ink/ink348.xml" ContentType="application/inkml+xml"/>
  <Override PartName="/xl/ink/ink349.xml" ContentType="application/inkml+xml"/>
  <Override PartName="/xl/ink/ink350.xml" ContentType="application/inkml+xml"/>
  <Override PartName="/xl/ink/ink351.xml" ContentType="application/inkml+xml"/>
  <Override PartName="/xl/ink/ink352.xml" ContentType="application/inkml+xml"/>
  <Override PartName="/xl/ink/ink353.xml" ContentType="application/inkml+xml"/>
  <Override PartName="/xl/ink/ink354.xml" ContentType="application/inkml+xml"/>
  <Override PartName="/xl/ink/ink355.xml" ContentType="application/inkml+xml"/>
  <Override PartName="/xl/ink/ink356.xml" ContentType="application/inkml+xml"/>
  <Override PartName="/xl/ink/ink357.xml" ContentType="application/inkml+xml"/>
  <Override PartName="/xl/ink/ink358.xml" ContentType="application/inkml+xml"/>
  <Override PartName="/xl/ink/ink359.xml" ContentType="application/inkml+xml"/>
  <Override PartName="/xl/ink/ink360.xml" ContentType="application/inkml+xml"/>
  <Override PartName="/xl/ink/ink361.xml" ContentType="application/inkml+xml"/>
  <Override PartName="/xl/ink/ink362.xml" ContentType="application/inkml+xml"/>
  <Override PartName="/xl/ink/ink363.xml" ContentType="application/inkml+xml"/>
  <Override PartName="/xl/ink/ink364.xml" ContentType="application/inkml+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workbookPr/>
  <mc:AlternateContent xmlns:mc="http://schemas.openxmlformats.org/markup-compatibility/2006">
    <mc:Choice Requires="x15">
      <x15ac:absPath xmlns:x15ac="http://schemas.microsoft.com/office/spreadsheetml/2010/11/ac" url="/Users/davidromoff/Downloads/"/>
    </mc:Choice>
  </mc:AlternateContent>
  <xr:revisionPtr revIDLastSave="0" documentId="8_{25762DBB-1834-BA4C-A1C6-B9525D39BD20}" xr6:coauthVersionLast="47" xr6:coauthVersionMax="47" xr10:uidLastSave="{00000000-0000-0000-0000-000000000000}"/>
  <bookViews>
    <workbookView xWindow="0" yWindow="0" windowWidth="28800" windowHeight="16200" tabRatio="500" xr2:uid="{00000000-000D-0000-FFFF-FFFF00000000}"/>
  </bookViews>
  <sheets>
    <sheet name="Class6" sheetId="3" r:id="rId1"/>
    <sheet name="AltmansZ" sheetId="15" r:id="rId2"/>
    <sheet name="AltmansZQuestion" sheetId="16" r:id="rId3"/>
    <sheet name="CreditMatrix" sheetId="9" r:id="rId4"/>
    <sheet name="CreditMatrix_Weighted" sheetId="10" r:id="rId5"/>
    <sheet name="CreditMatrix_Loss" sheetId="11" r:id="rId6"/>
    <sheet name="Merton1" sheetId="13" r:id="rId7"/>
    <sheet name="Merton2" sheetId="30" r:id="rId8"/>
    <sheet name="ELoss" sheetId="32" r:id="rId9"/>
    <sheet name="CVA" sheetId="29" r:id="rId10"/>
    <sheet name="CVA_Sim" sheetId="28" r:id="rId11"/>
    <sheet name="Homework" sheetId="5" r:id="rId12"/>
    <sheet name="Q_AltmansZ" sheetId="18" r:id="rId13"/>
    <sheet name="Q_TMat" sheetId="19" r:id="rId14"/>
    <sheet name="CQ3_MM" sheetId="20" state="hidden" r:id="rId15"/>
    <sheet name="Models" sheetId="31" r:id="rId16"/>
    <sheet name="PD" sheetId="21" r:id="rId17"/>
    <sheet name="EAD" sheetId="22" r:id="rId18"/>
    <sheet name="EAD_Workspace" sheetId="23" r:id="rId19"/>
    <sheet name="LGD" sheetId="33" r:id="rId20"/>
    <sheet name="CreditRatings" sheetId="25" r:id="rId21"/>
    <sheet name="Remember" sheetId="6" r:id="rId22"/>
    <sheet name="Discussion" sheetId="8" r:id="rId23"/>
    <sheet name="Nd2" sheetId="34" r:id="rId24"/>
  </sheets>
  <externalReferences>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s>
  <definedNames>
    <definedName name="a">[1]Liquidity1!$B$7:$B$23</definedName>
    <definedName name="AccrualPMT" localSheetId="8">[2]PD2Spread!$I$23:$I$27</definedName>
    <definedName name="AccrualPMT">#REF!</definedName>
    <definedName name="alan">[3]Excel!$C$10</definedName>
    <definedName name="alpha">[1]Liquidity1!$G$28</definedName>
    <definedName name="Annual_Asset_drift">#REF!</definedName>
    <definedName name="Annual_drift">#REF!</definedName>
    <definedName name="Annual_Shock">#REF!</definedName>
    <definedName name="bid">[1]Liquidity1!$C$7:$C$23</definedName>
    <definedName name="Bond_Value" localSheetId="8">#REF!</definedName>
    <definedName name="Bond_Value">#REF!</definedName>
    <definedName name="Bond_Value_" localSheetId="8">#REF!</definedName>
    <definedName name="Bond_Value_">#REF!</definedName>
    <definedName name="Borrowing_Rate">[4]MyCo4!$B$20</definedName>
    <definedName name="C_">[5]OptionsHW!$C$20:$E$20</definedName>
    <definedName name="Capex">[4]MyCo5!$V$12:$Z$12</definedName>
    <definedName name="Cash">[4]MyCo3!$L$5</definedName>
    <definedName name="Cash_Flow">[4]MyCo5!$V$26:$Z$26</definedName>
    <definedName name="Cd" localSheetId="8">[6]Options2!#REF!</definedName>
    <definedName name="Cd">#REF!</definedName>
    <definedName name="CF_from_Financing">[4]MyCo5!$V$18:$Z$18</definedName>
    <definedName name="CF_from_Investments">[4]MyCo5!$V$13:$Z$13</definedName>
    <definedName name="Change" localSheetId="8">[3]VaR0!#REF!</definedName>
    <definedName name="Change">[3]VaR0!#REF!</definedName>
    <definedName name="CI" localSheetId="8">#REF!</definedName>
    <definedName name="CI">#REF!</definedName>
    <definedName name="CI_lo" localSheetId="8">#REF!</definedName>
    <definedName name="CI_lo">#REF!</definedName>
    <definedName name="COGS">[4]MyCo3!$O$12</definedName>
    <definedName name="cogs_table">[7]Definitions!$A$2:$B$5</definedName>
    <definedName name="contracts">[5]OptionsHW!$C$26:$E$26</definedName>
    <definedName name="CouponPmt" localSheetId="8">#REF!</definedName>
    <definedName name="CouponPmt">#REF!</definedName>
    <definedName name="CouponRate" localSheetId="8">#REF!</definedName>
    <definedName name="CouponRate">#REF!</definedName>
    <definedName name="Cu" localSheetId="8">[6]Options2!#REF!</definedName>
    <definedName name="Cu">#REF!</definedName>
    <definedName name="d" localSheetId="8">[6]Options2!$C$7</definedName>
    <definedName name="D" localSheetId="7">Merton2!$D$14</definedName>
    <definedName name="d">#REF!</definedName>
    <definedName name="D0">Merton2!$D$21</definedName>
    <definedName name="d1_" localSheetId="8">#REF!</definedName>
    <definedName name="d1_">#REF!</definedName>
    <definedName name="d2_" localSheetId="8">#REF!</definedName>
    <definedName name="d2_" localSheetId="7">Merton2!$I$12</definedName>
    <definedName name="d2_">#REF!</definedName>
    <definedName name="Debt_issued">[4]MyCo5!$V$16:$Z$16</definedName>
    <definedName name="Depreciation">[4]MyCo3!$O$13</definedName>
    <definedName name="Dmarket">Merton2!$D$20</definedName>
    <definedName name="dollar_rate" localSheetId="8">[8]FX_Intro!$C$67</definedName>
    <definedName name="dollar_rate">#REF!</definedName>
    <definedName name="dr">[9]CreditMetrics_Example!$X$31:$X$36</definedName>
    <definedName name="Duration">[9]CreditMetrics_Example!$R$31:$R$36</definedName>
    <definedName name="E0">Merton2!$D$12</definedName>
    <definedName name="Earnings_per_Share">[4]MyCo3!$O$26</definedName>
    <definedName name="EBIT">[4]MyCo3!$O$16</definedName>
    <definedName name="EEc">CVA_Sim!$C$41:$O$41</definedName>
    <definedName name="Eloss" localSheetId="8">[2]Spread2PD!$C$18</definedName>
    <definedName name="Eloss">#REF!</definedName>
    <definedName name="Epayoff" localSheetId="8">[2]PD2Spread!$E$23:$E$27</definedName>
    <definedName name="Epayoff">#REF!</definedName>
    <definedName name="EPS">[4]MyCo7!$AK$8:$AO$8</definedName>
    <definedName name="Equity_issued">[4]MyCo5!$V$17:$Z$17</definedName>
    <definedName name="ET">Merton2!$D$13</definedName>
    <definedName name="Expected_Drift">#REF!</definedName>
    <definedName name="Face" localSheetId="8">#REF!</definedName>
    <definedName name="Face">#REF!</definedName>
    <definedName name="Factories">[4]MyCo4!$O$7:$S$7</definedName>
    <definedName name="Fixed_Assets">[4]MyCo3!$L$6</definedName>
    <definedName name="forward_rate" localSheetId="8">[8]FX_Intro!$C$68</definedName>
    <definedName name="forward_rate">#REF!</definedName>
    <definedName name="Frequency" localSheetId="8">#REF!</definedName>
    <definedName name="Frequency">#REF!</definedName>
    <definedName name="Goodwill">[4]MyCo3!$L$8</definedName>
    <definedName name="Gross_Margin">[4]MyCo4!$O$28:$S$28</definedName>
    <definedName name="hazard" localSheetId="8">[2]PD2Spread!$B$9:$B$9</definedName>
    <definedName name="hazard">#REF!</definedName>
    <definedName name="idx">[2]Spread2PD!$P$24:$P$28</definedName>
    <definedName name="Interest_Expense">[4]MyCo3!$O$18</definedName>
    <definedName name="Inventory">[4]MyCo3!$L$7</definedName>
    <definedName name="K" localSheetId="8">[5]OptionsHW!$C$3</definedName>
    <definedName name="K">CVA_Sim!$C$23</definedName>
    <definedName name="Labor">[4]MyCo3!$O$14</definedName>
    <definedName name="LGD">CVA_Sim!$C$44:$O$44</definedName>
    <definedName name="LGDc">CVA_Sim!$C$45:$O$45</definedName>
    <definedName name="Loss" localSheetId="8">[2]Spread2PD!$E$41:$E$46</definedName>
    <definedName name="loss">#REF!</definedName>
    <definedName name="loss_30" localSheetId="8">#REF!</definedName>
    <definedName name="loss_30">#REF!</definedName>
    <definedName name="loss_t" localSheetId="8">#REF!</definedName>
    <definedName name="loss_t">#REF!</definedName>
    <definedName name="lossAmount" localSheetId="8">[2]Spread2PD!$G$47</definedName>
    <definedName name="lossAmount">#REF!</definedName>
    <definedName name="max">[9]CreditMetrics_Example!$AC$39</definedName>
    <definedName name="Mean" localSheetId="8">#REF!</definedName>
    <definedName name="Mean">#REF!</definedName>
    <definedName name="midprice">[1]Liquidity1!$E$7:$E$23</definedName>
    <definedName name="min">[9]CreditMetrics_Example!$AC$38</definedName>
    <definedName name="mu">[1]Liquidity1!$G$25</definedName>
    <definedName name="n" localSheetId="8">#REF!</definedName>
    <definedName name="n">#REF!</definedName>
    <definedName name="n_">[5]Date0Check1!$H$4:$H$23</definedName>
    <definedName name="N__d1">[5]OptionsHW!$C$14:$E$14</definedName>
    <definedName name="N__d2">[5]OptionsHW!$C$15:$E$15</definedName>
    <definedName name="N_d1" localSheetId="7">Merton2!$I$11</definedName>
    <definedName name="N_d1">[5]OptionsHW!$C$12:$E$12</definedName>
    <definedName name="N_d2" localSheetId="7">Merton2!$I$13</definedName>
    <definedName name="N_d2">[5]OptionsHW!$C$13:$E$13</definedName>
    <definedName name="Net_Income">[4]MyCo3!$O$25</definedName>
    <definedName name="NewSpread">[9]CreditMetrics_Example!$W$31:$W$36</definedName>
    <definedName name="notional" localSheetId="8">[5]OptionsHW!$C$25:$E$25</definedName>
    <definedName name="Notional">[9]CreditMetrics_Example!$T$31:$T$36</definedName>
    <definedName name="offer">[1]Liquidity1!$D$7:$D$23</definedName>
    <definedName name="OldSpread">[9]CreditMetrics_Example!$V$31:$V$36</definedName>
    <definedName name="p">[10]Bond!$F$6</definedName>
    <definedName name="P0">CVA_Sim!$C$6</definedName>
    <definedName name="PD" localSheetId="8">[2]PD2Spread!$C$23:$C$27</definedName>
    <definedName name="PD">CVA_Sim!$C$42:$O$42</definedName>
    <definedName name="PE">[4]MyCo7!$AK$5</definedName>
    <definedName name="Period" localSheetId="8">#REF!</definedName>
    <definedName name="Period">#REF!</definedName>
    <definedName name="peso_rate" localSheetId="8">[8]FX_Intro!$C$66</definedName>
    <definedName name="peso_rate">#REF!</definedName>
    <definedName name="pmt" localSheetId="8">#REF!</definedName>
    <definedName name="pmt">#REF!</definedName>
    <definedName name="pmt_">[5]Date0Check2!$F$4</definedName>
    <definedName name="pmtperyear">[10]Bond!$C$6</definedName>
    <definedName name="pmts">[10]Bond!$E$12:$E$25</definedName>
    <definedName name="PPS">[4]MyCo3!$L$17</definedName>
    <definedName name="Pretax_Earnings">[4]MyCo4!$O$20:$S$20</definedName>
    <definedName name="Price" localSheetId="8">[3]VaR0!#REF!</definedName>
    <definedName name="Price">[3]VaR0!#REF!</definedName>
    <definedName name="Price_per_unit">[4]MyCo3!$O$9</definedName>
    <definedName name="PS" localSheetId="8">[2]PD2Spread!$C$13:$C$17</definedName>
    <definedName name="PS">#REF!</definedName>
    <definedName name="pv" localSheetId="8">#REF!</definedName>
    <definedName name="pv">#REF!</definedName>
    <definedName name="PV_" localSheetId="8">[2]PD2Spread!$F$23:$F$27</definedName>
    <definedName name="PV_">#REF!</definedName>
    <definedName name="pv_rf" localSheetId="8">[2]Spread2PD!$F$22:$F$31</definedName>
    <definedName name="pv_rf">#REF!</definedName>
    <definedName name="pv_rf_" localSheetId="8">[2]Spread2PD!$F$42:$F$46</definedName>
    <definedName name="pv_rf_">#REF!</definedName>
    <definedName name="pv_rf_pmt">[2]Spread2PD!$G$22:$G$31</definedName>
    <definedName name="pv2_">[10]Dur2!$G$12:$G$25</definedName>
    <definedName name="PVA">[10]InstallmentLoan!$F$3</definedName>
    <definedName name="PVPayoff">[2]PD2Spread!$G$23:$G$27</definedName>
    <definedName name="PVPMT">[2]PD2Spread!$F$13:$F$17</definedName>
    <definedName name="PVPMT_A" localSheetId="8">[2]PD2Spread!$J$23:$J$27</definedName>
    <definedName name="PVPMT_A">#REF!</definedName>
    <definedName name="q" localSheetId="8">#REF!</definedName>
    <definedName name="q">#REF!</definedName>
    <definedName name="r_" localSheetId="8">#REF!</definedName>
    <definedName name="r_" localSheetId="7">Merton2!$D$17</definedName>
    <definedName name="r_">#REF!</definedName>
    <definedName name="range">[9]CreditMetrics_Example!$AC$40</definedName>
    <definedName name="rate">[5]Date0Check2!$E$4</definedName>
    <definedName name="rated">[5]fxHW!$F$4:$H$4</definedName>
    <definedName name="ratef">[5]fxHW!$F$5:$H$5</definedName>
    <definedName name="RatingLast" localSheetId="5">CreditMatrix_Loss!$D$10:$D$109</definedName>
    <definedName name="RatingLast" localSheetId="4">CreditMatrix_Weighted!$D$10:$D$109</definedName>
    <definedName name="RatingLast" localSheetId="8">[11]CreditMatrix!$D$10:$D$109</definedName>
    <definedName name="RatingLast" localSheetId="13">Q_TMat!$D$18:$D$117</definedName>
    <definedName name="RatingLast">CreditMatrix!$D$10:$D$109</definedName>
    <definedName name="RatingNow" localSheetId="5">CreditMatrix_Loss!$E$10:$E$109</definedName>
    <definedName name="RatingNow" localSheetId="4">CreditMatrix_Weighted!$E$10:$E$109</definedName>
    <definedName name="RatingNow" localSheetId="8">[11]CreditMatrix!$E$10:$E$109</definedName>
    <definedName name="RatingNow" localSheetId="13">Q_TMat!$E$18:$E$117</definedName>
    <definedName name="RatingNow">CreditMatrix!$E$10:$E$109</definedName>
    <definedName name="ratingsTbl" localSheetId="5">CreditMatrix_Loss!$B$2:$C$7</definedName>
    <definedName name="ratingsTbl" localSheetId="4">CreditMatrix_Weighted!$B$2:$C$7</definedName>
    <definedName name="ratingsTbl" localSheetId="8">[11]CreditMatrix!$B$2:$C$7</definedName>
    <definedName name="ratingsTbl" localSheetId="13">Q_TMat!$B$10:$C$15</definedName>
    <definedName name="ratingsTbl">CreditMatrix!$B$2:$C$7</definedName>
    <definedName name="Recovery" localSheetId="8">[2]Spread2PD!$D$42:$D$46</definedName>
    <definedName name="Recovery">#REF!</definedName>
    <definedName name="Revenue">[4]MyCo3!$O$10</definedName>
    <definedName name="Risk_free_Rate">#REF!</definedName>
    <definedName name="RR">CVA_Sim!$C$43:$O$43</definedName>
    <definedName name="s" localSheetId="8">#REF!</definedName>
    <definedName name="s">#REF!</definedName>
    <definedName name="S0" localSheetId="8">#REF!</definedName>
    <definedName name="S0">#REF!</definedName>
    <definedName name="S0_e_qt">[5]OptionsHW!$C$17:$E$17</definedName>
    <definedName name="SD" localSheetId="8">#REF!</definedName>
    <definedName name="SD">#REF!</definedName>
    <definedName name="sE">Merton2!$D$16</definedName>
    <definedName name="Sensitivity">[9]CreditMetrics_Example!$Z$31:$Z$35</definedName>
    <definedName name="Shareholder_Equity">[4]MyCo5!$L$18</definedName>
    <definedName name="Shares" localSheetId="8">[4]MyCo3!$L$16</definedName>
    <definedName name="Shares">[1]Liquidity1!$I$7:$I$23</definedName>
    <definedName name="sigma">[1]Liquidity1!$G$26</definedName>
    <definedName name="Sim1_">CVA_Sim!$C$12:$M$12</definedName>
    <definedName name="Sim10_">CVA_Sim!$C$21:$M$21</definedName>
    <definedName name="Sim2_">CVA_Sim!$C$13:$M$13</definedName>
    <definedName name="Sim3_">CVA_Sim!$C$14:$M$14</definedName>
    <definedName name="Sim4_">CVA_Sim!$C$15:$M$15</definedName>
    <definedName name="Sim5_">CVA_Sim!$C$16:$M$16</definedName>
    <definedName name="Sim6_">CVA_Sim!$C$17:$M$17</definedName>
    <definedName name="Sim7_">CVA_Sim!$C$18:$M$18</definedName>
    <definedName name="Sim8_">CVA_Sim!$C$19:$M$19</definedName>
    <definedName name="Sim9_">CVA_Sim!$C$20:$M$20</definedName>
    <definedName name="simS">[1]Liquidity1!$G$29</definedName>
    <definedName name="sims_a" localSheetId="8">[12]VaR1!$I$17:$I$37</definedName>
    <definedName name="sims_a">[13]VaR1!$I$17:$I$37</definedName>
    <definedName name="sims_h" localSheetId="8">[12]VaR1!$H$17:$H$37</definedName>
    <definedName name="sims_h">[13]VaR1!$H$17:$H$37</definedName>
    <definedName name="simSpread">[1]Liquidity1!$J$7:$J$23</definedName>
    <definedName name="simSpreadPerShare">[1]Liquidity1!$H$7:$H$23</definedName>
    <definedName name="solver_adj" localSheetId="7" hidden="1">Merton2!$D$10,Merton2!$D$15</definedName>
    <definedName name="solver_cvg" localSheetId="7" hidden="1">0.0001</definedName>
    <definedName name="solver_drv" localSheetId="7" hidden="1">1</definedName>
    <definedName name="solver_eng" localSheetId="7" hidden="1">1</definedName>
    <definedName name="solver_itr" localSheetId="7" hidden="1">2147483647</definedName>
    <definedName name="solver_lin" localSheetId="7" hidden="1">2</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0</definedName>
    <definedName name="solver_opt" localSheetId="7" hidden="1">Merton2!$I$18</definedName>
    <definedName name="solver_pre" localSheetId="7" hidden="1">0.000001</definedName>
    <definedName name="solver_rbv" localSheetId="7" hidden="1">1</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2</definedName>
    <definedName name="solver_val" localSheetId="7" hidden="1">0</definedName>
    <definedName name="solver_ver" localSheetId="7" hidden="1">2</definedName>
    <definedName name="Spot">[5]fxHW!$F$3:$H$3</definedName>
    <definedName name="spread">[1]Liquidity1!$F$7:$F$23</definedName>
    <definedName name="StartingPortfolio">[1]ExporeInf!$C$29:$H$29</definedName>
    <definedName name="sV">Merton2!$D$15</definedName>
    <definedName name="t" localSheetId="8">#REF!</definedName>
    <definedName name="T" localSheetId="7">Merton2!$D$18</definedName>
    <definedName name="t">#REF!</definedName>
    <definedName name="t_" localSheetId="8">[2]PD2Spread!$B$23:$B$27</definedName>
    <definedName name="t_">#REF!</definedName>
    <definedName name="Tax_Rate">[4]MyCo4!$O$22:$S$22</definedName>
    <definedName name="Taxes">[4]MyCo4!$O$23:$S$23</definedName>
    <definedName name="Time" localSheetId="8">#REF!</definedName>
    <definedName name="Time">#REF!</definedName>
    <definedName name="Time_" localSheetId="8">[2]Spread2PD!$B$42:$B$46</definedName>
    <definedName name="Time_">#REF!</definedName>
    <definedName name="time0">CVA_Sim!$C$12:$C$21</definedName>
    <definedName name="time1">CVA_Sim!$D$12:$D$21</definedName>
    <definedName name="time10">CVA_Sim!$M$12:$M$21</definedName>
    <definedName name="time11">CVA_Sim!$N$12:$N$21</definedName>
    <definedName name="time12">CVA_Sim!$O$12:$O$21</definedName>
    <definedName name="time2">CVA_Sim!$E$12:$E$21</definedName>
    <definedName name="time3">CVA_Sim!$F$12:$F$21</definedName>
    <definedName name="time4">CVA_Sim!$G$12:$G$21</definedName>
    <definedName name="time5">CVA_Sim!$H$12:$H$21</definedName>
    <definedName name="time6">CVA_Sim!$I$12:$I$21</definedName>
    <definedName name="time7">CVA_Sim!$J$12:$J$21</definedName>
    <definedName name="time8">CVA_Sim!$K$12:$K$21</definedName>
    <definedName name="time9">CVA_Sim!$L$12:$L$21</definedName>
    <definedName name="TimeR">[2]Spread2PD!$C$35:$C$39</definedName>
    <definedName name="tmat">[1]ExporeInf!$C$3:$H$8</definedName>
    <definedName name="tmat12" localSheetId="8">#REF!</definedName>
    <definedName name="tmat12">#REF!</definedName>
    <definedName name="tmat5">[1]ExporeInf!$C$12:$H$17</definedName>
    <definedName name="tmatInf">[1]ExporeInf!$C$21:$H$26</definedName>
    <definedName name="Total">[4]MyCo3!$L$18</definedName>
    <definedName name="Total_Liabilities">[4]MyCo3!$L$13</definedName>
    <definedName name="u" localSheetId="8">[6]Options2!$C$6</definedName>
    <definedName name="u">#REF!</definedName>
    <definedName name="usd_peso" localSheetId="8">[8]FX_Intro!$C$65</definedName>
    <definedName name="usd_peso">#REF!</definedName>
    <definedName name="v">[5]Date0Check1!$J$4:$J$23</definedName>
    <definedName name="V0">Merton2!$D$10</definedName>
    <definedName name="value">[10]Curve0!$E$26</definedName>
    <definedName name="value_01">[10]Dur2!$I$12</definedName>
    <definedName name="value_lo" localSheetId="8">#REF!</definedName>
    <definedName name="value_lo">#REF!</definedName>
    <definedName name="value_rf_" localSheetId="8">[2]Spread2PD!$C$42:$C$46</definedName>
    <definedName name="value_rf_">#REF!</definedName>
    <definedName name="VT">Merton2!$D$11</definedName>
    <definedName name="weight" localSheetId="5">CreditMatrix_Loss!$F$10:$F$109</definedName>
    <definedName name="weight" localSheetId="8">[11]CreditMatrix_Weighted!$F$10:$F$109</definedName>
    <definedName name="weight" localSheetId="13">Q_TMat!$F$18:$F$117</definedName>
    <definedName name="weight">CreditMatrix_Weighted!$F$10:$F$109</definedName>
    <definedName name="Widgets_sold">[4]MyCo3!$O$8</definedName>
    <definedName name="Widgets_sold_Per_Factory">[4]MyCo4!$O$8:$S$8</definedName>
    <definedName name="X" localSheetId="8">#REF!</definedName>
    <definedName name="X">#REF!</definedName>
    <definedName name="X_e_rt">[5]OptionsHW!$C$18:$E$18</definedName>
    <definedName name="y">[10]Bond!$C$8</definedName>
    <definedName name="years">[10]Bond!$C$7</definedName>
    <definedName name="YTM" localSheetId="8">#REF!</definedName>
    <definedName name="YTM">#REF!</definedName>
    <definedName name="YTM_rf" localSheetId="8">#REF!</definedName>
    <definedName name="YTM_rf">#REF!</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I10" i="30" l="1"/>
  <c r="I11" i="30" s="1"/>
  <c r="I15" i="30"/>
  <c r="I16" i="30"/>
  <c r="D20" i="30"/>
  <c r="D21" i="30"/>
  <c r="I21" i="30" l="1"/>
  <c r="J16" i="30"/>
  <c r="I12" i="30"/>
  <c r="I13" i="30" s="1"/>
  <c r="I20" i="30" s="1"/>
  <c r="C12" i="28"/>
  <c r="C27" i="28" s="1"/>
  <c r="C13" i="28"/>
  <c r="C28" i="28" s="1"/>
  <c r="D28" i="28"/>
  <c r="C14" i="28"/>
  <c r="C29" i="28" s="1"/>
  <c r="C15" i="28"/>
  <c r="C16" i="28"/>
  <c r="C17" i="28"/>
  <c r="D32" i="28" s="1"/>
  <c r="C18" i="28"/>
  <c r="C33" i="28" s="1"/>
  <c r="C19" i="28"/>
  <c r="C20" i="28"/>
  <c r="C35" i="28" s="1"/>
  <c r="C21" i="28"/>
  <c r="C36" i="28" s="1"/>
  <c r="D36" i="28"/>
  <c r="M23" i="23"/>
  <c r="M22" i="23"/>
  <c r="M21" i="23"/>
  <c r="M20" i="23"/>
  <c r="M19" i="23"/>
  <c r="M18" i="23"/>
  <c r="M17" i="23"/>
  <c r="M16" i="23"/>
  <c r="M15" i="23"/>
  <c r="M14" i="23"/>
  <c r="M13" i="23"/>
  <c r="M12" i="23"/>
  <c r="M11" i="23"/>
  <c r="M10" i="23"/>
  <c r="M9" i="23"/>
  <c r="M8" i="23"/>
  <c r="M7" i="23"/>
  <c r="M6" i="23"/>
  <c r="M5" i="23"/>
  <c r="J15" i="30" l="1"/>
  <c r="I18" i="30" s="1"/>
  <c r="C32" i="28"/>
  <c r="C31" i="28"/>
  <c r="D29" i="28"/>
  <c r="D27" i="28"/>
  <c r="E27" i="28"/>
  <c r="E28" i="28"/>
  <c r="E31" i="28"/>
  <c r="E35" i="28"/>
  <c r="D35" i="28"/>
  <c r="D31" i="28"/>
  <c r="C34" i="28"/>
  <c r="C30" i="28"/>
  <c r="C44" i="28"/>
  <c r="D45" i="28" s="1"/>
  <c r="C37" i="28" l="1"/>
  <c r="D41" i="28" s="1"/>
  <c r="F27" i="28"/>
  <c r="D30" i="28"/>
  <c r="D44" i="28"/>
  <c r="E45" i="28" s="1"/>
  <c r="E36" i="28"/>
  <c r="F35" i="28"/>
  <c r="E32" i="28"/>
  <c r="F31" i="28"/>
  <c r="D34" i="28"/>
  <c r="D33" i="28"/>
  <c r="G27" i="28"/>
  <c r="L25" i="23"/>
  <c r="K25" i="23"/>
  <c r="M4" i="23"/>
  <c r="M25" i="23" s="1"/>
  <c r="E29" i="28" l="1"/>
  <c r="F28" i="28"/>
  <c r="E44" i="28"/>
  <c r="F45" i="28" s="1"/>
  <c r="E34" i="28"/>
  <c r="G28" i="28"/>
  <c r="G35" i="28"/>
  <c r="D37" i="28"/>
  <c r="E41" i="28" s="1"/>
  <c r="E33" i="28"/>
  <c r="G31" i="28"/>
  <c r="F29" i="28"/>
  <c r="E30" i="28"/>
  <c r="H27" i="28"/>
  <c r="F32" i="28"/>
  <c r="F36" i="28"/>
  <c r="H11" i="19"/>
  <c r="H12" i="19" s="1"/>
  <c r="H13" i="19" s="1"/>
  <c r="H14" i="19" s="1"/>
  <c r="H15" i="19" s="1"/>
  <c r="E37" i="28" l="1"/>
  <c r="F41" i="28" s="1"/>
  <c r="G36" i="28"/>
  <c r="F34" i="28"/>
  <c r="I27" i="28"/>
  <c r="F33" i="28"/>
  <c r="G32" i="28"/>
  <c r="H35" i="28"/>
  <c r="G29" i="28"/>
  <c r="H28" i="28"/>
  <c r="F30" i="28"/>
  <c r="H31" i="28"/>
  <c r="F44" i="28"/>
  <c r="G45" i="28" s="1"/>
  <c r="F37" i="28" l="1"/>
  <c r="G41" i="28" s="1"/>
  <c r="I31" i="28"/>
  <c r="I28" i="28"/>
  <c r="I35" i="28"/>
  <c r="J27" i="28"/>
  <c r="G33" i="28"/>
  <c r="G30" i="28"/>
  <c r="H36" i="28"/>
  <c r="H32" i="28"/>
  <c r="G44" i="28"/>
  <c r="H45" i="28" s="1"/>
  <c r="H29" i="28"/>
  <c r="G34" i="28"/>
  <c r="G21" i="16" a="1"/>
  <c r="G21" i="16" s="1"/>
  <c r="G37" i="28" l="1"/>
  <c r="H41" i="28" s="1"/>
  <c r="H33" i="28"/>
  <c r="J28" i="28"/>
  <c r="I32" i="28"/>
  <c r="J31" i="28"/>
  <c r="J35" i="28"/>
  <c r="H34" i="28"/>
  <c r="I29" i="28"/>
  <c r="I36" i="28"/>
  <c r="H30" i="28"/>
  <c r="H44" i="28"/>
  <c r="I45" i="28" s="1"/>
  <c r="K27" i="28"/>
  <c r="L32" i="11"/>
  <c r="C10" i="11"/>
  <c r="D10" i="11" s="1"/>
  <c r="F10" i="11"/>
  <c r="C11" i="11"/>
  <c r="D11" i="11" s="1"/>
  <c r="E11" i="11" s="1"/>
  <c r="C12" i="11"/>
  <c r="D12" i="11" s="1"/>
  <c r="E12" i="11" s="1"/>
  <c r="C13" i="11"/>
  <c r="D13" i="11" s="1"/>
  <c r="E13" i="11" s="1"/>
  <c r="C14" i="11"/>
  <c r="D14" i="11" s="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C15" i="11"/>
  <c r="D15" i="11" s="1"/>
  <c r="E15" i="11" s="1"/>
  <c r="C16" i="11"/>
  <c r="D16" i="11" s="1"/>
  <c r="E16" i="11" s="1"/>
  <c r="C17" i="11"/>
  <c r="D17" i="11" s="1"/>
  <c r="E17" i="11" s="1"/>
  <c r="C18" i="11"/>
  <c r="D18" i="11" s="1"/>
  <c r="E18" i="11" s="1"/>
  <c r="C19" i="11"/>
  <c r="D19" i="11" s="1"/>
  <c r="E19" i="11" s="1"/>
  <c r="C20" i="11"/>
  <c r="D20" i="11" s="1"/>
  <c r="E20" i="11" s="1"/>
  <c r="C21" i="11"/>
  <c r="D21" i="11" s="1"/>
  <c r="E21" i="11" s="1"/>
  <c r="C22" i="11"/>
  <c r="D22" i="11" s="1"/>
  <c r="E22" i="11" s="1"/>
  <c r="C23" i="11"/>
  <c r="D23" i="11" s="1"/>
  <c r="E23" i="11" s="1"/>
  <c r="C24" i="11"/>
  <c r="D24" i="11" s="1"/>
  <c r="E24" i="11" s="1"/>
  <c r="C25" i="11"/>
  <c r="D25" i="11" s="1"/>
  <c r="E25" i="11" s="1"/>
  <c r="C26" i="11"/>
  <c r="D26" i="11" s="1"/>
  <c r="E26" i="11" s="1"/>
  <c r="C27" i="11"/>
  <c r="D27" i="11" s="1"/>
  <c r="E27" i="11" s="1"/>
  <c r="C28" i="11"/>
  <c r="D28" i="11" s="1"/>
  <c r="E28" i="11" s="1"/>
  <c r="C29" i="11"/>
  <c r="D29" i="11" s="1"/>
  <c r="E29" i="11" s="1"/>
  <c r="C30" i="11"/>
  <c r="D30" i="11" s="1"/>
  <c r="E30" i="11" s="1"/>
  <c r="C31" i="11"/>
  <c r="D31" i="11" s="1"/>
  <c r="E31" i="11" s="1"/>
  <c r="C32" i="11"/>
  <c r="D32" i="11" s="1"/>
  <c r="E32" i="11" s="1"/>
  <c r="C33" i="11"/>
  <c r="D33" i="11" s="1"/>
  <c r="E33" i="11" s="1"/>
  <c r="C34" i="11"/>
  <c r="D34" i="11" s="1"/>
  <c r="E34" i="11" s="1"/>
  <c r="C35" i="11"/>
  <c r="D35" i="11" s="1"/>
  <c r="E35" i="11" s="1"/>
  <c r="C36" i="11"/>
  <c r="D36" i="11" s="1"/>
  <c r="E36" i="11" s="1"/>
  <c r="C37" i="11"/>
  <c r="D37" i="11" s="1"/>
  <c r="E37" i="11" s="1"/>
  <c r="C38" i="11"/>
  <c r="D38" i="11" s="1"/>
  <c r="E38" i="11" s="1"/>
  <c r="C39" i="11"/>
  <c r="D39" i="11" s="1"/>
  <c r="E39" i="11" s="1"/>
  <c r="C40" i="11"/>
  <c r="D40" i="11" s="1"/>
  <c r="E40" i="11" s="1"/>
  <c r="C41" i="11"/>
  <c r="D41" i="11" s="1"/>
  <c r="E41" i="11" s="1"/>
  <c r="C42" i="11"/>
  <c r="D42" i="11" s="1"/>
  <c r="E42" i="11" s="1"/>
  <c r="C43" i="11"/>
  <c r="D43" i="11" s="1"/>
  <c r="E43" i="11" s="1"/>
  <c r="C44" i="11"/>
  <c r="D44" i="11" s="1"/>
  <c r="E44" i="11" s="1"/>
  <c r="C45" i="11"/>
  <c r="D45" i="11" s="1"/>
  <c r="E45" i="11" s="1"/>
  <c r="C46" i="11"/>
  <c r="D46" i="11" s="1"/>
  <c r="E46" i="11" s="1"/>
  <c r="C47" i="11"/>
  <c r="D47" i="11" s="1"/>
  <c r="E47" i="11" s="1"/>
  <c r="C48" i="11"/>
  <c r="D48" i="11" s="1"/>
  <c r="E48" i="11" s="1"/>
  <c r="C49" i="11"/>
  <c r="D49" i="11" s="1"/>
  <c r="E49" i="11" s="1"/>
  <c r="C50" i="11"/>
  <c r="D50" i="11" s="1"/>
  <c r="E50" i="11" s="1"/>
  <c r="C51" i="11"/>
  <c r="D51" i="11" s="1"/>
  <c r="E51" i="11" s="1"/>
  <c r="C52" i="11"/>
  <c r="D52" i="11" s="1"/>
  <c r="E52" i="11" s="1"/>
  <c r="C53" i="11"/>
  <c r="D53" i="11" s="1"/>
  <c r="E53" i="11" s="1"/>
  <c r="C54" i="11"/>
  <c r="D54" i="11" s="1"/>
  <c r="E54" i="11" s="1"/>
  <c r="C55" i="11"/>
  <c r="D55" i="11" s="1"/>
  <c r="E55" i="11" s="1"/>
  <c r="C56" i="11"/>
  <c r="D56" i="11" s="1"/>
  <c r="E56" i="11" s="1"/>
  <c r="C57" i="11"/>
  <c r="D57" i="11" s="1"/>
  <c r="E57" i="11" s="1"/>
  <c r="C58" i="11"/>
  <c r="D58" i="11" s="1"/>
  <c r="E58" i="11" s="1"/>
  <c r="C59" i="11"/>
  <c r="D59" i="11" s="1"/>
  <c r="E59" i="11" s="1"/>
  <c r="C60" i="11"/>
  <c r="D60" i="11" s="1"/>
  <c r="E60" i="11" s="1"/>
  <c r="C61" i="11"/>
  <c r="D61" i="11" s="1"/>
  <c r="E61" i="11" s="1"/>
  <c r="C62" i="11"/>
  <c r="D62" i="11" s="1"/>
  <c r="E62" i="11" s="1"/>
  <c r="C63" i="11"/>
  <c r="D63" i="11" s="1"/>
  <c r="E63" i="11" s="1"/>
  <c r="C64" i="11"/>
  <c r="D64" i="11" s="1"/>
  <c r="E64" i="11" s="1"/>
  <c r="C65" i="11"/>
  <c r="D65" i="11" s="1"/>
  <c r="E65" i="11" s="1"/>
  <c r="C66" i="11"/>
  <c r="D66" i="11" s="1"/>
  <c r="E66" i="11" s="1"/>
  <c r="C67" i="11"/>
  <c r="D67" i="11" s="1"/>
  <c r="E67" i="11" s="1"/>
  <c r="C68" i="11"/>
  <c r="D68" i="11" s="1"/>
  <c r="E68" i="11" s="1"/>
  <c r="C69" i="11"/>
  <c r="D69" i="11" s="1"/>
  <c r="E69" i="11" s="1"/>
  <c r="C70" i="11"/>
  <c r="D70" i="11" s="1"/>
  <c r="E70" i="11" s="1"/>
  <c r="C71" i="11"/>
  <c r="D71" i="11" s="1"/>
  <c r="E71" i="11" s="1"/>
  <c r="C72" i="11"/>
  <c r="D72" i="11" s="1"/>
  <c r="E72" i="11" s="1"/>
  <c r="C73" i="11"/>
  <c r="D73" i="11" s="1"/>
  <c r="E73" i="11" s="1"/>
  <c r="C74" i="11"/>
  <c r="D74" i="11" s="1"/>
  <c r="E74" i="11" s="1"/>
  <c r="C75" i="11"/>
  <c r="D75" i="11" s="1"/>
  <c r="E75" i="11" s="1"/>
  <c r="C76" i="11"/>
  <c r="D76" i="11" s="1"/>
  <c r="E76" i="11" s="1"/>
  <c r="C77" i="11"/>
  <c r="D77" i="11" s="1"/>
  <c r="E77" i="11" s="1"/>
  <c r="C78" i="11"/>
  <c r="D78" i="11" s="1"/>
  <c r="E78" i="11" s="1"/>
  <c r="C79" i="11"/>
  <c r="D79" i="11" s="1"/>
  <c r="E79" i="11" s="1"/>
  <c r="C80" i="11"/>
  <c r="D80" i="11" s="1"/>
  <c r="E80" i="11" s="1"/>
  <c r="C81" i="11"/>
  <c r="D81" i="11" s="1"/>
  <c r="E81" i="11" s="1"/>
  <c r="C82" i="11"/>
  <c r="D82" i="11" s="1"/>
  <c r="E82" i="11" s="1"/>
  <c r="C83" i="11"/>
  <c r="D83" i="11" s="1"/>
  <c r="E83" i="11" s="1"/>
  <c r="C84" i="11"/>
  <c r="D84" i="11" s="1"/>
  <c r="E84" i="11" s="1"/>
  <c r="C85" i="11"/>
  <c r="D85" i="11" s="1"/>
  <c r="E85" i="11" s="1"/>
  <c r="C86" i="11"/>
  <c r="D86" i="11" s="1"/>
  <c r="E86" i="11" s="1"/>
  <c r="C87" i="11"/>
  <c r="D87" i="11" s="1"/>
  <c r="E87" i="11" s="1"/>
  <c r="C88" i="11"/>
  <c r="D88" i="11" s="1"/>
  <c r="E88" i="11" s="1"/>
  <c r="C89" i="11"/>
  <c r="D89" i="11" s="1"/>
  <c r="E89" i="11" s="1"/>
  <c r="C90" i="11"/>
  <c r="D90" i="11" s="1"/>
  <c r="E90" i="11" s="1"/>
  <c r="C91" i="11"/>
  <c r="D91" i="11" s="1"/>
  <c r="E91" i="11" s="1"/>
  <c r="C92" i="11"/>
  <c r="D92" i="11" s="1"/>
  <c r="E92" i="11" s="1"/>
  <c r="C93" i="11"/>
  <c r="D93" i="11" s="1"/>
  <c r="E93" i="11" s="1"/>
  <c r="C94" i="11"/>
  <c r="D94" i="11" s="1"/>
  <c r="E94" i="11" s="1"/>
  <c r="C95" i="11"/>
  <c r="D95" i="11" s="1"/>
  <c r="E95" i="11" s="1"/>
  <c r="C96" i="11"/>
  <c r="D96" i="11" s="1"/>
  <c r="E96" i="11" s="1"/>
  <c r="C97" i="11"/>
  <c r="D97" i="11" s="1"/>
  <c r="E97" i="11" s="1"/>
  <c r="C98" i="11"/>
  <c r="D98" i="11" s="1"/>
  <c r="E98" i="11" s="1"/>
  <c r="C99" i="11"/>
  <c r="D99" i="11" s="1"/>
  <c r="E99" i="11" s="1"/>
  <c r="C100" i="11"/>
  <c r="D100" i="11" s="1"/>
  <c r="E100" i="11" s="1"/>
  <c r="C101" i="11"/>
  <c r="D101" i="11" s="1"/>
  <c r="E101" i="11" s="1"/>
  <c r="C102" i="11"/>
  <c r="D102" i="11" s="1"/>
  <c r="E102" i="11" s="1"/>
  <c r="C103" i="11"/>
  <c r="D103" i="11" s="1"/>
  <c r="E103" i="11" s="1"/>
  <c r="C104" i="11"/>
  <c r="D104" i="11" s="1"/>
  <c r="E104" i="11" s="1"/>
  <c r="C105" i="11"/>
  <c r="D105" i="11" s="1"/>
  <c r="E105" i="11" s="1"/>
  <c r="C106" i="11"/>
  <c r="D106" i="11" s="1"/>
  <c r="E106" i="11" s="1"/>
  <c r="C107" i="11"/>
  <c r="D107" i="11" s="1"/>
  <c r="E107" i="11" s="1"/>
  <c r="C108" i="11"/>
  <c r="D108" i="11" s="1"/>
  <c r="E108" i="11" s="1"/>
  <c r="C109" i="11"/>
  <c r="D109" i="11" s="1"/>
  <c r="E109" i="11" s="1"/>
  <c r="L28" i="11"/>
  <c r="J29" i="11"/>
  <c r="J30" i="11" s="1"/>
  <c r="J31" i="11" s="1"/>
  <c r="J32" i="11" s="1"/>
  <c r="J33" i="11" s="1"/>
  <c r="L29" i="11"/>
  <c r="L30" i="11"/>
  <c r="L31" i="11"/>
  <c r="L33" i="11"/>
  <c r="Q34" i="11"/>
  <c r="C10" i="10"/>
  <c r="D10" i="10" s="1"/>
  <c r="F10" i="10"/>
  <c r="C11" i="10"/>
  <c r="D11" i="10" s="1"/>
  <c r="E11" i="10" s="1"/>
  <c r="C12" i="10"/>
  <c r="D12" i="10" s="1"/>
  <c r="E12" i="10" s="1"/>
  <c r="C13" i="10"/>
  <c r="D13" i="10" s="1"/>
  <c r="E13" i="10" s="1"/>
  <c r="C14" i="10"/>
  <c r="D14" i="10" s="1"/>
  <c r="E14" i="10" s="1"/>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C15" i="10"/>
  <c r="D15" i="10" s="1"/>
  <c r="E15" i="10" s="1"/>
  <c r="C16" i="10"/>
  <c r="D16" i="10" s="1"/>
  <c r="E16" i="10" s="1"/>
  <c r="C17" i="10"/>
  <c r="D17" i="10" s="1"/>
  <c r="E17" i="10" s="1"/>
  <c r="C18" i="10"/>
  <c r="D18" i="10" s="1"/>
  <c r="E18" i="10" s="1"/>
  <c r="C19" i="10"/>
  <c r="D19" i="10" s="1"/>
  <c r="C20" i="10"/>
  <c r="D20" i="10" s="1"/>
  <c r="E20" i="10" s="1"/>
  <c r="C21" i="10"/>
  <c r="D21" i="10" s="1"/>
  <c r="E21" i="10" s="1"/>
  <c r="C22" i="10"/>
  <c r="D22" i="10" s="1"/>
  <c r="E22" i="10" s="1"/>
  <c r="C23" i="10"/>
  <c r="D23" i="10" s="1"/>
  <c r="E23" i="10" s="1"/>
  <c r="C24" i="10"/>
  <c r="D24" i="10" s="1"/>
  <c r="E24" i="10" s="1"/>
  <c r="C25" i="10"/>
  <c r="D25" i="10" s="1"/>
  <c r="E25" i="10" s="1"/>
  <c r="C26" i="10"/>
  <c r="D26" i="10" s="1"/>
  <c r="E26" i="10" s="1"/>
  <c r="C27" i="10"/>
  <c r="D27" i="10" s="1"/>
  <c r="E27" i="10" s="1"/>
  <c r="C28" i="10"/>
  <c r="D28" i="10" s="1"/>
  <c r="E28" i="10" s="1"/>
  <c r="C29" i="10"/>
  <c r="D29" i="10" s="1"/>
  <c r="E29" i="10" s="1"/>
  <c r="C30" i="10"/>
  <c r="D30" i="10" s="1"/>
  <c r="E30" i="10" s="1"/>
  <c r="C31" i="10"/>
  <c r="D31" i="10" s="1"/>
  <c r="E31" i="10" s="1"/>
  <c r="C32" i="10"/>
  <c r="D32" i="10" s="1"/>
  <c r="E32" i="10" s="1"/>
  <c r="C33" i="10"/>
  <c r="D33" i="10" s="1"/>
  <c r="E33" i="10" s="1"/>
  <c r="C34" i="10"/>
  <c r="D34" i="10" s="1"/>
  <c r="E34" i="10" s="1"/>
  <c r="C35" i="10"/>
  <c r="D35" i="10" s="1"/>
  <c r="E35" i="10" s="1"/>
  <c r="C36" i="10"/>
  <c r="D36" i="10" s="1"/>
  <c r="E36" i="10" s="1"/>
  <c r="C37" i="10"/>
  <c r="D37" i="10" s="1"/>
  <c r="E37" i="10" s="1"/>
  <c r="C38" i="10"/>
  <c r="D38" i="10" s="1"/>
  <c r="E38" i="10" s="1"/>
  <c r="C39" i="10"/>
  <c r="D39" i="10" s="1"/>
  <c r="E39" i="10" s="1"/>
  <c r="C40" i="10"/>
  <c r="D40" i="10" s="1"/>
  <c r="E40" i="10" s="1"/>
  <c r="C41" i="10"/>
  <c r="D41" i="10" s="1"/>
  <c r="E41" i="10" s="1"/>
  <c r="C42" i="10"/>
  <c r="D42" i="10" s="1"/>
  <c r="E42" i="10" s="1"/>
  <c r="C43" i="10"/>
  <c r="D43" i="10" s="1"/>
  <c r="E43" i="10" s="1"/>
  <c r="C44" i="10"/>
  <c r="D44" i="10" s="1"/>
  <c r="E44" i="10" s="1"/>
  <c r="C45" i="10"/>
  <c r="D45" i="10" s="1"/>
  <c r="E45" i="10" s="1"/>
  <c r="C46" i="10"/>
  <c r="D46" i="10" s="1"/>
  <c r="E46" i="10" s="1"/>
  <c r="C47" i="10"/>
  <c r="D47" i="10" s="1"/>
  <c r="E47" i="10" s="1"/>
  <c r="C48" i="10"/>
  <c r="D48" i="10" s="1"/>
  <c r="E48" i="10" s="1"/>
  <c r="C49" i="10"/>
  <c r="D49" i="10" s="1"/>
  <c r="E49" i="10" s="1"/>
  <c r="C50" i="10"/>
  <c r="D50" i="10" s="1"/>
  <c r="E50" i="10" s="1"/>
  <c r="C51" i="10"/>
  <c r="D51" i="10" s="1"/>
  <c r="E51" i="10" s="1"/>
  <c r="C52" i="10"/>
  <c r="D52" i="10" s="1"/>
  <c r="E52" i="10" s="1"/>
  <c r="C53" i="10"/>
  <c r="D53" i="10" s="1"/>
  <c r="E53" i="10" s="1"/>
  <c r="C54" i="10"/>
  <c r="D54" i="10" s="1"/>
  <c r="E54" i="10" s="1"/>
  <c r="C55" i="10"/>
  <c r="D55" i="10" s="1"/>
  <c r="E55" i="10" s="1"/>
  <c r="C56" i="10"/>
  <c r="D56" i="10" s="1"/>
  <c r="E56" i="10" s="1"/>
  <c r="C57" i="10"/>
  <c r="D57" i="10" s="1"/>
  <c r="E57" i="10" s="1"/>
  <c r="C58" i="10"/>
  <c r="D58" i="10" s="1"/>
  <c r="E58" i="10" s="1"/>
  <c r="C59" i="10"/>
  <c r="D59" i="10" s="1"/>
  <c r="E59" i="10" s="1"/>
  <c r="C60" i="10"/>
  <c r="D60" i="10" s="1"/>
  <c r="E60" i="10" s="1"/>
  <c r="C61" i="10"/>
  <c r="D61" i="10" s="1"/>
  <c r="E61" i="10" s="1"/>
  <c r="C62" i="10"/>
  <c r="D62" i="10" s="1"/>
  <c r="E62" i="10" s="1"/>
  <c r="C63" i="10"/>
  <c r="D63" i="10" s="1"/>
  <c r="E63" i="10" s="1"/>
  <c r="C64" i="10"/>
  <c r="D64" i="10" s="1"/>
  <c r="E64" i="10" s="1"/>
  <c r="C65" i="10"/>
  <c r="D65" i="10" s="1"/>
  <c r="E65" i="10" s="1"/>
  <c r="C66" i="10"/>
  <c r="D66" i="10" s="1"/>
  <c r="E66" i="10" s="1"/>
  <c r="C67" i="10"/>
  <c r="D67" i="10" s="1"/>
  <c r="E67" i="10" s="1"/>
  <c r="C68" i="10"/>
  <c r="D68" i="10" s="1"/>
  <c r="E68" i="10" s="1"/>
  <c r="C69" i="10"/>
  <c r="D69" i="10" s="1"/>
  <c r="E69" i="10" s="1"/>
  <c r="C70" i="10"/>
  <c r="D70" i="10" s="1"/>
  <c r="E70" i="10" s="1"/>
  <c r="C71" i="10"/>
  <c r="D71" i="10" s="1"/>
  <c r="E71" i="10" s="1"/>
  <c r="C72" i="10"/>
  <c r="D72" i="10" s="1"/>
  <c r="E72" i="10" s="1"/>
  <c r="C73" i="10"/>
  <c r="D73" i="10" s="1"/>
  <c r="E73" i="10" s="1"/>
  <c r="C74" i="10"/>
  <c r="D74" i="10" s="1"/>
  <c r="E74" i="10" s="1"/>
  <c r="C75" i="10"/>
  <c r="D75" i="10" s="1"/>
  <c r="E75" i="10" s="1"/>
  <c r="C76" i="10"/>
  <c r="D76" i="10" s="1"/>
  <c r="E76" i="10" s="1"/>
  <c r="C77" i="10"/>
  <c r="D77" i="10" s="1"/>
  <c r="E77" i="10" s="1"/>
  <c r="C78" i="10"/>
  <c r="D78" i="10" s="1"/>
  <c r="E78" i="10" s="1"/>
  <c r="C79" i="10"/>
  <c r="D79" i="10" s="1"/>
  <c r="E79" i="10" s="1"/>
  <c r="C80" i="10"/>
  <c r="D80" i="10" s="1"/>
  <c r="E80" i="10" s="1"/>
  <c r="C81" i="10"/>
  <c r="D81" i="10" s="1"/>
  <c r="E81" i="10" s="1"/>
  <c r="C82" i="10"/>
  <c r="D82" i="10" s="1"/>
  <c r="E82" i="10" s="1"/>
  <c r="C83" i="10"/>
  <c r="D83" i="10" s="1"/>
  <c r="E83" i="10" s="1"/>
  <c r="C84" i="10"/>
  <c r="D84" i="10" s="1"/>
  <c r="E84" i="10" s="1"/>
  <c r="C85" i="10"/>
  <c r="D85" i="10" s="1"/>
  <c r="E85" i="10" s="1"/>
  <c r="C86" i="10"/>
  <c r="D86" i="10" s="1"/>
  <c r="E86" i="10" s="1"/>
  <c r="C87" i="10"/>
  <c r="D87" i="10" s="1"/>
  <c r="E87" i="10" s="1"/>
  <c r="C88" i="10"/>
  <c r="D88" i="10" s="1"/>
  <c r="E88" i="10" s="1"/>
  <c r="C89" i="10"/>
  <c r="D89" i="10" s="1"/>
  <c r="E89" i="10" s="1"/>
  <c r="C90" i="10"/>
  <c r="D90" i="10" s="1"/>
  <c r="E90" i="10" s="1"/>
  <c r="C91" i="10"/>
  <c r="D91" i="10" s="1"/>
  <c r="E91" i="10" s="1"/>
  <c r="C92" i="10"/>
  <c r="D92" i="10" s="1"/>
  <c r="E92" i="10" s="1"/>
  <c r="C93" i="10"/>
  <c r="D93" i="10" s="1"/>
  <c r="E93" i="10" s="1"/>
  <c r="C94" i="10"/>
  <c r="D94" i="10" s="1"/>
  <c r="E94" i="10" s="1"/>
  <c r="C95" i="10"/>
  <c r="D95" i="10" s="1"/>
  <c r="E95" i="10" s="1"/>
  <c r="C96" i="10"/>
  <c r="D96" i="10" s="1"/>
  <c r="E96" i="10" s="1"/>
  <c r="C97" i="10"/>
  <c r="D97" i="10" s="1"/>
  <c r="E97" i="10" s="1"/>
  <c r="C98" i="10"/>
  <c r="D98" i="10" s="1"/>
  <c r="E98" i="10" s="1"/>
  <c r="C99" i="10"/>
  <c r="D99" i="10" s="1"/>
  <c r="E99" i="10" s="1"/>
  <c r="C100" i="10"/>
  <c r="D100" i="10" s="1"/>
  <c r="E100" i="10" s="1"/>
  <c r="C101" i="10"/>
  <c r="D101" i="10" s="1"/>
  <c r="E101" i="10" s="1"/>
  <c r="C102" i="10"/>
  <c r="D102" i="10" s="1"/>
  <c r="E102" i="10" s="1"/>
  <c r="C103" i="10"/>
  <c r="D103" i="10" s="1"/>
  <c r="E103" i="10" s="1"/>
  <c r="C104" i="10"/>
  <c r="D104" i="10" s="1"/>
  <c r="E104" i="10" s="1"/>
  <c r="C105" i="10"/>
  <c r="D105" i="10" s="1"/>
  <c r="E105" i="10" s="1"/>
  <c r="C106" i="10"/>
  <c r="D106" i="10" s="1"/>
  <c r="E106" i="10" s="1"/>
  <c r="C107" i="10"/>
  <c r="D107" i="10" s="1"/>
  <c r="E107" i="10" s="1"/>
  <c r="C108" i="10"/>
  <c r="D108" i="10" s="1"/>
  <c r="E108" i="10" s="1"/>
  <c r="C109" i="10"/>
  <c r="D109" i="10" s="1"/>
  <c r="E109" i="10" s="1"/>
  <c r="C10" i="9"/>
  <c r="D10" i="9" s="1"/>
  <c r="C11" i="9"/>
  <c r="D11" i="9" s="1"/>
  <c r="C12" i="9"/>
  <c r="D12" i="9" s="1"/>
  <c r="C13" i="9"/>
  <c r="D13" i="9" s="1"/>
  <c r="C14" i="9"/>
  <c r="D14" i="9" s="1"/>
  <c r="C15" i="9"/>
  <c r="C16" i="9"/>
  <c r="D16" i="9" s="1"/>
  <c r="C17" i="9"/>
  <c r="D17" i="9" s="1"/>
  <c r="C18" i="9"/>
  <c r="D18" i="9" s="1"/>
  <c r="C19" i="9"/>
  <c r="D19" i="9" s="1"/>
  <c r="C20" i="9"/>
  <c r="D20" i="9" s="1"/>
  <c r="C21" i="9"/>
  <c r="D21" i="9" s="1"/>
  <c r="C22" i="9"/>
  <c r="D22" i="9" s="1"/>
  <c r="C23" i="9"/>
  <c r="C24" i="9"/>
  <c r="D24" i="9" s="1"/>
  <c r="C25" i="9"/>
  <c r="D25" i="9" s="1"/>
  <c r="C26" i="9"/>
  <c r="C27" i="9"/>
  <c r="D27" i="9" s="1"/>
  <c r="C28" i="9"/>
  <c r="D28" i="9" s="1"/>
  <c r="C29" i="9"/>
  <c r="D29" i="9" s="1"/>
  <c r="C30" i="9"/>
  <c r="D30" i="9" s="1"/>
  <c r="C31" i="9"/>
  <c r="D31" i="9" s="1"/>
  <c r="C32" i="9"/>
  <c r="D32" i="9" s="1"/>
  <c r="C33" i="9"/>
  <c r="D33" i="9" s="1"/>
  <c r="C34" i="9"/>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C48" i="9"/>
  <c r="D48" i="9" s="1"/>
  <c r="C49" i="9"/>
  <c r="D49" i="9" s="1"/>
  <c r="C50" i="9"/>
  <c r="D50" i="9" s="1"/>
  <c r="C51" i="9"/>
  <c r="D51" i="9" s="1"/>
  <c r="C52" i="9"/>
  <c r="D52" i="9" s="1"/>
  <c r="C53" i="9"/>
  <c r="E53" i="9" s="1"/>
  <c r="C54" i="9"/>
  <c r="D54" i="9" s="1"/>
  <c r="C55" i="9"/>
  <c r="C56" i="9"/>
  <c r="D56" i="9" s="1"/>
  <c r="C57" i="9"/>
  <c r="D57" i="9" s="1"/>
  <c r="C58" i="9"/>
  <c r="D58" i="9" s="1"/>
  <c r="C59" i="9"/>
  <c r="D59" i="9" s="1"/>
  <c r="C60" i="9"/>
  <c r="D60" i="9" s="1"/>
  <c r="C61" i="9"/>
  <c r="D61" i="9" s="1"/>
  <c r="C62" i="9"/>
  <c r="D62" i="9" s="1"/>
  <c r="C63" i="9"/>
  <c r="C64" i="9"/>
  <c r="D64" i="9" s="1"/>
  <c r="C65" i="9"/>
  <c r="D65" i="9" s="1"/>
  <c r="C66" i="9"/>
  <c r="D66" i="9" s="1"/>
  <c r="C67" i="9"/>
  <c r="D67" i="9" s="1"/>
  <c r="C68" i="9"/>
  <c r="D68" i="9" s="1"/>
  <c r="C69" i="9"/>
  <c r="D69" i="9" s="1"/>
  <c r="C70" i="9"/>
  <c r="D70" i="9" s="1"/>
  <c r="C71" i="9"/>
  <c r="C72" i="9"/>
  <c r="D72" i="9" s="1"/>
  <c r="C73" i="9"/>
  <c r="D73" i="9" s="1"/>
  <c r="C74" i="9"/>
  <c r="D74" i="9" s="1"/>
  <c r="C75" i="9"/>
  <c r="D75" i="9" s="1"/>
  <c r="C76" i="9"/>
  <c r="D76" i="9" s="1"/>
  <c r="C77" i="9"/>
  <c r="D77" i="9" s="1"/>
  <c r="C78" i="9"/>
  <c r="D78" i="9" s="1"/>
  <c r="C79" i="9"/>
  <c r="C80" i="9"/>
  <c r="D80" i="9" s="1"/>
  <c r="C81" i="9"/>
  <c r="D81" i="9" s="1"/>
  <c r="C82" i="9"/>
  <c r="D82" i="9" s="1"/>
  <c r="C83" i="9"/>
  <c r="D83" i="9" s="1"/>
  <c r="C84" i="9"/>
  <c r="D84" i="9" s="1"/>
  <c r="C85" i="9"/>
  <c r="E85" i="9" s="1"/>
  <c r="C86" i="9"/>
  <c r="E86" i="9" s="1"/>
  <c r="C87" i="9"/>
  <c r="D87" i="9" s="1"/>
  <c r="C88" i="9"/>
  <c r="C89" i="9"/>
  <c r="E89" i="9" s="1"/>
  <c r="C90" i="9"/>
  <c r="D90" i="9" s="1"/>
  <c r="C91" i="9"/>
  <c r="D91" i="9" s="1"/>
  <c r="C92" i="9"/>
  <c r="D92" i="9" s="1"/>
  <c r="C93" i="9"/>
  <c r="D93" i="9" s="1"/>
  <c r="C94" i="9"/>
  <c r="E94" i="9" s="1"/>
  <c r="C95" i="9"/>
  <c r="D95" i="9" s="1"/>
  <c r="C96" i="9"/>
  <c r="D96" i="9" s="1"/>
  <c r="C97" i="9"/>
  <c r="E97" i="9" s="1"/>
  <c r="C98" i="9"/>
  <c r="D98" i="9" s="1"/>
  <c r="C99" i="9"/>
  <c r="D99" i="9" s="1"/>
  <c r="C100" i="9"/>
  <c r="D100" i="9" s="1"/>
  <c r="C101" i="9"/>
  <c r="E101" i="9" s="1"/>
  <c r="C102" i="9"/>
  <c r="E102" i="9" s="1"/>
  <c r="C103" i="9"/>
  <c r="D103" i="9" s="1"/>
  <c r="C104" i="9"/>
  <c r="D104" i="9" s="1"/>
  <c r="C105" i="9"/>
  <c r="D105" i="9" s="1"/>
  <c r="C106" i="9"/>
  <c r="D106" i="9" s="1"/>
  <c r="C107" i="9"/>
  <c r="D107" i="9" s="1"/>
  <c r="C108" i="9"/>
  <c r="D108" i="9" s="1"/>
  <c r="C109" i="9"/>
  <c r="E109" i="9" s="1"/>
  <c r="E14" i="9"/>
  <c r="H37" i="28" l="1"/>
  <c r="I41" i="28" s="1"/>
  <c r="I30" i="28"/>
  <c r="J29" i="28"/>
  <c r="L27" i="28"/>
  <c r="K35" i="28"/>
  <c r="J32" i="28"/>
  <c r="J36" i="28"/>
  <c r="I33" i="28"/>
  <c r="I34" i="28"/>
  <c r="K31" i="28"/>
  <c r="K28" i="28"/>
  <c r="I44" i="28"/>
  <c r="J45" i="28" s="1"/>
  <c r="E50" i="9"/>
  <c r="E62" i="9"/>
  <c r="E49" i="9"/>
  <c r="E21" i="9"/>
  <c r="E25" i="9"/>
  <c r="D53" i="9"/>
  <c r="E37" i="9"/>
  <c r="E29" i="9"/>
  <c r="E13" i="9"/>
  <c r="E106" i="9"/>
  <c r="E30" i="9"/>
  <c r="E18" i="9"/>
  <c r="E75" i="9"/>
  <c r="E73" i="9"/>
  <c r="E69" i="9"/>
  <c r="E100" i="9"/>
  <c r="E19" i="9"/>
  <c r="E58" i="9"/>
  <c r="E84" i="9"/>
  <c r="E39" i="9"/>
  <c r="E66" i="9"/>
  <c r="E57" i="9"/>
  <c r="E65" i="9"/>
  <c r="E51" i="9"/>
  <c r="E96" i="9"/>
  <c r="E81" i="9"/>
  <c r="E46" i="9"/>
  <c r="E35" i="9"/>
  <c r="E82" i="9"/>
  <c r="E74" i="9"/>
  <c r="E92" i="9"/>
  <c r="E78" i="9"/>
  <c r="E59" i="9"/>
  <c r="E45" i="9"/>
  <c r="E31" i="9"/>
  <c r="D86" i="9"/>
  <c r="E77" i="9"/>
  <c r="E70" i="9"/>
  <c r="E41" i="9"/>
  <c r="D102" i="9"/>
  <c r="E90" i="9"/>
  <c r="E61" i="9"/>
  <c r="E54" i="9"/>
  <c r="D94" i="9"/>
  <c r="D34" i="9"/>
  <c r="E34" i="9"/>
  <c r="D23" i="9"/>
  <c r="E23" i="9"/>
  <c r="E42" i="9"/>
  <c r="E79" i="9"/>
  <c r="D79" i="9"/>
  <c r="E63" i="9"/>
  <c r="D63" i="9"/>
  <c r="E47" i="9"/>
  <c r="D47" i="9"/>
  <c r="D26" i="9"/>
  <c r="E26" i="9"/>
  <c r="D15" i="9"/>
  <c r="E15" i="9"/>
  <c r="E67" i="9"/>
  <c r="E88" i="9"/>
  <c r="D88" i="9"/>
  <c r="E104" i="9"/>
  <c r="D71" i="9"/>
  <c r="E71" i="9"/>
  <c r="D55" i="9"/>
  <c r="E55" i="9"/>
  <c r="E108" i="9"/>
  <c r="E98" i="9"/>
  <c r="E14" i="11"/>
  <c r="E10" i="9"/>
  <c r="E80" i="9"/>
  <c r="E76" i="9"/>
  <c r="E72" i="9"/>
  <c r="E68" i="9"/>
  <c r="E64" i="9"/>
  <c r="E60" i="9"/>
  <c r="E56" i="9"/>
  <c r="E52" i="9"/>
  <c r="E48" i="9"/>
  <c r="E43" i="9"/>
  <c r="E38" i="9"/>
  <c r="E33" i="9"/>
  <c r="E27" i="9"/>
  <c r="E22" i="9"/>
  <c r="E17" i="9"/>
  <c r="E11" i="9"/>
  <c r="E19" i="10"/>
  <c r="E105" i="9"/>
  <c r="E93" i="9"/>
  <c r="E44" i="9"/>
  <c r="E40" i="9"/>
  <c r="E36" i="9"/>
  <c r="E32" i="9"/>
  <c r="E28" i="9"/>
  <c r="E24" i="9"/>
  <c r="E20" i="9"/>
  <c r="E16" i="9"/>
  <c r="E12" i="9"/>
  <c r="E107" i="9"/>
  <c r="E103" i="9"/>
  <c r="E99" i="9"/>
  <c r="E95" i="9"/>
  <c r="E91" i="9"/>
  <c r="E87" i="9"/>
  <c r="E83" i="9"/>
  <c r="D109" i="9"/>
  <c r="D101" i="9"/>
  <c r="D97" i="9"/>
  <c r="D89" i="9"/>
  <c r="D85" i="9"/>
  <c r="E10" i="10"/>
  <c r="J12" i="10" s="1"/>
  <c r="E10" i="11"/>
  <c r="K10" i="11" l="1"/>
  <c r="I37" i="28"/>
  <c r="J41" i="28" s="1"/>
  <c r="L28" i="28"/>
  <c r="J33" i="28"/>
  <c r="K32" i="28"/>
  <c r="M27" i="28"/>
  <c r="J30" i="28"/>
  <c r="J34" i="28"/>
  <c r="J44" i="28"/>
  <c r="K45" i="28" s="1"/>
  <c r="K36" i="28"/>
  <c r="L35" i="28"/>
  <c r="L31" i="28"/>
  <c r="K29" i="28"/>
  <c r="M10" i="11"/>
  <c r="K13" i="11"/>
  <c r="O10" i="11"/>
  <c r="J13" i="11"/>
  <c r="N10" i="11"/>
  <c r="J10" i="11"/>
  <c r="N13" i="10"/>
  <c r="M15" i="10"/>
  <c r="O13" i="11"/>
  <c r="K10" i="10"/>
  <c r="L12" i="10"/>
  <c r="J15" i="10"/>
  <c r="O10" i="10"/>
  <c r="L10" i="10"/>
  <c r="O14" i="10"/>
  <c r="O12" i="11"/>
  <c r="N15" i="11"/>
  <c r="L15" i="11"/>
  <c r="J15" i="11"/>
  <c r="M13" i="11"/>
  <c r="L13" i="11"/>
  <c r="N13" i="11"/>
  <c r="K12" i="11"/>
  <c r="M12" i="11"/>
  <c r="N12" i="11"/>
  <c r="M11" i="11"/>
  <c r="J11" i="10"/>
  <c r="O12" i="10"/>
  <c r="J12" i="11"/>
  <c r="L11" i="11"/>
  <c r="J11" i="11"/>
  <c r="N11" i="11"/>
  <c r="N15" i="10"/>
  <c r="J13" i="10"/>
  <c r="O13" i="10"/>
  <c r="L13" i="10"/>
  <c r="J14" i="11"/>
  <c r="M13" i="10"/>
  <c r="K13" i="10"/>
  <c r="L12" i="11"/>
  <c r="M11" i="10"/>
  <c r="N11" i="10"/>
  <c r="K11" i="10"/>
  <c r="L11" i="10"/>
  <c r="O11" i="10"/>
  <c r="L10" i="11"/>
  <c r="K14" i="10"/>
  <c r="L14" i="10"/>
  <c r="K15" i="11"/>
  <c r="M15" i="11"/>
  <c r="O15" i="11"/>
  <c r="M14" i="10"/>
  <c r="J14" i="10"/>
  <c r="N14" i="10"/>
  <c r="K12" i="10"/>
  <c r="I15" i="9"/>
  <c r="M12" i="10"/>
  <c r="N10" i="10"/>
  <c r="M10" i="10"/>
  <c r="J10" i="10"/>
  <c r="N10" i="9"/>
  <c r="K14" i="9"/>
  <c r="L12" i="9"/>
  <c r="N12" i="10"/>
  <c r="L14" i="11"/>
  <c r="K11" i="11"/>
  <c r="J12" i="9"/>
  <c r="N13" i="9"/>
  <c r="O11" i="11"/>
  <c r="K15" i="9"/>
  <c r="L10" i="9"/>
  <c r="L15" i="10"/>
  <c r="K15" i="10"/>
  <c r="O15" i="10"/>
  <c r="N14" i="9"/>
  <c r="M12" i="9"/>
  <c r="I12" i="9"/>
  <c r="I13" i="9"/>
  <c r="M15" i="9"/>
  <c r="L14" i="9"/>
  <c r="M14" i="11"/>
  <c r="O14" i="11"/>
  <c r="K14" i="11"/>
  <c r="N15" i="9"/>
  <c r="N12" i="9"/>
  <c r="L15" i="9"/>
  <c r="N11" i="9"/>
  <c r="K11" i="9"/>
  <c r="L11" i="9"/>
  <c r="J11" i="9"/>
  <c r="K13" i="9"/>
  <c r="M13" i="9"/>
  <c r="J15" i="9"/>
  <c r="N14" i="11"/>
  <c r="J10" i="9"/>
  <c r="L13" i="9"/>
  <c r="M10" i="9"/>
  <c r="I10" i="9"/>
  <c r="I11" i="9"/>
  <c r="K10" i="9"/>
  <c r="J13" i="9"/>
  <c r="J14" i="9"/>
  <c r="M14" i="9"/>
  <c r="I14" i="9"/>
  <c r="M11" i="9"/>
  <c r="K12" i="9"/>
  <c r="J37" i="28" l="1"/>
  <c r="K41" i="28" s="1"/>
  <c r="L32" i="28"/>
  <c r="M35" i="28"/>
  <c r="K34" i="28"/>
  <c r="O27" i="28"/>
  <c r="N27" i="28"/>
  <c r="K33" i="28"/>
  <c r="L36" i="28"/>
  <c r="L29" i="28"/>
  <c r="M31" i="28"/>
  <c r="K30" i="28"/>
  <c r="K44" i="28"/>
  <c r="L45" i="28" s="1"/>
  <c r="M28" i="28"/>
  <c r="J20" i="11" a="1"/>
  <c r="O20" i="11" s="1"/>
  <c r="J23" i="11" a="1"/>
  <c r="O23" i="11" s="1"/>
  <c r="J22" i="11" a="1"/>
  <c r="J22" i="11" s="1"/>
  <c r="J22" i="10" a="1"/>
  <c r="O22" i="10" s="1"/>
  <c r="J20" i="10" a="1"/>
  <c r="J20" i="10" s="1"/>
  <c r="J21" i="11" a="1"/>
  <c r="N21" i="11" s="1"/>
  <c r="J24" i="10" a="1"/>
  <c r="O24" i="10" s="1"/>
  <c r="J25" i="11" a="1"/>
  <c r="L25" i="11" s="1"/>
  <c r="J21" i="10" a="1"/>
  <c r="K21" i="10" s="1"/>
  <c r="J23" i="10" a="1"/>
  <c r="M23" i="10" s="1"/>
  <c r="J25" i="10" a="1"/>
  <c r="L25" i="10" s="1"/>
  <c r="I25" i="9" a="1"/>
  <c r="K25" i="9" s="1"/>
  <c r="J24" i="11" a="1"/>
  <c r="O24" i="11" s="1"/>
  <c r="I21" i="9" a="1"/>
  <c r="M21" i="9" s="1"/>
  <c r="I22" i="9" a="1"/>
  <c r="I24" i="9" a="1"/>
  <c r="I20" i="9" a="1"/>
  <c r="I23" i="9" a="1"/>
  <c r="K37" i="28" l="1"/>
  <c r="L41" i="28" s="1"/>
  <c r="L30" i="28"/>
  <c r="M29" i="28"/>
  <c r="L33" i="28"/>
  <c r="M32" i="28"/>
  <c r="N28" i="28"/>
  <c r="O31" i="28"/>
  <c r="N31" i="28"/>
  <c r="L34" i="28"/>
  <c r="M36" i="28"/>
  <c r="O35" i="28"/>
  <c r="N35" i="28"/>
  <c r="L44" i="28"/>
  <c r="M45" i="28" s="1"/>
  <c r="M22" i="11"/>
  <c r="J20" i="11"/>
  <c r="N20" i="11"/>
  <c r="M20" i="11"/>
  <c r="K20" i="11"/>
  <c r="L20" i="11"/>
  <c r="O22" i="11"/>
  <c r="L20" i="10"/>
  <c r="J23" i="11"/>
  <c r="L23" i="11"/>
  <c r="O20" i="10"/>
  <c r="K23" i="11"/>
  <c r="M23" i="11"/>
  <c r="N23" i="11"/>
  <c r="N20" i="10"/>
  <c r="M20" i="10"/>
  <c r="K20" i="10"/>
  <c r="K22" i="11"/>
  <c r="N22" i="11"/>
  <c r="L24" i="10"/>
  <c r="L22" i="11"/>
  <c r="O21" i="11"/>
  <c r="K21" i="11"/>
  <c r="M21" i="11"/>
  <c r="K22" i="10"/>
  <c r="M22" i="10"/>
  <c r="N22" i="10"/>
  <c r="L22" i="10"/>
  <c r="J22" i="10"/>
  <c r="N24" i="10"/>
  <c r="K24" i="10"/>
  <c r="J21" i="10"/>
  <c r="N21" i="10"/>
  <c r="L21" i="10"/>
  <c r="N23" i="10"/>
  <c r="J21" i="11"/>
  <c r="L21" i="11"/>
  <c r="O21" i="10"/>
  <c r="M21" i="10"/>
  <c r="J23" i="10"/>
  <c r="J24" i="10"/>
  <c r="K23" i="10"/>
  <c r="M24" i="10"/>
  <c r="O25" i="11"/>
  <c r="L23" i="10"/>
  <c r="J25" i="11"/>
  <c r="M25" i="11"/>
  <c r="N25" i="11"/>
  <c r="O23" i="10"/>
  <c r="K25" i="11"/>
  <c r="N25" i="10"/>
  <c r="J25" i="10"/>
  <c r="O25" i="10"/>
  <c r="K25" i="10"/>
  <c r="M25" i="10"/>
  <c r="J24" i="11"/>
  <c r="L24" i="11"/>
  <c r="N25" i="9"/>
  <c r="I25" i="9"/>
  <c r="J25" i="9"/>
  <c r="L25" i="9"/>
  <c r="M25" i="9"/>
  <c r="N24" i="11"/>
  <c r="K24" i="11"/>
  <c r="M24" i="11"/>
  <c r="N21" i="9"/>
  <c r="I21" i="9"/>
  <c r="K21" i="9"/>
  <c r="J21" i="9"/>
  <c r="L21" i="9"/>
  <c r="K23" i="9"/>
  <c r="L23" i="9"/>
  <c r="I23" i="9"/>
  <c r="M23" i="9"/>
  <c r="J23" i="9"/>
  <c r="N23" i="9"/>
  <c r="L20" i="9"/>
  <c r="I20" i="9"/>
  <c r="M20" i="9"/>
  <c r="J20" i="9"/>
  <c r="N20" i="9"/>
  <c r="K20" i="9"/>
  <c r="J22" i="9"/>
  <c r="N22" i="9"/>
  <c r="K22" i="9"/>
  <c r="L22" i="9"/>
  <c r="I22" i="9"/>
  <c r="M22" i="9"/>
  <c r="L24" i="9"/>
  <c r="I24" i="9"/>
  <c r="M24" i="9"/>
  <c r="J24" i="9"/>
  <c r="N24" i="9"/>
  <c r="K24" i="9"/>
  <c r="L37" i="28" l="1"/>
  <c r="M41" i="28" s="1"/>
  <c r="O32" i="28"/>
  <c r="N32" i="28"/>
  <c r="N29" i="28"/>
  <c r="O29" i="28"/>
  <c r="M34" i="28"/>
  <c r="O28" i="28"/>
  <c r="M33" i="28"/>
  <c r="M30" i="28"/>
  <c r="M44" i="28"/>
  <c r="N45" i="28" s="1"/>
  <c r="O36" i="28"/>
  <c r="N36" i="28"/>
  <c r="R28" i="11" a="1"/>
  <c r="R33" i="11" s="1"/>
  <c r="T33" i="11" s="1"/>
  <c r="S33" i="11" l="1"/>
  <c r="M37" i="28"/>
  <c r="N41" i="28" s="1"/>
  <c r="N30" i="28"/>
  <c r="O30" i="28"/>
  <c r="N44" i="28"/>
  <c r="O45" i="28" s="1"/>
  <c r="N34" i="28"/>
  <c r="O34" i="28"/>
  <c r="O33" i="28"/>
  <c r="N33" i="28"/>
  <c r="R29" i="11"/>
  <c r="T29" i="11" s="1"/>
  <c r="R30" i="11"/>
  <c r="T30" i="11" s="1"/>
  <c r="R32" i="11"/>
  <c r="T32" i="11" s="1"/>
  <c r="R28" i="11"/>
  <c r="T28" i="11" s="1"/>
  <c r="R31" i="11"/>
  <c r="T31" i="11" s="1"/>
  <c r="S31" i="11" l="1"/>
  <c r="S32" i="11"/>
  <c r="S30" i="11"/>
  <c r="S29" i="11"/>
  <c r="S28" i="11"/>
  <c r="N37" i="28"/>
  <c r="O41" i="28" s="1"/>
  <c r="O37" i="28"/>
  <c r="O44" i="28"/>
  <c r="R34" i="11"/>
  <c r="S34" i="11" l="1"/>
  <c r="C47" i="28"/>
  <c r="T34" i="11"/>
  <c r="T37" i="11" s="1"/>
</calcChain>
</file>

<file path=xl/sharedStrings.xml><?xml version="1.0" encoding="utf-8"?>
<sst xmlns="http://schemas.openxmlformats.org/spreadsheetml/2006/main" count="1101" uniqueCount="386">
  <si>
    <t>Objectives</t>
  </si>
  <si>
    <t>QuizBank</t>
  </si>
  <si>
    <t>Optional Material</t>
  </si>
  <si>
    <t>Optional Discussion</t>
  </si>
  <si>
    <t>Introduce Credit Transition Matrices</t>
  </si>
  <si>
    <t>Company100</t>
  </si>
  <si>
    <t>Company99</t>
  </si>
  <si>
    <t>Company98</t>
  </si>
  <si>
    <t>Company97</t>
  </si>
  <si>
    <t>Company96</t>
  </si>
  <si>
    <t>Company95</t>
  </si>
  <si>
    <t>Company94</t>
  </si>
  <si>
    <t>Company93</t>
  </si>
  <si>
    <t>Company92</t>
  </si>
  <si>
    <t>Company91</t>
  </si>
  <si>
    <t>Company90</t>
  </si>
  <si>
    <t>Company89</t>
  </si>
  <si>
    <t>Company88</t>
  </si>
  <si>
    <t>Company87</t>
  </si>
  <si>
    <t>Company86</t>
  </si>
  <si>
    <t>Company85</t>
  </si>
  <si>
    <t>Company84</t>
  </si>
  <si>
    <t>Company83</t>
  </si>
  <si>
    <t>Company82</t>
  </si>
  <si>
    <t>Company81</t>
  </si>
  <si>
    <t>Company80</t>
  </si>
  <si>
    <t>Company79</t>
  </si>
  <si>
    <t>Company78</t>
  </si>
  <si>
    <t>Company77</t>
  </si>
  <si>
    <t>Company76</t>
  </si>
  <si>
    <t>Company75</t>
  </si>
  <si>
    <t>Company74</t>
  </si>
  <si>
    <t>Company73</t>
  </si>
  <si>
    <t>Company72</t>
  </si>
  <si>
    <t>Company71</t>
  </si>
  <si>
    <t>Company70</t>
  </si>
  <si>
    <t>Company69</t>
  </si>
  <si>
    <t>Company68</t>
  </si>
  <si>
    <t>Company67</t>
  </si>
  <si>
    <t>Company66</t>
  </si>
  <si>
    <t>Company65</t>
  </si>
  <si>
    <t>Company64</t>
  </si>
  <si>
    <t>Company63</t>
  </si>
  <si>
    <t>Company62</t>
  </si>
  <si>
    <t>Company61</t>
  </si>
  <si>
    <t>Company60</t>
  </si>
  <si>
    <t>Company59</t>
  </si>
  <si>
    <t>Company58</t>
  </si>
  <si>
    <t>Company57</t>
  </si>
  <si>
    <t>Company56</t>
  </si>
  <si>
    <t>Company55</t>
  </si>
  <si>
    <t>Company54</t>
  </si>
  <si>
    <t>Company53</t>
  </si>
  <si>
    <t>Company52</t>
  </si>
  <si>
    <t>Company51</t>
  </si>
  <si>
    <t>Company50</t>
  </si>
  <si>
    <t>Company49</t>
  </si>
  <si>
    <t>Company48</t>
  </si>
  <si>
    <t>Company47</t>
  </si>
  <si>
    <t>Company46</t>
  </si>
  <si>
    <t>Company45</t>
  </si>
  <si>
    <t>Company44</t>
  </si>
  <si>
    <t>Company43</t>
  </si>
  <si>
    <t>Company42</t>
  </si>
  <si>
    <t>Company41</t>
  </si>
  <si>
    <t>Company40</t>
  </si>
  <si>
    <t>Company39</t>
  </si>
  <si>
    <t>Company38</t>
  </si>
  <si>
    <t>Company37</t>
  </si>
  <si>
    <t>Company36</t>
  </si>
  <si>
    <t>Company35</t>
  </si>
  <si>
    <t>Company34</t>
  </si>
  <si>
    <t>Company33</t>
  </si>
  <si>
    <t>Company32</t>
  </si>
  <si>
    <t>Company31</t>
  </si>
  <si>
    <t>Company30</t>
  </si>
  <si>
    <t>Company29</t>
  </si>
  <si>
    <t>Company28</t>
  </si>
  <si>
    <t>Company27</t>
  </si>
  <si>
    <t>Company26</t>
  </si>
  <si>
    <t>Company25</t>
  </si>
  <si>
    <t>Company24</t>
  </si>
  <si>
    <t>Company23</t>
  </si>
  <si>
    <t>Company22</t>
  </si>
  <si>
    <t>Company21</t>
  </si>
  <si>
    <t>Company20</t>
  </si>
  <si>
    <t>Company19</t>
  </si>
  <si>
    <t>Company18</t>
  </si>
  <si>
    <t>Company17</t>
  </si>
  <si>
    <t>F</t>
  </si>
  <si>
    <t>Company16</t>
  </si>
  <si>
    <t>E</t>
  </si>
  <si>
    <t>Company15</t>
  </si>
  <si>
    <t>D</t>
  </si>
  <si>
    <t>Company14</t>
  </si>
  <si>
    <t>C</t>
  </si>
  <si>
    <t>Company13</t>
  </si>
  <si>
    <t>B</t>
  </si>
  <si>
    <t>Company12</t>
  </si>
  <si>
    <t>A</t>
  </si>
  <si>
    <t>Company11</t>
  </si>
  <si>
    <t>Company10</t>
  </si>
  <si>
    <t>Probabilities</t>
  </si>
  <si>
    <t>Company9</t>
  </si>
  <si>
    <t>Company8</t>
  </si>
  <si>
    <t>Company7</t>
  </si>
  <si>
    <t>Company6</t>
  </si>
  <si>
    <t>Company5</t>
  </si>
  <si>
    <t>Company4</t>
  </si>
  <si>
    <t>Company3</t>
  </si>
  <si>
    <t>Company2</t>
  </si>
  <si>
    <t>Company1</t>
  </si>
  <si>
    <t>RatingNow</t>
  </si>
  <si>
    <t>RatingLast</t>
  </si>
  <si>
    <t>Rand</t>
  </si>
  <si>
    <t>Company</t>
  </si>
  <si>
    <t>Counts</t>
  </si>
  <si>
    <t>weight</t>
  </si>
  <si>
    <t>Net Loss Rate</t>
  </si>
  <si>
    <t>NextPeriod</t>
  </si>
  <si>
    <t>Investment</t>
  </si>
  <si>
    <t>LGD</t>
  </si>
  <si>
    <t>Recovery</t>
  </si>
  <si>
    <t>PD</t>
  </si>
  <si>
    <t>Credit Transition Matrices</t>
  </si>
  <si>
    <t>Credit Matrix tab</t>
  </si>
  <si>
    <t>Credit Matrix Weighted tab</t>
  </si>
  <si>
    <t>Homework</t>
  </si>
  <si>
    <t>Credit Matrix Loss Estimation tab</t>
  </si>
  <si>
    <t>What's a transition matrix?</t>
  </si>
  <si>
    <t>Introduce Mertons Model</t>
  </si>
  <si>
    <t>What is Merton's Model?</t>
  </si>
  <si>
    <t>What are some weaknesses of Merton's Model?</t>
  </si>
  <si>
    <t>What are some weaknesses of transition matrices?</t>
  </si>
  <si>
    <t>then stock values are lognormally distributed.</t>
  </si>
  <si>
    <t>If we assume returns are continuously compounded and normally distributed,</t>
  </si>
  <si>
    <t>Notes:</t>
  </si>
  <si>
    <t>Vagueness in selection of nearest major liability.</t>
  </si>
  <si>
    <t>Implied volatilily is likely to be underestimated before times go bad.</t>
  </si>
  <si>
    <t>Weakness:</t>
  </si>
  <si>
    <t>We observe the probability the the value of assets is less than liabilities.</t>
  </si>
  <si>
    <t>We simulate the value of assests up to the time of the soonest major liabilities.</t>
  </si>
  <si>
    <t>We get the implied volatilty from Black Scholes.</t>
  </si>
  <si>
    <t>If assets fall below liabilities, the company is bankrupt.</t>
  </si>
  <si>
    <t>Ownership in a company is like a call option on the stock with the value of its liabilities as a strike.</t>
  </si>
  <si>
    <t>A company's value is its assets minus its liabilities.</t>
  </si>
  <si>
    <t>A stockholder has ownership and limited liability.</t>
  </si>
  <si>
    <t>Merton's Model</t>
  </si>
  <si>
    <t>Senior Secured Bond</t>
  </si>
  <si>
    <t>Senior Unsecured Bond</t>
  </si>
  <si>
    <t>Senior Subordinated Bond</t>
  </si>
  <si>
    <t>Subordinated Bond</t>
  </si>
  <si>
    <t>Junior Subordinated Bond</t>
  </si>
  <si>
    <t>Junior Subordinated Bond 2</t>
  </si>
  <si>
    <t>Class</t>
  </si>
  <si>
    <t>The probability of default can be represented with N(-d2) from Black Scholes.</t>
  </si>
  <si>
    <t>Sales / TA</t>
  </si>
  <si>
    <t>MVE / TL</t>
  </si>
  <si>
    <t>EBIT / TA</t>
  </si>
  <si>
    <t>RE / TA</t>
  </si>
  <si>
    <t>WC / TA</t>
  </si>
  <si>
    <r>
      <t xml:space="preserve"> </t>
    </r>
    <r>
      <rPr>
        <sz val="18"/>
        <color theme="1"/>
        <rFont val="Symbol"/>
        <family val="1"/>
        <charset val="2"/>
      </rPr>
      <t>b</t>
    </r>
    <r>
      <rPr>
        <sz val="18"/>
        <color theme="1"/>
        <rFont val="Calibri"/>
        <family val="2"/>
        <scheme val="minor"/>
      </rPr>
      <t xml:space="preserve"> =</t>
    </r>
  </si>
  <si>
    <t>Sales</t>
  </si>
  <si>
    <t>Market value of equity</t>
  </si>
  <si>
    <t>Earnings</t>
  </si>
  <si>
    <t>Earning held by company</t>
  </si>
  <si>
    <t>Net liquid cash</t>
  </si>
  <si>
    <t>Predictors</t>
  </si>
  <si>
    <r>
      <t xml:space="preserve">find </t>
    </r>
    <r>
      <rPr>
        <sz val="18"/>
        <color theme="1"/>
        <rFont val="Symbol"/>
        <family val="1"/>
        <charset val="2"/>
      </rPr>
      <t>b</t>
    </r>
    <r>
      <rPr>
        <sz val="18"/>
        <color theme="1"/>
        <rFont val="Calibri"/>
        <family val="2"/>
        <scheme val="minor"/>
      </rPr>
      <t xml:space="preserve"> such that </t>
    </r>
  </si>
  <si>
    <t>What's that?</t>
  </si>
  <si>
    <t>Uses Linear Discriminant Analysis</t>
  </si>
  <si>
    <t>It's a classic model.  At this point, it's mostly an intuition builder (but you can update it).</t>
  </si>
  <si>
    <t>Risk Management and Financial Institutions</t>
  </si>
  <si>
    <t>Altman's Z score</t>
  </si>
  <si>
    <t>Market Value of Equity</t>
  </si>
  <si>
    <t>Earnings Before Interest &amp; Taxes</t>
  </si>
  <si>
    <t>Retained Earnings</t>
  </si>
  <si>
    <t>Working Capital</t>
  </si>
  <si>
    <r>
      <t>max (</t>
    </r>
    <r>
      <rPr>
        <sz val="18"/>
        <color theme="1"/>
        <rFont val="Symbol"/>
        <family val="1"/>
        <charset val="2"/>
      </rPr>
      <t>m</t>
    </r>
    <r>
      <rPr>
        <vertAlign val="subscript"/>
        <sz val="18"/>
        <color theme="1"/>
        <rFont val="Calibri"/>
        <family val="2"/>
        <scheme val="minor"/>
      </rPr>
      <t>1</t>
    </r>
    <r>
      <rPr>
        <sz val="18"/>
        <color theme="1"/>
        <rFont val="Calibri"/>
        <family val="2"/>
        <scheme val="minor"/>
      </rPr>
      <t xml:space="preserve">- </t>
    </r>
    <r>
      <rPr>
        <sz val="18"/>
        <color theme="1"/>
        <rFont val="Symbol"/>
        <family val="1"/>
        <charset val="2"/>
      </rPr>
      <t>m</t>
    </r>
    <r>
      <rPr>
        <vertAlign val="subscript"/>
        <sz val="18"/>
        <color theme="1"/>
        <rFont val="Calibri"/>
        <family val="2"/>
        <scheme val="minor"/>
      </rPr>
      <t>2</t>
    </r>
    <r>
      <rPr>
        <sz val="18"/>
        <color theme="1"/>
        <rFont val="Calibri"/>
        <family val="2"/>
        <scheme val="minor"/>
      </rPr>
      <t>)</t>
    </r>
    <r>
      <rPr>
        <vertAlign val="superscript"/>
        <sz val="18"/>
        <color theme="1"/>
        <rFont val="Calibri"/>
        <family val="2"/>
        <scheme val="minor"/>
      </rPr>
      <t>2</t>
    </r>
    <r>
      <rPr>
        <sz val="18"/>
        <color theme="1"/>
        <rFont val="Calibri"/>
        <family val="2"/>
        <scheme val="minor"/>
      </rPr>
      <t xml:space="preserve"> / (s</t>
    </r>
    <r>
      <rPr>
        <vertAlign val="subscript"/>
        <sz val="18"/>
        <color theme="1"/>
        <rFont val="Calibri (Body)"/>
      </rPr>
      <t>1</t>
    </r>
    <r>
      <rPr>
        <vertAlign val="superscript"/>
        <sz val="18"/>
        <color theme="1"/>
        <rFont val="Calibri (Body)"/>
      </rPr>
      <t>2</t>
    </r>
    <r>
      <rPr>
        <sz val="18"/>
        <color theme="1"/>
        <rFont val="Calibri"/>
        <family val="2"/>
        <scheme val="minor"/>
      </rPr>
      <t xml:space="preserve"> + s</t>
    </r>
    <r>
      <rPr>
        <vertAlign val="subscript"/>
        <sz val="18"/>
        <color theme="1"/>
        <rFont val="Calibri (Body)"/>
      </rPr>
      <t>2</t>
    </r>
    <r>
      <rPr>
        <vertAlign val="superscript"/>
        <sz val="18"/>
        <color theme="1"/>
        <rFont val="Calibri (Body)"/>
      </rPr>
      <t>2</t>
    </r>
    <r>
      <rPr>
        <sz val="18"/>
        <color theme="1"/>
        <rFont val="Calibri"/>
        <family val="2"/>
        <scheme val="minor"/>
      </rPr>
      <t>)</t>
    </r>
  </si>
  <si>
    <t>Zscore</t>
  </si>
  <si>
    <t>/</t>
  </si>
  <si>
    <t>To estimate the probabability of default.</t>
  </si>
  <si>
    <t>PD, Recovery rates, and Initial Investments are listed below.</t>
  </si>
  <si>
    <t>Rating</t>
  </si>
  <si>
    <t>Bond Class</t>
  </si>
  <si>
    <t>Merton's Model (Intuition)</t>
  </si>
  <si>
    <t>Use Merton's model to estimate probability of default at year end.</t>
  </si>
  <si>
    <t>The stock price history is observed below.</t>
  </si>
  <si>
    <t>A company has 100 Million in assets and 80 Million in Liabilities.</t>
  </si>
  <si>
    <t> </t>
  </si>
  <si>
    <t>Description</t>
  </si>
  <si>
    <t>Bond A</t>
  </si>
  <si>
    <t>Issuer:                      Iota Company</t>
  </si>
  <si>
    <t>Credit rating:          A1</t>
  </si>
  <si>
    <t>Principal:                 US$ 5,000,000</t>
  </si>
  <si>
    <t>Coupon:                   2.0% p.a. annual</t>
  </si>
  <si>
    <t>Maturity:                 31 December 2026</t>
  </si>
  <si>
    <t>Bond B</t>
  </si>
  <si>
    <t>Issuer:                       Kappa Company</t>
  </si>
  <si>
    <t>Principal:                  US$ 2,000,000</t>
  </si>
  <si>
    <t>Coupon:                    1.65% p.a. annual</t>
  </si>
  <si>
    <t>Maturity:                  30 June 2021</t>
  </si>
  <si>
    <t>Bond C</t>
  </si>
  <si>
    <t>Issuer:                        Sigma Company</t>
  </si>
  <si>
    <t>Principal:                   US$ 750,000</t>
  </si>
  <si>
    <t>Coupon:                    3.50% p.a. semi-annual</t>
  </si>
  <si>
    <t>Maturity:                  31 March 2019</t>
  </si>
  <si>
    <t>Questions</t>
  </si>
  <si>
    <r>
      <t>1.</t>
    </r>
    <r>
      <rPr>
        <sz val="16"/>
        <color rgb="FF333333"/>
        <rFont val="Times New Roman"/>
        <family val="1"/>
      </rPr>
      <t xml:space="preserve">     </t>
    </r>
    <r>
      <rPr>
        <sz val="16"/>
        <color rgb="FF333333"/>
        <rFont val="Calibri"/>
        <family val="2"/>
      </rPr>
      <t>What is the PD of Bond A?</t>
    </r>
  </si>
  <si>
    <r>
      <t>2.</t>
    </r>
    <r>
      <rPr>
        <sz val="16"/>
        <color rgb="FF333333"/>
        <rFont val="Times New Roman"/>
        <family val="1"/>
      </rPr>
      <t xml:space="preserve">     </t>
    </r>
    <r>
      <rPr>
        <sz val="16"/>
        <color rgb="FF333333"/>
        <rFont val="Calibri"/>
        <family val="2"/>
      </rPr>
      <t>What is the PD of Bond B?</t>
    </r>
  </si>
  <si>
    <r>
      <t>3.</t>
    </r>
    <r>
      <rPr>
        <sz val="16"/>
        <color rgb="FF333333"/>
        <rFont val="Times New Roman"/>
        <family val="1"/>
      </rPr>
      <t xml:space="preserve">     </t>
    </r>
    <r>
      <rPr>
        <sz val="16"/>
        <color rgb="FF333333"/>
        <rFont val="Calibri"/>
        <family val="2"/>
      </rPr>
      <t>What is the PD of Bond C?</t>
    </r>
  </si>
  <si>
    <t>Reference Materials</t>
  </si>
  <si>
    <t>Moody’s corporate default rates (Exhibit 35, p. 43):</t>
  </si>
  <si>
    <t>Loan date</t>
  </si>
  <si>
    <t>Amount Advanced</t>
  </si>
  <si>
    <t>Borrower Name</t>
  </si>
  <si>
    <t>Interest rate p.a.</t>
  </si>
  <si>
    <t>Final maturity</t>
  </si>
  <si>
    <t>Adams</t>
  </si>
  <si>
    <t>Baker</t>
  </si>
  <si>
    <t>Cross</t>
  </si>
  <si>
    <t>Davies</t>
  </si>
  <si>
    <t>Evans</t>
  </si>
  <si>
    <t>Francis</t>
  </si>
  <si>
    <t>Gordon</t>
  </si>
  <si>
    <t>Hall</t>
  </si>
  <si>
    <t>Irwin</t>
  </si>
  <si>
    <t>James</t>
  </si>
  <si>
    <t>Krauss</t>
  </si>
  <si>
    <t>Larson</t>
  </si>
  <si>
    <t>Michaels</t>
  </si>
  <si>
    <t>Norton</t>
  </si>
  <si>
    <t>Oswald</t>
  </si>
  <si>
    <t>Petersen</t>
  </si>
  <si>
    <t>Quail</t>
  </si>
  <si>
    <t>Rogers</t>
  </si>
  <si>
    <t>Sheridan</t>
  </si>
  <si>
    <t>Thomas</t>
  </si>
  <si>
    <r>
      <t>1.</t>
    </r>
    <r>
      <rPr>
        <sz val="16"/>
        <color rgb="FF333333"/>
        <rFont val="Times New Roman"/>
        <family val="1"/>
      </rPr>
      <t xml:space="preserve">     </t>
    </r>
    <r>
      <rPr>
        <sz val="16"/>
        <color rgb="FF333333"/>
        <rFont val="Calibri"/>
        <family val="2"/>
      </rPr>
      <t>What was the EAD of the pool on 31 December 2021?</t>
    </r>
  </si>
  <si>
    <r>
      <t>2.</t>
    </r>
    <r>
      <rPr>
        <sz val="16"/>
        <color rgb="FF333333"/>
        <rFont val="Times New Roman"/>
        <family val="1"/>
      </rPr>
      <t xml:space="preserve">     </t>
    </r>
    <r>
      <rPr>
        <sz val="16"/>
        <color rgb="FF333333"/>
        <rFont val="Calibri"/>
        <family val="2"/>
      </rPr>
      <t>What will the EAD of the pool be on 31 December 2022, assuming all installments are on scheduled?</t>
    </r>
  </si>
  <si>
    <r>
      <t>3.</t>
    </r>
    <r>
      <rPr>
        <sz val="16"/>
        <color rgb="FF333333"/>
        <rFont val="Times New Roman"/>
        <family val="1"/>
      </rPr>
      <t xml:space="preserve">     </t>
    </r>
    <r>
      <rPr>
        <sz val="16"/>
        <color rgb="FF333333"/>
        <rFont val="Calibri"/>
        <family val="2"/>
      </rPr>
      <t>What will the average EAD of the pool be during 2022, assuming all installments are paid as scheduled?</t>
    </r>
  </si>
  <si>
    <t>http://www.double-entry-bookkeeping.com/other-long-term-debt/outstanding-loan-balance/</t>
  </si>
  <si>
    <t>Attachment: Pool of installment loans</t>
  </si>
  <si>
    <t>POOL OF INSTALLMENT LOANS</t>
  </si>
  <si>
    <t>Principal outstanding on 31-Dec-2021</t>
  </si>
  <si>
    <t># of payments remaining on 31-Dec-2021</t>
  </si>
  <si>
    <t>Principal outstanding on 31-Dec-2022</t>
  </si>
  <si>
    <t># of payments remaining on 31-Dec-2022</t>
  </si>
  <si>
    <t>EAD on 31-Dec-2021</t>
  </si>
  <si>
    <t>EAD on 31-Dec-2022</t>
  </si>
  <si>
    <t>Average EAD 2022</t>
  </si>
  <si>
    <t>EAD of Pool</t>
  </si>
  <si>
    <t>Collateral:                None</t>
  </si>
  <si>
    <t>Moody’s corporate default rates (Exhibit 35, p. 43) and volume-based 1983-2015 recovery rates(Exhibit 7, p. 8 ):</t>
  </si>
  <si>
    <t>Introduce Altman's Z-Score</t>
  </si>
  <si>
    <t>CVA</t>
  </si>
  <si>
    <t>LGDc</t>
  </si>
  <si>
    <t>RR</t>
  </si>
  <si>
    <t>EEc</t>
  </si>
  <si>
    <t>EE</t>
  </si>
  <si>
    <t>SimV10</t>
  </si>
  <si>
    <t>SimV9</t>
  </si>
  <si>
    <t>SimV8</t>
  </si>
  <si>
    <t>SimV7</t>
  </si>
  <si>
    <t>SimV6</t>
  </si>
  <si>
    <t>SimV5</t>
  </si>
  <si>
    <t>SimV4</t>
  </si>
  <si>
    <t>SimV3</t>
  </si>
  <si>
    <t>SimV2</t>
  </si>
  <si>
    <t>SimV1</t>
  </si>
  <si>
    <t>time12</t>
  </si>
  <si>
    <t>time11</t>
  </si>
  <si>
    <t>time10</t>
  </si>
  <si>
    <t>time9</t>
  </si>
  <si>
    <t>time8</t>
  </si>
  <si>
    <t>time7</t>
  </si>
  <si>
    <t>time6</t>
  </si>
  <si>
    <t>time5</t>
  </si>
  <si>
    <t>time4</t>
  </si>
  <si>
    <t>time3</t>
  </si>
  <si>
    <t>time2</t>
  </si>
  <si>
    <t>time1</t>
  </si>
  <si>
    <t>time0</t>
  </si>
  <si>
    <t>t</t>
  </si>
  <si>
    <t>K</t>
  </si>
  <si>
    <t>Sim10</t>
  </si>
  <si>
    <t>Sim9</t>
  </si>
  <si>
    <t>Sim8</t>
  </si>
  <si>
    <t>Sim7</t>
  </si>
  <si>
    <t>Sim6</t>
  </si>
  <si>
    <t>Sim5</t>
  </si>
  <si>
    <t>Sim4</t>
  </si>
  <si>
    <t>Sim3</t>
  </si>
  <si>
    <t>Sim2</t>
  </si>
  <si>
    <t>Sim1</t>
  </si>
  <si>
    <t>sigma</t>
  </si>
  <si>
    <t>mu</t>
  </si>
  <si>
    <t>P0</t>
  </si>
  <si>
    <t>Exposure and CVA is simulated in the second section</t>
  </si>
  <si>
    <t>CVA for Futures Contract with Strike K</t>
  </si>
  <si>
    <t>Underlying is simulated in the first section</t>
  </si>
  <si>
    <t>Underlyer</t>
  </si>
  <si>
    <t>Risk Measure</t>
  </si>
  <si>
    <t>Exposure</t>
  </si>
  <si>
    <t>5th Edition</t>
  </si>
  <si>
    <t>Page 432</t>
  </si>
  <si>
    <t>From Risk Management and Financial Institutions.  Page 436.</t>
  </si>
  <si>
    <t>Risk Management and Financial Institutions page 452</t>
  </si>
  <si>
    <t>A call option is the right to buy an asset at a strike price.</t>
  </si>
  <si>
    <t>The companies assets are expected to grow by 15%.</t>
  </si>
  <si>
    <t>The annual risk free rate is 1.23%.</t>
  </si>
  <si>
    <t>Dependence on implied volatility to model asset value.</t>
  </si>
  <si>
    <t>Fitting Altman's Z with Solver</t>
  </si>
  <si>
    <r>
      <t>4.</t>
    </r>
    <r>
      <rPr>
        <sz val="16"/>
        <color rgb="FF333333"/>
        <rFont val="Times New Roman"/>
        <family val="1"/>
      </rPr>
      <t xml:space="preserve">     </t>
    </r>
    <r>
      <rPr>
        <sz val="16"/>
        <color rgb="FF333333"/>
        <rFont val="Calibri"/>
        <family val="2"/>
      </rPr>
      <t>What is the Market-Value weighted average PD of the strategy?</t>
    </r>
  </si>
  <si>
    <t>Please fill out the discussion question on Canvas.</t>
  </si>
  <si>
    <t>EL</t>
  </si>
  <si>
    <r>
      <t>D</t>
    </r>
    <r>
      <rPr>
        <vertAlign val="subscript"/>
        <sz val="20"/>
        <color theme="1"/>
        <rFont val="Calibri (Body)"/>
      </rPr>
      <t>0</t>
    </r>
  </si>
  <si>
    <r>
      <t>D</t>
    </r>
    <r>
      <rPr>
        <vertAlign val="subscript"/>
        <sz val="20"/>
        <color theme="1"/>
        <rFont val="Calibri (Body)"/>
      </rPr>
      <t>market</t>
    </r>
  </si>
  <si>
    <t>&lt;- Use Solver to minimize this cell as a function of the orange cells</t>
  </si>
  <si>
    <t>obj</t>
  </si>
  <si>
    <t>T</t>
  </si>
  <si>
    <t>r</t>
  </si>
  <si>
    <r>
      <rPr>
        <sz val="20"/>
        <color theme="1"/>
        <rFont val="Symbol"/>
        <charset val="2"/>
      </rPr>
      <t>s</t>
    </r>
    <r>
      <rPr>
        <vertAlign val="subscript"/>
        <sz val="20"/>
        <color theme="1"/>
        <rFont val="Calibri (Body)"/>
      </rPr>
      <t>E</t>
    </r>
    <r>
      <rPr>
        <sz val="20"/>
        <color theme="1"/>
        <rFont val="Calibri"/>
        <family val="2"/>
        <charset val="2"/>
      </rPr>
      <t>E</t>
    </r>
    <r>
      <rPr>
        <vertAlign val="subscript"/>
        <sz val="20"/>
        <color theme="1"/>
        <rFont val="Calibri"/>
        <family val="2"/>
      </rPr>
      <t>0</t>
    </r>
  </si>
  <si>
    <r>
      <rPr>
        <sz val="20"/>
        <color theme="1"/>
        <rFont val="Symbol"/>
        <charset val="2"/>
      </rPr>
      <t>s</t>
    </r>
    <r>
      <rPr>
        <vertAlign val="subscript"/>
        <sz val="20"/>
        <color theme="1"/>
        <rFont val="Calibri (Body)"/>
      </rPr>
      <t>E</t>
    </r>
  </si>
  <si>
    <r>
      <t>E</t>
    </r>
    <r>
      <rPr>
        <vertAlign val="subscript"/>
        <sz val="20"/>
        <color theme="1"/>
        <rFont val="Calibri (Body)"/>
      </rPr>
      <t>0</t>
    </r>
  </si>
  <si>
    <r>
      <rPr>
        <sz val="20"/>
        <color theme="1"/>
        <rFont val="Symbol"/>
        <charset val="2"/>
      </rPr>
      <t>s</t>
    </r>
    <r>
      <rPr>
        <vertAlign val="subscript"/>
        <sz val="20"/>
        <color theme="1"/>
        <rFont val="Calibri (Body)"/>
      </rPr>
      <t>V</t>
    </r>
  </si>
  <si>
    <t>Estimate</t>
  </si>
  <si>
    <t>Target</t>
  </si>
  <si>
    <t>N(d2)</t>
  </si>
  <si>
    <t>Unknown</t>
  </si>
  <si>
    <r>
      <t>E</t>
    </r>
    <r>
      <rPr>
        <vertAlign val="subscript"/>
        <sz val="20"/>
        <color theme="1"/>
        <rFont val="Calibri (Body)"/>
      </rPr>
      <t>T</t>
    </r>
  </si>
  <si>
    <t>d2_</t>
  </si>
  <si>
    <t>N(d1)</t>
  </si>
  <si>
    <r>
      <t>V</t>
    </r>
    <r>
      <rPr>
        <vertAlign val="subscript"/>
        <sz val="20"/>
        <color theme="1"/>
        <rFont val="Calibri (Body)"/>
      </rPr>
      <t>T</t>
    </r>
  </si>
  <si>
    <t>d1_</t>
  </si>
  <si>
    <r>
      <t>V</t>
    </r>
    <r>
      <rPr>
        <vertAlign val="subscript"/>
        <sz val="20"/>
        <color theme="1"/>
        <rFont val="Calibri (Body)"/>
      </rPr>
      <t>0</t>
    </r>
  </si>
  <si>
    <t>Hull page 452-3.  Example 19.4.</t>
  </si>
  <si>
    <t>Merton Model of Default Probability</t>
  </si>
  <si>
    <t>What is a major strength of Altman's Z Score as a model of PD?</t>
  </si>
  <si>
    <t>What is a major strength of transition matrices as a model of PD?</t>
  </si>
  <si>
    <t>What is a major strength of Merton's model as a model of PD?</t>
  </si>
  <si>
    <t>What is a major weakness of Altman's Z Score as a model of PD?</t>
  </si>
  <si>
    <t>What is a major weakness of transition matrices as a model of PD?</t>
  </si>
  <si>
    <t>What is a major weakness of  Merton's Model as a model of PD?</t>
  </si>
  <si>
    <t>Credit rating:           Baa1</t>
  </si>
  <si>
    <t>Refer to CreditRatings Tab to map from S&amp;P to Moody's</t>
  </si>
  <si>
    <t>Credit rating:            BB+ (See Reference Material note below)</t>
  </si>
  <si>
    <t>Risk Management &amp; Financial Institutions Section 19.3</t>
  </si>
  <si>
    <t>E[L] = PD * EAD * LGD</t>
  </si>
  <si>
    <t>E[L] = PD * EAD * (1-R)</t>
  </si>
  <si>
    <t>Debt A</t>
  </si>
  <si>
    <t>Debt B</t>
  </si>
  <si>
    <t>Debt C</t>
  </si>
  <si>
    <t>Debt D</t>
  </si>
  <si>
    <t>Debt Class:              Sr bank loan</t>
  </si>
  <si>
    <t>Debt Class:              Sr subordinated bond</t>
  </si>
  <si>
    <t>Collateral:                Yes</t>
  </si>
  <si>
    <t>Debt Class:              Sr bond</t>
  </si>
  <si>
    <t>Debt Class:              Subordinated bond</t>
  </si>
  <si>
    <t>Notional amount:    US$ 20,000,000</t>
  </si>
  <si>
    <t>Specifically, you have been asked to assess the credit risk and to identify where largest risk is.</t>
  </si>
  <si>
    <t>All bonds have the same maturity and default probability</t>
  </si>
  <si>
    <r>
      <t>1.</t>
    </r>
    <r>
      <rPr>
        <sz val="16"/>
        <color rgb="FF333333"/>
        <rFont val="Times New Roman"/>
        <family val="1"/>
      </rPr>
      <t xml:space="preserve">     </t>
    </r>
    <r>
      <rPr>
        <sz val="16"/>
        <color rgb="FF333333"/>
        <rFont val="Calibri"/>
        <family val="2"/>
      </rPr>
      <t>Using Moody’s recovery rates, what is the LGD of Debt A?</t>
    </r>
  </si>
  <si>
    <r>
      <t>2.</t>
    </r>
    <r>
      <rPr>
        <sz val="16"/>
        <color rgb="FF333333"/>
        <rFont val="Times New Roman"/>
        <family val="1"/>
      </rPr>
      <t xml:space="preserve">     </t>
    </r>
    <r>
      <rPr>
        <sz val="16"/>
        <color rgb="FF333333"/>
        <rFont val="Calibri"/>
        <family val="2"/>
      </rPr>
      <t>Using Moody’s recovery rates, what is the LGD of Debt B?</t>
    </r>
  </si>
  <si>
    <r>
      <t>3.</t>
    </r>
    <r>
      <rPr>
        <sz val="16"/>
        <color rgb="FF333333"/>
        <rFont val="Times New Roman"/>
        <family val="1"/>
      </rPr>
      <t xml:space="preserve">     </t>
    </r>
    <r>
      <rPr>
        <sz val="16"/>
        <color rgb="FF333333"/>
        <rFont val="Calibri"/>
        <family val="2"/>
      </rPr>
      <t>Using Moody’s recovery rates, what is the LGD of Debt C?</t>
    </r>
  </si>
  <si>
    <r>
      <t>4.</t>
    </r>
    <r>
      <rPr>
        <sz val="16"/>
        <color rgb="FF333333"/>
        <rFont val="Times New Roman"/>
        <family val="1"/>
      </rPr>
      <t xml:space="preserve">     </t>
    </r>
    <r>
      <rPr>
        <sz val="16"/>
        <color rgb="FF333333"/>
        <rFont val="Calibri"/>
        <family val="2"/>
      </rPr>
      <t>Using Moody’s recovery rates, what is the LGD of Debt D?</t>
    </r>
  </si>
  <si>
    <t>5.     Compare the LGD rates you picked to those listed in Hull, Table 19.2, p.436.  What mappings do you make and what are the differences?</t>
  </si>
  <si>
    <t>Reference Material</t>
  </si>
  <si>
    <t>Recovery rate table:</t>
  </si>
  <si>
    <t>6.  According to Moody's, which debt class, according to a measure of your choice, has the worst recovery rate?  By what measure?</t>
  </si>
  <si>
    <t>Altman's Z</t>
  </si>
  <si>
    <t>Transition Matrices</t>
  </si>
  <si>
    <t>EAD</t>
  </si>
  <si>
    <t>PD*EAD</t>
  </si>
  <si>
    <t>PD*EAD*LGD</t>
  </si>
  <si>
    <t>Given the historical ratings of companies below, calculate the Expected Loss of the portfolio after a single period.</t>
  </si>
  <si>
    <t>It's December 31st at the end of 2015.  You are a credit analyst in a fund management company. You have been asked to estimate the probability of default (PD) of an investment strategy containing the following bonds.  Your company uses Moody's tables for its estimates.</t>
  </si>
  <si>
    <t>You are a credit analyst at a regional bank. You are responsible for managing the risk of the following pool of installment loans.  
Each loan is maid up entirely of equal monthly payments (there's no final balloon payment at the end).  
Calculate the Exposure at Default (EAD) on December 31, 2021 and December 31, 2022, respectively.</t>
  </si>
  <si>
    <t>You are a financial analyst and your manager has asked you to research the risk of 4 bonds.</t>
  </si>
  <si>
    <t>Model Strengths &amp; Weaknesses</t>
  </si>
  <si>
    <t>Video1</t>
  </si>
  <si>
    <t>Video2</t>
  </si>
  <si>
    <t>Video3</t>
  </si>
  <si>
    <t>Video4</t>
  </si>
  <si>
    <t>Video5</t>
  </si>
  <si>
    <t>Video6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</si>
</sst>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8" formatCode="&quot;$&quot;#,##0.00_);[Red]\(&quot;$&quot;#,##0.00\)"/>
    <numFmt numFmtId="43" formatCode="_(* #,##0.00_);_(* \(#,##0.00\);_(* &quot;-&quot;??_);_(@_)"/>
    <numFmt numFmtId="164" formatCode="0.0%"/>
    <numFmt numFmtId="165" formatCode="0.0"/>
    <numFmt numFmtId="166" formatCode="[$-409]d\-mmm\-yy;@"/>
  </numFmts>
  <fonts count="43" x14ac:knownFonts="1">
    <font>
      <sz val="12"/>
      <color theme="1"/>
      <name val="Calibri"/>
      <family val="2"/>
      <scheme val="minor"/>
    </font>
    <font>
      <sz val="22"/>
      <color theme="1"/>
      <name val="Calibri"/>
      <family val="2"/>
      <scheme val="minor"/>
    </font>
    <font>
      <sz val="11"/>
      <color theme="1"/>
      <name val="Calibri"/>
      <family val="2"/>
      <scheme val="minor"/>
    </font>
    <font>
      <sz val="20"/>
      <color theme="1"/>
      <name val="Calibri"/>
      <family val="2"/>
      <scheme val="minor"/>
    </font>
    <font>
      <sz val="18"/>
      <color theme="1"/>
      <name val="Calibri"/>
      <family val="2"/>
      <scheme val="minor"/>
    </font>
    <font>
      <sz val="18"/>
      <color theme="1"/>
      <name val="Symbol"/>
      <family val="1"/>
      <charset val="2"/>
    </font>
    <font>
      <vertAlign val="subscript"/>
      <sz val="18"/>
      <color theme="1"/>
      <name val="Calibri"/>
      <family val="2"/>
      <scheme val="minor"/>
    </font>
    <font>
      <vertAlign val="superscript"/>
      <sz val="18"/>
      <color theme="1"/>
      <name val="Calibri"/>
      <family val="2"/>
      <scheme val="minor"/>
    </font>
    <font>
      <sz val="18"/>
      <color theme="0" tint="-0.249977111117893"/>
      <name val="Calibri"/>
      <family val="2"/>
      <scheme val="minor"/>
    </font>
    <font>
      <vertAlign val="subscript"/>
      <sz val="18"/>
      <color theme="1"/>
      <name val="Calibri (Body)"/>
    </font>
    <font>
      <vertAlign val="superscript"/>
      <sz val="18"/>
      <color theme="1"/>
      <name val="Calibri (Body)"/>
    </font>
    <font>
      <u/>
      <sz val="12"/>
      <color theme="10"/>
      <name val="Calibri"/>
      <family val="2"/>
      <scheme val="minor"/>
    </font>
    <font>
      <sz val="11"/>
      <color theme="1"/>
      <name val="Calibri"/>
      <family val="2"/>
    </font>
    <font>
      <sz val="12"/>
      <color rgb="FF333333"/>
      <name val="Calibri"/>
      <family val="2"/>
    </font>
    <font>
      <b/>
      <sz val="16"/>
      <color rgb="FF333333"/>
      <name val="Calibri"/>
      <family val="2"/>
    </font>
    <font>
      <sz val="16"/>
      <name val="Calibri"/>
      <family val="2"/>
    </font>
    <font>
      <b/>
      <u/>
      <sz val="16"/>
      <name val="Calibri"/>
      <family val="2"/>
    </font>
    <font>
      <sz val="16"/>
      <color rgb="FF333333"/>
      <name val="Calibri"/>
      <family val="2"/>
    </font>
    <font>
      <u/>
      <sz val="16"/>
      <color rgb="FF333333"/>
      <name val="Calibri"/>
      <family val="2"/>
    </font>
    <font>
      <sz val="16"/>
      <color rgb="FF333333"/>
      <name val="Times New Roman"/>
      <family val="1"/>
    </font>
    <font>
      <u/>
      <sz val="11"/>
      <color theme="10"/>
      <name val="Calibri"/>
      <family val="2"/>
    </font>
    <font>
      <u/>
      <sz val="16"/>
      <color theme="10"/>
      <name val="Calibri"/>
      <family val="2"/>
    </font>
    <font>
      <i/>
      <sz val="16"/>
      <color rgb="FF333333"/>
      <name val="Calibri"/>
      <family val="2"/>
    </font>
    <font>
      <b/>
      <sz val="16"/>
      <color rgb="FF000000"/>
      <name val="Calibri"/>
      <family val="2"/>
    </font>
    <font>
      <sz val="16"/>
      <color rgb="FF000000"/>
      <name val="Calibri"/>
      <family val="2"/>
    </font>
    <font>
      <b/>
      <sz val="14"/>
      <color theme="1"/>
      <name val="Calibri"/>
      <family val="2"/>
      <scheme val="minor"/>
    </font>
    <font>
      <sz val="14"/>
      <color theme="1"/>
      <name val="Calibri"/>
      <family val="2"/>
    </font>
    <font>
      <sz val="14"/>
      <color rgb="FF0033CC"/>
      <name val="Calibri"/>
      <family val="2"/>
      <scheme val="minor"/>
    </font>
    <font>
      <sz val="11"/>
      <color rgb="FF0033CC"/>
      <name val="Calibri"/>
      <family val="2"/>
      <scheme val="minor"/>
    </font>
    <font>
      <i/>
      <sz val="10"/>
      <color theme="9" tint="-0.249977111117893"/>
      <name val="Calibri"/>
      <family val="2"/>
      <scheme val="minor"/>
    </font>
    <font>
      <sz val="16"/>
      <color theme="1"/>
      <name val="Calibri"/>
      <family val="2"/>
    </font>
    <font>
      <sz val="16"/>
      <color rgb="FF333333"/>
      <name val="Arial"/>
      <family val="2"/>
    </font>
    <font>
      <sz val="12"/>
      <color theme="1"/>
      <name val="Calibri"/>
      <family val="2"/>
      <scheme val="minor"/>
    </font>
    <font>
      <sz val="20"/>
      <color theme="0"/>
      <name val="Calibri"/>
      <family val="2"/>
      <scheme val="minor"/>
    </font>
    <font>
      <sz val="20"/>
      <color rgb="FFFFFFFF"/>
      <name val="Calibri"/>
      <family val="2"/>
      <scheme val="minor"/>
    </font>
    <font>
      <u/>
      <sz val="16"/>
      <color theme="10"/>
      <name val="Calibri"/>
      <family val="2"/>
      <scheme val="minor"/>
    </font>
    <font>
      <vertAlign val="subscript"/>
      <sz val="20"/>
      <color theme="1"/>
      <name val="Calibri (Body)"/>
    </font>
    <font>
      <sz val="20"/>
      <color theme="1"/>
      <name val="Calibri"/>
      <family val="2"/>
      <charset val="2"/>
    </font>
    <font>
      <sz val="20"/>
      <color theme="1"/>
      <name val="Symbol"/>
      <charset val="2"/>
    </font>
    <font>
      <vertAlign val="subscript"/>
      <sz val="20"/>
      <color theme="1"/>
      <name val="Calibri"/>
      <family val="2"/>
    </font>
    <font>
      <u/>
      <sz val="12"/>
      <color theme="1"/>
      <name val="Calibri"/>
      <family val="2"/>
      <scheme val="minor"/>
    </font>
    <font>
      <sz val="72"/>
      <color theme="1"/>
      <name val="Calibri"/>
      <family val="2"/>
      <scheme val="minor"/>
    </font>
    <font>
      <u/>
      <sz val="72"/>
      <color theme="1"/>
      <name val="Calibri"/>
      <family val="2"/>
      <scheme val="minor"/>
    </font>
  </fonts>
  <fills count="1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1"/>
        <bgColor indexed="64"/>
      </patternFill>
    </fill>
    <fill>
      <patternFill patternType="solid">
        <fgColor rgb="FF000000"/>
        <bgColor rgb="FF000000"/>
      </patternFill>
    </fill>
    <fill>
      <patternFill patternType="solid">
        <fgColor rgb="FFFFC000"/>
        <bgColor indexed="64"/>
      </patternFill>
    </fill>
  </fills>
  <borders count="35">
    <border>
      <left/>
      <right/>
      <top/>
      <bottom/>
      <diagonal/>
    </border>
    <border>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style="medium">
        <color auto="1"/>
      </left>
      <right style="medium">
        <color auto="1"/>
      </right>
      <top style="medium">
        <color auto="1"/>
      </top>
      <bottom/>
      <diagonal/>
    </border>
    <border>
      <left/>
      <right style="medium">
        <color auto="1"/>
      </right>
      <top style="medium">
        <color auto="1"/>
      </top>
      <bottom/>
      <diagonal/>
    </border>
    <border>
      <left style="medium">
        <color auto="1"/>
      </left>
      <right style="medium">
        <color auto="1"/>
      </right>
      <top/>
      <bottom/>
      <diagonal/>
    </border>
    <border>
      <left/>
      <right style="medium">
        <color auto="1"/>
      </right>
      <top/>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style="medium">
        <color auto="1"/>
      </left>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right style="medium">
        <color auto="1"/>
      </right>
      <top style="medium">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style="thin">
        <color auto="1"/>
      </left>
      <right style="thin">
        <color auto="1"/>
      </right>
      <top style="thin">
        <color auto="1"/>
      </top>
      <bottom style="thin">
        <color auto="1"/>
      </bottom>
      <diagonal/>
    </border>
    <border>
      <left style="medium">
        <color auto="1"/>
      </left>
      <right style="medium">
        <color auto="1"/>
      </right>
      <top/>
      <bottom style="thin">
        <color indexed="64"/>
      </bottom>
      <diagonal/>
    </border>
  </borders>
  <cellStyleXfs count="10">
    <xf numFmtId="0" fontId="0" fillId="0" borderId="0"/>
    <xf numFmtId="0" fontId="2" fillId="0" borderId="0"/>
    <xf numFmtId="9" fontId="2" fillId="0" borderId="0" applyFont="0" applyFill="0" applyBorder="0" applyAlignment="0" applyProtection="0"/>
    <xf numFmtId="0" fontId="2" fillId="0" borderId="0"/>
    <xf numFmtId="0" fontId="11" fillId="0" borderId="0" applyNumberFormat="0" applyFill="0" applyBorder="0" applyAlignment="0" applyProtection="0"/>
    <xf numFmtId="0" fontId="12" fillId="0" borderId="0"/>
    <xf numFmtId="0" fontId="20" fillId="0" borderId="0" applyNumberFormat="0" applyFill="0" applyBorder="0" applyAlignment="0" applyProtection="0"/>
    <xf numFmtId="43" fontId="2" fillId="0" borderId="0" applyFont="0" applyFill="0" applyBorder="0" applyAlignment="0" applyProtection="0"/>
    <xf numFmtId="0" fontId="32" fillId="0" borderId="0"/>
    <xf numFmtId="9" fontId="32" fillId="0" borderId="0" applyFont="0" applyFill="0" applyBorder="0" applyAlignment="0" applyProtection="0"/>
  </cellStyleXfs>
  <cellXfs count="172">
    <xf numFmtId="0" fontId="0" fillId="0" borderId="0" xfId="0"/>
    <xf numFmtId="0" fontId="1" fillId="2" borderId="0" xfId="0" applyFont="1" applyFill="1"/>
    <xf numFmtId="0" fontId="2" fillId="3" borderId="0" xfId="1" applyFill="1"/>
    <xf numFmtId="9" fontId="0" fillId="4" borderId="1" xfId="2" applyFont="1" applyFill="1" applyBorder="1"/>
    <xf numFmtId="9" fontId="0" fillId="3" borderId="2" xfId="2" applyFont="1" applyFill="1" applyBorder="1"/>
    <xf numFmtId="9" fontId="0" fillId="3" borderId="3" xfId="2" applyFont="1" applyFill="1" applyBorder="1"/>
    <xf numFmtId="9" fontId="0" fillId="3" borderId="4" xfId="2" applyFont="1" applyFill="1" applyBorder="1"/>
    <xf numFmtId="9" fontId="0" fillId="4" borderId="0" xfId="2" applyFont="1" applyFill="1" applyBorder="1"/>
    <xf numFmtId="9" fontId="0" fillId="3" borderId="0" xfId="2" applyFont="1" applyFill="1" applyBorder="1"/>
    <xf numFmtId="9" fontId="0" fillId="3" borderId="5" xfId="2" applyFont="1" applyFill="1" applyBorder="1"/>
    <xf numFmtId="9" fontId="0" fillId="3" borderId="6" xfId="2" applyFont="1" applyFill="1" applyBorder="1"/>
    <xf numFmtId="9" fontId="0" fillId="3" borderId="7" xfId="2" applyFont="1" applyFill="1" applyBorder="1"/>
    <xf numFmtId="9" fontId="0" fillId="4" borderId="8" xfId="2" applyFont="1" applyFill="1" applyBorder="1"/>
    <xf numFmtId="0" fontId="2" fillId="3" borderId="0" xfId="1" applyFill="1" applyAlignment="1">
      <alignment horizontal="right"/>
    </xf>
    <xf numFmtId="0" fontId="2" fillId="3" borderId="1" xfId="1" applyFill="1" applyBorder="1"/>
    <xf numFmtId="0" fontId="2" fillId="3" borderId="2" xfId="1" applyFill="1" applyBorder="1"/>
    <xf numFmtId="0" fontId="2" fillId="3" borderId="3" xfId="1" applyFill="1" applyBorder="1"/>
    <xf numFmtId="0" fontId="2" fillId="3" borderId="4" xfId="1" applyFill="1" applyBorder="1"/>
    <xf numFmtId="0" fontId="2" fillId="3" borderId="5" xfId="1" applyFill="1" applyBorder="1"/>
    <xf numFmtId="0" fontId="2" fillId="3" borderId="6" xfId="1" applyFill="1" applyBorder="1"/>
    <xf numFmtId="0" fontId="2" fillId="3" borderId="7" xfId="1" applyFill="1" applyBorder="1"/>
    <xf numFmtId="0" fontId="2" fillId="3" borderId="8" xfId="1" applyFill="1" applyBorder="1"/>
    <xf numFmtId="164" fontId="0" fillId="3" borderId="0" xfId="2" applyNumberFormat="1" applyFont="1" applyFill="1"/>
    <xf numFmtId="2" fontId="2" fillId="3" borderId="0" xfId="1" applyNumberFormat="1" applyFill="1"/>
    <xf numFmtId="2" fontId="2" fillId="3" borderId="2" xfId="1" applyNumberFormat="1" applyFill="1" applyBorder="1"/>
    <xf numFmtId="2" fontId="2" fillId="3" borderId="2" xfId="1" applyNumberFormat="1" applyFill="1" applyBorder="1" applyAlignment="1">
      <alignment horizontal="right"/>
    </xf>
    <xf numFmtId="0" fontId="2" fillId="3" borderId="2" xfId="1" applyFill="1" applyBorder="1" applyAlignment="1">
      <alignment horizontal="right"/>
    </xf>
    <xf numFmtId="164" fontId="2" fillId="3" borderId="0" xfId="1" applyNumberFormat="1" applyFill="1"/>
    <xf numFmtId="2" fontId="2" fillId="3" borderId="0" xfId="1" applyNumberFormat="1" applyFill="1" applyAlignment="1">
      <alignment horizontal="right"/>
    </xf>
    <xf numFmtId="49" fontId="1" fillId="2" borderId="0" xfId="0" applyNumberFormat="1" applyFont="1" applyFill="1"/>
    <xf numFmtId="0" fontId="2" fillId="3" borderId="0" xfId="1" applyFill="1" applyAlignment="1">
      <alignment horizontal="center"/>
    </xf>
    <xf numFmtId="0" fontId="4" fillId="4" borderId="0" xfId="1" applyFont="1" applyFill="1"/>
    <xf numFmtId="165" fontId="4" fillId="4" borderId="0" xfId="1" applyNumberFormat="1" applyFont="1" applyFill="1"/>
    <xf numFmtId="0" fontId="8" fillId="4" borderId="0" xfId="1" applyFont="1" applyFill="1"/>
    <xf numFmtId="0" fontId="2" fillId="4" borderId="0" xfId="1" applyFill="1"/>
    <xf numFmtId="0" fontId="3" fillId="4" borderId="0" xfId="1" applyFont="1" applyFill="1"/>
    <xf numFmtId="2" fontId="3" fillId="4" borderId="0" xfId="1" applyNumberFormat="1" applyFont="1" applyFill="1"/>
    <xf numFmtId="0" fontId="3" fillId="4" borderId="0" xfId="0" applyFont="1" applyFill="1"/>
    <xf numFmtId="0" fontId="3" fillId="5" borderId="0" xfId="0" applyFont="1" applyFill="1"/>
    <xf numFmtId="9" fontId="3" fillId="5" borderId="0" xfId="0" applyNumberFormat="1" applyFont="1" applyFill="1"/>
    <xf numFmtId="0" fontId="11" fillId="4" borderId="0" xfId="4" applyFill="1"/>
    <xf numFmtId="0" fontId="3" fillId="3" borderId="0" xfId="1" applyFont="1" applyFill="1"/>
    <xf numFmtId="0" fontId="13" fillId="0" borderId="0" xfId="5" applyFont="1" applyAlignment="1">
      <alignment horizontal="left"/>
    </xf>
    <xf numFmtId="0" fontId="12" fillId="0" borderId="0" xfId="5" applyAlignment="1">
      <alignment wrapText="1"/>
    </xf>
    <xf numFmtId="0" fontId="12" fillId="0" borderId="0" xfId="5"/>
    <xf numFmtId="0" fontId="13" fillId="0" borderId="0" xfId="5" applyFont="1" applyAlignment="1">
      <alignment wrapText="1"/>
    </xf>
    <xf numFmtId="0" fontId="15" fillId="6" borderId="10" xfId="5" applyFont="1" applyFill="1" applyBorder="1" applyAlignment="1">
      <alignment vertical="center" wrapText="1"/>
    </xf>
    <xf numFmtId="0" fontId="15" fillId="6" borderId="12" xfId="5" applyFont="1" applyFill="1" applyBorder="1" applyAlignment="1">
      <alignment vertical="center" wrapText="1"/>
    </xf>
    <xf numFmtId="0" fontId="16" fillId="6" borderId="12" xfId="5" applyFont="1" applyFill="1" applyBorder="1" applyAlignment="1">
      <alignment vertical="center" wrapText="1"/>
    </xf>
    <xf numFmtId="0" fontId="15" fillId="6" borderId="14" xfId="5" applyFont="1" applyFill="1" applyBorder="1" applyAlignment="1">
      <alignment vertical="center" wrapText="1"/>
    </xf>
    <xf numFmtId="0" fontId="17" fillId="0" borderId="10" xfId="5" applyFont="1" applyBorder="1" applyAlignment="1">
      <alignment vertical="center" wrapText="1"/>
    </xf>
    <xf numFmtId="0" fontId="17" fillId="0" borderId="12" xfId="5" applyFont="1" applyBorder="1" applyAlignment="1">
      <alignment horizontal="left" vertical="center" wrapText="1" indent="1"/>
    </xf>
    <xf numFmtId="0" fontId="21" fillId="0" borderId="10" xfId="6" applyFont="1" applyBorder="1" applyAlignment="1">
      <alignment vertical="center" wrapText="1"/>
    </xf>
    <xf numFmtId="0" fontId="17" fillId="0" borderId="12" xfId="5" applyFont="1" applyBorder="1" applyAlignment="1">
      <alignment vertical="center" wrapText="1"/>
    </xf>
    <xf numFmtId="0" fontId="12" fillId="0" borderId="0" xfId="5" applyAlignment="1">
      <alignment horizontal="center"/>
    </xf>
    <xf numFmtId="0" fontId="15" fillId="0" borderId="14" xfId="5" applyFont="1" applyBorder="1" applyAlignment="1">
      <alignment vertical="center" wrapText="1"/>
    </xf>
    <xf numFmtId="0" fontId="23" fillId="6" borderId="16" xfId="5" applyFont="1" applyFill="1" applyBorder="1" applyAlignment="1">
      <alignment horizontal="center" vertical="center" wrapText="1"/>
    </xf>
    <xf numFmtId="0" fontId="23" fillId="6" borderId="17" xfId="5" applyFont="1" applyFill="1" applyBorder="1" applyAlignment="1">
      <alignment horizontal="center" vertical="center" wrapText="1"/>
    </xf>
    <xf numFmtId="15" fontId="24" fillId="6" borderId="0" xfId="5" applyNumberFormat="1" applyFont="1" applyFill="1" applyAlignment="1">
      <alignment horizontal="center" vertical="center"/>
    </xf>
    <xf numFmtId="3" fontId="24" fillId="6" borderId="11" xfId="5" applyNumberFormat="1" applyFont="1" applyFill="1" applyBorder="1" applyAlignment="1">
      <alignment horizontal="center" vertical="center"/>
    </xf>
    <xf numFmtId="0" fontId="24" fillId="6" borderId="0" xfId="5" applyFont="1" applyFill="1" applyAlignment="1">
      <alignment horizontal="center" vertical="center"/>
    </xf>
    <xf numFmtId="10" fontId="24" fillId="6" borderId="11" xfId="5" applyNumberFormat="1" applyFont="1" applyFill="1" applyBorder="1" applyAlignment="1">
      <alignment horizontal="center" vertical="center"/>
    </xf>
    <xf numFmtId="15" fontId="24" fillId="6" borderId="12" xfId="5" applyNumberFormat="1" applyFont="1" applyFill="1" applyBorder="1" applyAlignment="1">
      <alignment horizontal="center" vertical="center"/>
    </xf>
    <xf numFmtId="15" fontId="12" fillId="0" borderId="0" xfId="5" applyNumberFormat="1"/>
    <xf numFmtId="3" fontId="24" fillId="6" borderId="13" xfId="5" applyNumberFormat="1" applyFont="1" applyFill="1" applyBorder="1" applyAlignment="1">
      <alignment horizontal="center" vertical="center"/>
    </xf>
    <xf numFmtId="0" fontId="24" fillId="6" borderId="18" xfId="5" applyFont="1" applyFill="1" applyBorder="1" applyAlignment="1">
      <alignment horizontal="center" vertical="center"/>
    </xf>
    <xf numFmtId="10" fontId="24" fillId="6" borderId="13" xfId="5" applyNumberFormat="1" applyFont="1" applyFill="1" applyBorder="1" applyAlignment="1">
      <alignment horizontal="center" vertical="center"/>
    </xf>
    <xf numFmtId="0" fontId="25" fillId="0" borderId="0" xfId="5" applyFont="1"/>
    <xf numFmtId="0" fontId="26" fillId="0" borderId="0" xfId="5" applyFont="1" applyAlignment="1">
      <alignment horizontal="center"/>
    </xf>
    <xf numFmtId="0" fontId="26" fillId="0" borderId="0" xfId="5" applyFont="1"/>
    <xf numFmtId="0" fontId="27" fillId="0" borderId="0" xfId="5" applyFont="1" applyAlignment="1">
      <alignment horizontal="center"/>
    </xf>
    <xf numFmtId="0" fontId="2" fillId="0" borderId="0" xfId="1"/>
    <xf numFmtId="0" fontId="25" fillId="0" borderId="23" xfId="5" applyFont="1" applyBorder="1" applyAlignment="1">
      <alignment horizontal="center" vertical="center" wrapText="1"/>
    </xf>
    <xf numFmtId="0" fontId="25" fillId="0" borderId="24" xfId="5" applyFont="1" applyBorder="1" applyAlignment="1">
      <alignment horizontal="center" vertical="center" wrapText="1"/>
    </xf>
    <xf numFmtId="0" fontId="25" fillId="0" borderId="25" xfId="5" applyFont="1" applyBorder="1" applyAlignment="1">
      <alignment horizontal="center" vertical="center" wrapText="1"/>
    </xf>
    <xf numFmtId="0" fontId="25" fillId="0" borderId="26" xfId="5" applyFont="1" applyBorder="1" applyAlignment="1">
      <alignment horizontal="center" vertical="center" wrapText="1"/>
    </xf>
    <xf numFmtId="0" fontId="25" fillId="0" borderId="27" xfId="5" applyFont="1" applyBorder="1" applyAlignment="1">
      <alignment horizontal="center" vertical="center" wrapText="1"/>
    </xf>
    <xf numFmtId="0" fontId="25" fillId="0" borderId="0" xfId="5" applyFont="1" applyAlignment="1">
      <alignment horizontal="center" vertical="center" wrapText="1"/>
    </xf>
    <xf numFmtId="166" fontId="26" fillId="0" borderId="20" xfId="5" applyNumberFormat="1" applyFont="1" applyBorder="1"/>
    <xf numFmtId="3" fontId="26" fillId="0" borderId="28" xfId="5" applyNumberFormat="1" applyFont="1" applyBorder="1" applyAlignment="1">
      <alignment horizontal="center"/>
    </xf>
    <xf numFmtId="10" fontId="26" fillId="0" borderId="28" xfId="5" applyNumberFormat="1" applyFont="1" applyBorder="1" applyAlignment="1">
      <alignment horizontal="center"/>
    </xf>
    <xf numFmtId="166" fontId="26" fillId="0" borderId="4" xfId="5" applyNumberFormat="1" applyFont="1" applyBorder="1" applyAlignment="1">
      <alignment horizontal="center"/>
    </xf>
    <xf numFmtId="40" fontId="26" fillId="7" borderId="0" xfId="5" applyNumberFormat="1" applyFont="1" applyFill="1"/>
    <xf numFmtId="0" fontId="27" fillId="7" borderId="0" xfId="5" applyFont="1" applyFill="1" applyAlignment="1">
      <alignment horizontal="center"/>
    </xf>
    <xf numFmtId="40" fontId="26" fillId="7" borderId="5" xfId="5" applyNumberFormat="1" applyFont="1" applyFill="1" applyBorder="1"/>
    <xf numFmtId="40" fontId="26" fillId="7" borderId="29" xfId="5" applyNumberFormat="1" applyFont="1" applyFill="1" applyBorder="1"/>
    <xf numFmtId="40" fontId="26" fillId="7" borderId="12" xfId="5" applyNumberFormat="1" applyFont="1" applyFill="1" applyBorder="1"/>
    <xf numFmtId="7" fontId="29" fillId="0" borderId="0" xfId="1" applyNumberFormat="1" applyFont="1" applyAlignment="1">
      <alignment horizontal="center"/>
    </xf>
    <xf numFmtId="3" fontId="26" fillId="0" borderId="29" xfId="5" applyNumberFormat="1" applyFont="1" applyBorder="1" applyAlignment="1">
      <alignment horizontal="center"/>
    </xf>
    <xf numFmtId="10" fontId="26" fillId="0" borderId="29" xfId="5" applyNumberFormat="1" applyFont="1" applyBorder="1" applyAlignment="1">
      <alignment horizontal="center"/>
    </xf>
    <xf numFmtId="8" fontId="2" fillId="0" borderId="0" xfId="1" applyNumberFormat="1" applyAlignment="1">
      <alignment horizontal="center"/>
    </xf>
    <xf numFmtId="166" fontId="26" fillId="0" borderId="21" xfId="5" applyNumberFormat="1" applyFont="1" applyBorder="1"/>
    <xf numFmtId="3" fontId="26" fillId="0" borderId="30" xfId="5" applyNumberFormat="1" applyFont="1" applyBorder="1" applyAlignment="1">
      <alignment horizontal="center"/>
    </xf>
    <xf numFmtId="0" fontId="26" fillId="0" borderId="18" xfId="5" applyFont="1" applyBorder="1"/>
    <xf numFmtId="10" fontId="26" fillId="0" borderId="30" xfId="5" applyNumberFormat="1" applyFont="1" applyBorder="1" applyAlignment="1">
      <alignment horizontal="center"/>
    </xf>
    <xf numFmtId="166" fontId="26" fillId="0" borderId="31" xfId="5" applyNumberFormat="1" applyFont="1" applyBorder="1" applyAlignment="1">
      <alignment horizontal="center"/>
    </xf>
    <xf numFmtId="40" fontId="26" fillId="7" borderId="18" xfId="5" applyNumberFormat="1" applyFont="1" applyFill="1" applyBorder="1"/>
    <xf numFmtId="0" fontId="27" fillId="7" borderId="18" xfId="5" applyFont="1" applyFill="1" applyBorder="1" applyAlignment="1">
      <alignment horizontal="center"/>
    </xf>
    <xf numFmtId="40" fontId="26" fillId="7" borderId="32" xfId="5" applyNumberFormat="1" applyFont="1" applyFill="1" applyBorder="1"/>
    <xf numFmtId="40" fontId="26" fillId="7" borderId="30" xfId="5" applyNumberFormat="1" applyFont="1" applyFill="1" applyBorder="1"/>
    <xf numFmtId="40" fontId="26" fillId="7" borderId="14" xfId="5" applyNumberFormat="1" applyFont="1" applyFill="1" applyBorder="1"/>
    <xf numFmtId="0" fontId="25" fillId="0" borderId="0" xfId="5" applyFont="1" applyAlignment="1">
      <alignment horizontal="right"/>
    </xf>
    <xf numFmtId="40" fontId="25" fillId="5" borderId="33" xfId="5" applyNumberFormat="1" applyFont="1" applyFill="1" applyBorder="1" applyAlignment="1">
      <alignment horizontal="right"/>
    </xf>
    <xf numFmtId="0" fontId="2" fillId="0" borderId="0" xfId="1" applyAlignment="1">
      <alignment horizontal="center" wrapText="1"/>
    </xf>
    <xf numFmtId="0" fontId="2" fillId="0" borderId="0" xfId="1" applyAlignment="1">
      <alignment horizontal="center"/>
    </xf>
    <xf numFmtId="0" fontId="28" fillId="0" borderId="0" xfId="1" applyFont="1" applyAlignment="1">
      <alignment horizontal="center"/>
    </xf>
    <xf numFmtId="0" fontId="30" fillId="0" borderId="0" xfId="5" applyFont="1"/>
    <xf numFmtId="0" fontId="17" fillId="0" borderId="0" xfId="5" applyFont="1" applyAlignment="1">
      <alignment horizontal="left"/>
    </xf>
    <xf numFmtId="0" fontId="17" fillId="6" borderId="10" xfId="5" applyFont="1" applyFill="1" applyBorder="1" applyAlignment="1">
      <alignment vertical="center" wrapText="1"/>
    </xf>
    <xf numFmtId="0" fontId="17" fillId="6" borderId="12" xfId="5" applyFont="1" applyFill="1" applyBorder="1" applyAlignment="1">
      <alignment vertical="center" wrapText="1"/>
    </xf>
    <xf numFmtId="0" fontId="18" fillId="6" borderId="12" xfId="5" applyFont="1" applyFill="1" applyBorder="1" applyAlignment="1">
      <alignment vertical="center" wrapText="1"/>
    </xf>
    <xf numFmtId="0" fontId="17" fillId="6" borderId="12" xfId="5" applyFont="1" applyFill="1" applyBorder="1" applyAlignment="1">
      <alignment horizontal="left" vertical="center" wrapText="1" indent="7"/>
    </xf>
    <xf numFmtId="0" fontId="17" fillId="6" borderId="14" xfId="5" applyFont="1" applyFill="1" applyBorder="1" applyAlignment="1">
      <alignment vertical="center" wrapText="1"/>
    </xf>
    <xf numFmtId="0" fontId="3" fillId="4" borderId="0" xfId="8" applyFont="1" applyFill="1"/>
    <xf numFmtId="9" fontId="3" fillId="4" borderId="0" xfId="2" applyFont="1" applyFill="1"/>
    <xf numFmtId="9" fontId="3" fillId="4" borderId="0" xfId="8" applyNumberFormat="1" applyFont="1" applyFill="1"/>
    <xf numFmtId="164" fontId="3" fillId="4" borderId="0" xfId="2" applyNumberFormat="1" applyFont="1" applyFill="1"/>
    <xf numFmtId="0" fontId="3" fillId="4" borderId="0" xfId="8" applyFont="1" applyFill="1" applyAlignment="1">
      <alignment horizontal="right"/>
    </xf>
    <xf numFmtId="164" fontId="3" fillId="4" borderId="0" xfId="8" applyNumberFormat="1" applyFont="1" applyFill="1"/>
    <xf numFmtId="0" fontId="3" fillId="3" borderId="0" xfId="0" applyFont="1" applyFill="1"/>
    <xf numFmtId="0" fontId="33" fillId="8" borderId="0" xfId="8" applyFont="1" applyFill="1"/>
    <xf numFmtId="0" fontId="34" fillId="9" borderId="0" xfId="0" applyFont="1" applyFill="1"/>
    <xf numFmtId="0" fontId="11" fillId="0" borderId="12" xfId="4" applyBorder="1" applyAlignment="1">
      <alignment vertical="center" wrapText="1"/>
    </xf>
    <xf numFmtId="164" fontId="3" fillId="4" borderId="0" xfId="9" applyNumberFormat="1" applyFont="1" applyFill="1"/>
    <xf numFmtId="0" fontId="37" fillId="4" borderId="0" xfId="0" applyFont="1" applyFill="1"/>
    <xf numFmtId="9" fontId="3" fillId="10" borderId="0" xfId="0" applyNumberFormat="1" applyFont="1" applyFill="1"/>
    <xf numFmtId="0" fontId="40" fillId="4" borderId="0" xfId="0" applyFont="1" applyFill="1" applyAlignment="1">
      <alignment horizontal="right" shrinkToFit="1"/>
    </xf>
    <xf numFmtId="0" fontId="0" fillId="4" borderId="0" xfId="0" applyFill="1" applyAlignment="1">
      <alignment horizontal="right" shrinkToFit="1"/>
    </xf>
    <xf numFmtId="0" fontId="3" fillId="10" borderId="0" xfId="0" applyFont="1" applyFill="1"/>
    <xf numFmtId="0" fontId="3" fillId="2" borderId="0" xfId="1" applyFont="1" applyFill="1" applyAlignment="1">
      <alignment vertical="top"/>
    </xf>
    <xf numFmtId="0" fontId="41" fillId="2" borderId="0" xfId="1" applyFont="1" applyFill="1"/>
    <xf numFmtId="0" fontId="42" fillId="2" borderId="0" xfId="1" applyFont="1" applyFill="1"/>
    <xf numFmtId="0" fontId="17" fillId="0" borderId="9" xfId="5" applyFont="1" applyBorder="1" applyAlignment="1">
      <alignment vertical="center" wrapText="1"/>
    </xf>
    <xf numFmtId="0" fontId="17" fillId="0" borderId="11" xfId="5" applyFont="1" applyBorder="1" applyAlignment="1">
      <alignment horizontal="left" vertical="center" wrapText="1" indent="1"/>
    </xf>
    <xf numFmtId="0" fontId="22" fillId="0" borderId="11" xfId="5" applyFont="1" applyBorder="1" applyAlignment="1">
      <alignment vertical="center" wrapText="1"/>
    </xf>
    <xf numFmtId="0" fontId="35" fillId="0" borderId="11" xfId="4" applyFont="1" applyBorder="1" applyAlignment="1">
      <alignment vertical="center" wrapText="1"/>
    </xf>
    <xf numFmtId="0" fontId="31" fillId="0" borderId="11" xfId="5" applyFont="1" applyBorder="1" applyAlignment="1">
      <alignment vertical="center" wrapText="1"/>
    </xf>
    <xf numFmtId="0" fontId="15" fillId="0" borderId="13" xfId="5" applyFont="1" applyBorder="1" applyAlignment="1">
      <alignment vertical="center" wrapText="1"/>
    </xf>
    <xf numFmtId="0" fontId="17" fillId="6" borderId="11" xfId="5" applyFont="1" applyFill="1" applyBorder="1" applyAlignment="1">
      <alignment vertical="center" wrapText="1"/>
    </xf>
    <xf numFmtId="0" fontId="17" fillId="5" borderId="11" xfId="5" applyFont="1" applyFill="1" applyBorder="1" applyAlignment="1">
      <alignment horizontal="left" vertical="center" wrapText="1" indent="1"/>
    </xf>
    <xf numFmtId="0" fontId="17" fillId="5" borderId="34" xfId="5" applyFont="1" applyFill="1" applyBorder="1" applyAlignment="1">
      <alignment horizontal="left" vertical="center" wrapText="1" indent="1"/>
    </xf>
    <xf numFmtId="0" fontId="27" fillId="0" borderId="24" xfId="5" applyFont="1" applyBorder="1" applyAlignment="1">
      <alignment horizontal="center" vertical="center" wrapText="1"/>
    </xf>
    <xf numFmtId="0" fontId="27" fillId="0" borderId="25" xfId="5" applyFont="1" applyBorder="1" applyAlignment="1">
      <alignment horizontal="center" vertical="center" wrapText="1"/>
    </xf>
    <xf numFmtId="0" fontId="17" fillId="5" borderId="12" xfId="5" applyFont="1" applyFill="1" applyBorder="1" applyAlignment="1">
      <alignment horizontal="left" vertical="center" wrapText="1" indent="1"/>
    </xf>
    <xf numFmtId="0" fontId="17" fillId="5" borderId="14" xfId="5" applyFont="1" applyFill="1" applyBorder="1" applyAlignment="1">
      <alignment horizontal="left" vertical="center" wrapText="1" indent="1"/>
    </xf>
    <xf numFmtId="0" fontId="14" fillId="0" borderId="9" xfId="5" applyFont="1" applyBorder="1" applyAlignment="1">
      <alignment horizontal="center" vertical="center" wrapText="1"/>
    </xf>
    <xf numFmtId="0" fontId="14" fillId="0" borderId="11" xfId="5" applyFont="1" applyBorder="1" applyAlignment="1">
      <alignment horizontal="center" vertical="center" wrapText="1"/>
    </xf>
    <xf numFmtId="0" fontId="14" fillId="0" borderId="13" xfId="5" applyFont="1" applyBorder="1" applyAlignment="1">
      <alignment horizontal="center" vertical="center" wrapText="1"/>
    </xf>
    <xf numFmtId="0" fontId="21" fillId="0" borderId="22" xfId="6" applyFont="1" applyBorder="1" applyAlignment="1">
      <alignment horizontal="left" vertical="center" wrapText="1"/>
    </xf>
    <xf numFmtId="0" fontId="21" fillId="0" borderId="19" xfId="6" applyFont="1" applyBorder="1" applyAlignment="1">
      <alignment horizontal="left" vertical="center" wrapText="1"/>
    </xf>
    <xf numFmtId="0" fontId="21" fillId="0" borderId="10" xfId="6" applyFont="1" applyBorder="1" applyAlignment="1">
      <alignment horizontal="left" vertical="center" wrapText="1"/>
    </xf>
    <xf numFmtId="0" fontId="21" fillId="0" borderId="20" xfId="6" applyFont="1" applyBorder="1" applyAlignment="1">
      <alignment vertical="center" wrapText="1"/>
    </xf>
    <xf numFmtId="0" fontId="21" fillId="0" borderId="0" xfId="6" applyFont="1" applyAlignment="1">
      <alignment vertical="center" wrapText="1"/>
    </xf>
    <xf numFmtId="0" fontId="21" fillId="0" borderId="12" xfId="6" applyFont="1" applyBorder="1" applyAlignment="1">
      <alignment vertical="center" wrapText="1"/>
    </xf>
    <xf numFmtId="0" fontId="15" fillId="0" borderId="21" xfId="5" applyFont="1" applyBorder="1" applyAlignment="1">
      <alignment horizontal="left" vertical="center" wrapText="1"/>
    </xf>
    <xf numFmtId="0" fontId="15" fillId="0" borderId="18" xfId="5" applyFont="1" applyBorder="1" applyAlignment="1">
      <alignment horizontal="left" vertical="center" wrapText="1"/>
    </xf>
    <xf numFmtId="0" fontId="15" fillId="0" borderId="14" xfId="5" applyFont="1" applyBorder="1" applyAlignment="1">
      <alignment horizontal="left" vertical="center" wrapText="1"/>
    </xf>
    <xf numFmtId="0" fontId="17" fillId="6" borderId="15" xfId="5" applyFont="1" applyFill="1" applyBorder="1" applyAlignment="1">
      <alignment vertical="center" wrapText="1"/>
    </xf>
    <xf numFmtId="0" fontId="17" fillId="6" borderId="16" xfId="5" applyFont="1" applyFill="1" applyBorder="1" applyAlignment="1">
      <alignment vertical="center" wrapText="1"/>
    </xf>
    <xf numFmtId="0" fontId="17" fillId="6" borderId="17" xfId="5" applyFont="1" applyFill="1" applyBorder="1" applyAlignment="1">
      <alignment vertical="center" wrapText="1"/>
    </xf>
    <xf numFmtId="0" fontId="17" fillId="0" borderId="19" xfId="5" applyFont="1" applyBorder="1" applyAlignment="1">
      <alignment horizontal="left" vertical="center" wrapText="1"/>
    </xf>
    <xf numFmtId="0" fontId="17" fillId="0" borderId="10" xfId="5" applyFont="1" applyBorder="1" applyAlignment="1">
      <alignment horizontal="left" vertical="center" wrapText="1"/>
    </xf>
    <xf numFmtId="0" fontId="17" fillId="0" borderId="0" xfId="5" applyFont="1" applyAlignment="1">
      <alignment horizontal="left" vertical="center" wrapText="1"/>
    </xf>
    <xf numFmtId="0" fontId="17" fillId="0" borderId="12" xfId="5" applyFont="1" applyBorder="1" applyAlignment="1">
      <alignment horizontal="left" vertical="center" wrapText="1"/>
    </xf>
    <xf numFmtId="0" fontId="17" fillId="5" borderId="20" xfId="5" applyFont="1" applyFill="1" applyBorder="1" applyAlignment="1">
      <alignment horizontal="center" vertical="center" wrapText="1"/>
    </xf>
    <xf numFmtId="0" fontId="17" fillId="5" borderId="0" xfId="5" applyFont="1" applyFill="1" applyAlignment="1">
      <alignment horizontal="center" vertical="center" wrapText="1"/>
    </xf>
    <xf numFmtId="0" fontId="17" fillId="5" borderId="12" xfId="5" applyFont="1" applyFill="1" applyBorder="1" applyAlignment="1">
      <alignment horizontal="center" vertical="center" wrapText="1"/>
    </xf>
    <xf numFmtId="0" fontId="17" fillId="5" borderId="21" xfId="5" applyFont="1" applyFill="1" applyBorder="1" applyAlignment="1">
      <alignment horizontal="center" vertical="center" wrapText="1"/>
    </xf>
    <xf numFmtId="0" fontId="17" fillId="5" borderId="18" xfId="5" applyFont="1" applyFill="1" applyBorder="1" applyAlignment="1">
      <alignment horizontal="center" vertical="center" wrapText="1"/>
    </xf>
    <xf numFmtId="0" fontId="17" fillId="5" borderId="14" xfId="5" applyFont="1" applyFill="1" applyBorder="1" applyAlignment="1">
      <alignment horizontal="center" vertical="center" wrapText="1"/>
    </xf>
    <xf numFmtId="0" fontId="11" fillId="8" borderId="0" xfId="4" applyFill="1"/>
    <xf numFmtId="0" fontId="3" fillId="8" borderId="0" xfId="0" applyFont="1" applyFill="1"/>
  </cellXfs>
  <cellStyles count="10">
    <cellStyle name="Comma 2" xfId="7" xr:uid="{3A62013E-9CA2-D448-8E8C-DDDF1D2D80D1}"/>
    <cellStyle name="Hyperlink" xfId="4" builtinId="8"/>
    <cellStyle name="Hyperlink 2" xfId="6" xr:uid="{1E463CA3-33E7-4E45-B0A8-37A3D179402C}"/>
    <cellStyle name="Normal" xfId="0" builtinId="0"/>
    <cellStyle name="Normal 2" xfId="1" xr:uid="{00000000-0005-0000-0000-000001000000}"/>
    <cellStyle name="Normal 2 2" xfId="3" xr:uid="{00000000-0005-0000-0000-000002000000}"/>
    <cellStyle name="Normal 2 3" xfId="8" xr:uid="{C787AAC7-4180-AD4F-A4A4-E8C723385322}"/>
    <cellStyle name="Normal 3" xfId="5" xr:uid="{74EAE95C-DE83-BA4F-BD61-C93CEA3352DC}"/>
    <cellStyle name="Percent" xfId="9" builtinId="5"/>
    <cellStyle name="Percent 2" xfId="2" xr:uid="{00000000-0005-0000-0000-000003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externalLink" Target="externalLinks/externalLink10.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8.xml"/><Relationship Id="rId37" Type="http://schemas.openxmlformats.org/officeDocument/2006/relationships/externalLink" Target="externalLinks/externalLink13.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externalLink" Target="externalLinks/externalLink1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externalLink" Target="externalLinks/externalLink1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externalLink" Target="externalLinks/externalLink9.xml"/><Relationship Id="rId38"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Underlyier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CVA_Sim!$C$12:$O$12</c:f>
              <c:numCache>
                <c:formatCode>General</c:formatCode>
                <c:ptCount val="13"/>
                <c:pt idx="0">
                  <c:v>30</c:v>
                </c:pt>
                <c:pt idx="1">
                  <c:v>29.656016504447692</c:v>
                </c:pt>
                <c:pt idx="2">
                  <c:v>29.969927675876267</c:v>
                </c:pt>
                <c:pt idx="3">
                  <c:v>30.529189256774032</c:v>
                </c:pt>
                <c:pt idx="4">
                  <c:v>31.298482576374042</c:v>
                </c:pt>
                <c:pt idx="5">
                  <c:v>32.980794881940888</c:v>
                </c:pt>
                <c:pt idx="6">
                  <c:v>34.310864504806787</c:v>
                </c:pt>
                <c:pt idx="7">
                  <c:v>34.211540131158529</c:v>
                </c:pt>
                <c:pt idx="8">
                  <c:v>33.79169757239363</c:v>
                </c:pt>
                <c:pt idx="9">
                  <c:v>34.230138145339282</c:v>
                </c:pt>
                <c:pt idx="10">
                  <c:v>35.165741298950138</c:v>
                </c:pt>
                <c:pt idx="11">
                  <c:v>34.712348495344131</c:v>
                </c:pt>
                <c:pt idx="12">
                  <c:v>34.670816017333614</c:v>
                </c:pt>
              </c:numCache>
            </c:numRef>
          </c:val>
          <c:smooth val="0"/>
          <c:extLst>
            <c:ext xmlns:c16="http://schemas.microsoft.com/office/drawing/2014/chart" uri="{C3380CC4-5D6E-409C-BE32-E72D297353CC}">
              <c16:uniqueId val="{00000000-75D8-4D4E-A07A-C4D95296F425}"/>
            </c:ext>
          </c:extLst>
        </c:ser>
        <c:ser>
          <c:idx val="1"/>
          <c:order val="1"/>
          <c:spPr>
            <a:ln w="28575" cap="rnd">
              <a:solidFill>
                <a:schemeClr val="accent2"/>
              </a:solidFill>
              <a:round/>
            </a:ln>
            <a:effectLst/>
          </c:spPr>
          <c:marker>
            <c:symbol val="none"/>
          </c:marker>
          <c:val>
            <c:numRef>
              <c:f>CVA_Sim!$C$13:$O$13</c:f>
              <c:numCache>
                <c:formatCode>General</c:formatCode>
                <c:ptCount val="13"/>
                <c:pt idx="0">
                  <c:v>30</c:v>
                </c:pt>
                <c:pt idx="1">
                  <c:v>30.269363753678295</c:v>
                </c:pt>
                <c:pt idx="2">
                  <c:v>31.386273494029755</c:v>
                </c:pt>
                <c:pt idx="3">
                  <c:v>33.367071503423425</c:v>
                </c:pt>
                <c:pt idx="4">
                  <c:v>34.173010862619257</c:v>
                </c:pt>
                <c:pt idx="5">
                  <c:v>35.327717287497926</c:v>
                </c:pt>
                <c:pt idx="6">
                  <c:v>35.311203792657153</c:v>
                </c:pt>
                <c:pt idx="7">
                  <c:v>35.606133171815166</c:v>
                </c:pt>
                <c:pt idx="8">
                  <c:v>36.711030590981537</c:v>
                </c:pt>
                <c:pt idx="9">
                  <c:v>37.417962990145355</c:v>
                </c:pt>
                <c:pt idx="10">
                  <c:v>37.791144658806907</c:v>
                </c:pt>
                <c:pt idx="11">
                  <c:v>39.396713144020914</c:v>
                </c:pt>
                <c:pt idx="12">
                  <c:v>40.381519173080427</c:v>
                </c:pt>
              </c:numCache>
            </c:numRef>
          </c:val>
          <c:smooth val="0"/>
          <c:extLst>
            <c:ext xmlns:c16="http://schemas.microsoft.com/office/drawing/2014/chart" uri="{C3380CC4-5D6E-409C-BE32-E72D297353CC}">
              <c16:uniqueId val="{00000001-75D8-4D4E-A07A-C4D95296F425}"/>
            </c:ext>
          </c:extLst>
        </c:ser>
        <c:ser>
          <c:idx val="2"/>
          <c:order val="2"/>
          <c:spPr>
            <a:ln w="28575" cap="rnd">
              <a:solidFill>
                <a:schemeClr val="accent3"/>
              </a:solidFill>
              <a:round/>
            </a:ln>
            <a:effectLst/>
          </c:spPr>
          <c:marker>
            <c:symbol val="none"/>
          </c:marker>
          <c:val>
            <c:numRef>
              <c:f>CVA_Sim!$C$14:$O$14</c:f>
              <c:numCache>
                <c:formatCode>General</c:formatCode>
                <c:ptCount val="13"/>
                <c:pt idx="0">
                  <c:v>30</c:v>
                </c:pt>
                <c:pt idx="1">
                  <c:v>31.405953112531606</c:v>
                </c:pt>
                <c:pt idx="2">
                  <c:v>32.510158059856359</c:v>
                </c:pt>
                <c:pt idx="3">
                  <c:v>32.73351866161525</c:v>
                </c:pt>
                <c:pt idx="4">
                  <c:v>33.064253268866182</c:v>
                </c:pt>
                <c:pt idx="5">
                  <c:v>34.404132845580584</c:v>
                </c:pt>
                <c:pt idx="6">
                  <c:v>34.215972740043362</c:v>
                </c:pt>
                <c:pt idx="7">
                  <c:v>35.5974463954648</c:v>
                </c:pt>
                <c:pt idx="8">
                  <c:v>34.899051537573435</c:v>
                </c:pt>
                <c:pt idx="9">
                  <c:v>37.111325354108374</c:v>
                </c:pt>
                <c:pt idx="10">
                  <c:v>38.172898357133995</c:v>
                </c:pt>
                <c:pt idx="11">
                  <c:v>38.922126394893368</c:v>
                </c:pt>
                <c:pt idx="12">
                  <c:v>39.569641939990568</c:v>
                </c:pt>
              </c:numCache>
            </c:numRef>
          </c:val>
          <c:smooth val="0"/>
          <c:extLst>
            <c:ext xmlns:c16="http://schemas.microsoft.com/office/drawing/2014/chart" uri="{C3380CC4-5D6E-409C-BE32-E72D297353CC}">
              <c16:uniqueId val="{00000002-75D8-4D4E-A07A-C4D95296F425}"/>
            </c:ext>
          </c:extLst>
        </c:ser>
        <c:ser>
          <c:idx val="3"/>
          <c:order val="3"/>
          <c:spPr>
            <a:ln w="28575" cap="rnd">
              <a:solidFill>
                <a:schemeClr val="accent4"/>
              </a:solidFill>
              <a:round/>
            </a:ln>
            <a:effectLst/>
          </c:spPr>
          <c:marker>
            <c:symbol val="none"/>
          </c:marker>
          <c:val>
            <c:numRef>
              <c:f>CVA_Sim!$C$15:$O$15</c:f>
              <c:numCache>
                <c:formatCode>General</c:formatCode>
                <c:ptCount val="13"/>
                <c:pt idx="0">
                  <c:v>30</c:v>
                </c:pt>
                <c:pt idx="1">
                  <c:v>30.315964976141878</c:v>
                </c:pt>
                <c:pt idx="2">
                  <c:v>30.672063787708918</c:v>
                </c:pt>
                <c:pt idx="3">
                  <c:v>31.851219569654813</c:v>
                </c:pt>
                <c:pt idx="4">
                  <c:v>32.102991573262308</c:v>
                </c:pt>
                <c:pt idx="5">
                  <c:v>32.860311061123362</c:v>
                </c:pt>
                <c:pt idx="6">
                  <c:v>33.727139872366124</c:v>
                </c:pt>
                <c:pt idx="7">
                  <c:v>35.148729342652231</c:v>
                </c:pt>
                <c:pt idx="8">
                  <c:v>36.028654153010848</c:v>
                </c:pt>
                <c:pt idx="9">
                  <c:v>35.124380489018506</c:v>
                </c:pt>
                <c:pt idx="10">
                  <c:v>35.407440341550512</c:v>
                </c:pt>
                <c:pt idx="11">
                  <c:v>35.619690000574735</c:v>
                </c:pt>
                <c:pt idx="12">
                  <c:v>37.213066535830094</c:v>
                </c:pt>
              </c:numCache>
            </c:numRef>
          </c:val>
          <c:smooth val="0"/>
          <c:extLst>
            <c:ext xmlns:c16="http://schemas.microsoft.com/office/drawing/2014/chart" uri="{C3380CC4-5D6E-409C-BE32-E72D297353CC}">
              <c16:uniqueId val="{00000003-75D8-4D4E-A07A-C4D95296F425}"/>
            </c:ext>
          </c:extLst>
        </c:ser>
        <c:ser>
          <c:idx val="4"/>
          <c:order val="4"/>
          <c:spPr>
            <a:ln w="28575" cap="rnd">
              <a:solidFill>
                <a:schemeClr val="accent5"/>
              </a:solidFill>
              <a:round/>
            </a:ln>
            <a:effectLst/>
          </c:spPr>
          <c:marker>
            <c:symbol val="none"/>
          </c:marker>
          <c:val>
            <c:numRef>
              <c:f>CVA_Sim!$C$16:$O$16</c:f>
              <c:numCache>
                <c:formatCode>General</c:formatCode>
                <c:ptCount val="13"/>
                <c:pt idx="0">
                  <c:v>30</c:v>
                </c:pt>
                <c:pt idx="1">
                  <c:v>30.413451939914999</c:v>
                </c:pt>
                <c:pt idx="2">
                  <c:v>30.221564504357961</c:v>
                </c:pt>
                <c:pt idx="3">
                  <c:v>30.650293433976685</c:v>
                </c:pt>
                <c:pt idx="4">
                  <c:v>31.402312008040802</c:v>
                </c:pt>
                <c:pt idx="5">
                  <c:v>31.264121546560055</c:v>
                </c:pt>
                <c:pt idx="6">
                  <c:v>30.767125459401619</c:v>
                </c:pt>
                <c:pt idx="7">
                  <c:v>30.272470405441336</c:v>
                </c:pt>
                <c:pt idx="8">
                  <c:v>31.556337528397204</c:v>
                </c:pt>
                <c:pt idx="9">
                  <c:v>31.297912331589373</c:v>
                </c:pt>
                <c:pt idx="10">
                  <c:v>32.324148905513518</c:v>
                </c:pt>
                <c:pt idx="11">
                  <c:v>32.081233883773599</c:v>
                </c:pt>
                <c:pt idx="12">
                  <c:v>33.30125243233222</c:v>
                </c:pt>
              </c:numCache>
            </c:numRef>
          </c:val>
          <c:smooth val="0"/>
          <c:extLst>
            <c:ext xmlns:c16="http://schemas.microsoft.com/office/drawing/2014/chart" uri="{C3380CC4-5D6E-409C-BE32-E72D297353CC}">
              <c16:uniqueId val="{00000004-75D8-4D4E-A07A-C4D95296F425}"/>
            </c:ext>
          </c:extLst>
        </c:ser>
        <c:ser>
          <c:idx val="5"/>
          <c:order val="5"/>
          <c:spPr>
            <a:ln w="28575" cap="rnd">
              <a:solidFill>
                <a:schemeClr val="accent6"/>
              </a:solidFill>
              <a:round/>
            </a:ln>
            <a:effectLst/>
          </c:spPr>
          <c:marker>
            <c:symbol val="none"/>
          </c:marker>
          <c:val>
            <c:numRef>
              <c:f>CVA_Sim!$C$17:$O$17</c:f>
              <c:numCache>
                <c:formatCode>General</c:formatCode>
                <c:ptCount val="13"/>
                <c:pt idx="0">
                  <c:v>30</c:v>
                </c:pt>
                <c:pt idx="1">
                  <c:v>30.765888582416345</c:v>
                </c:pt>
                <c:pt idx="2">
                  <c:v>31.329856043397296</c:v>
                </c:pt>
                <c:pt idx="3">
                  <c:v>31.939990459830256</c:v>
                </c:pt>
                <c:pt idx="4">
                  <c:v>32.195176775998036</c:v>
                </c:pt>
                <c:pt idx="5">
                  <c:v>32.935355560114161</c:v>
                </c:pt>
                <c:pt idx="6">
                  <c:v>33.280798902885749</c:v>
                </c:pt>
                <c:pt idx="7">
                  <c:v>33.40255858052528</c:v>
                </c:pt>
                <c:pt idx="8">
                  <c:v>33.998428383945154</c:v>
                </c:pt>
                <c:pt idx="9">
                  <c:v>34.3809768527614</c:v>
                </c:pt>
                <c:pt idx="10">
                  <c:v>36.148422180856222</c:v>
                </c:pt>
                <c:pt idx="11">
                  <c:v>37.203275469750075</c:v>
                </c:pt>
                <c:pt idx="12">
                  <c:v>38.921132638100353</c:v>
                </c:pt>
              </c:numCache>
            </c:numRef>
          </c:val>
          <c:smooth val="0"/>
          <c:extLst>
            <c:ext xmlns:c16="http://schemas.microsoft.com/office/drawing/2014/chart" uri="{C3380CC4-5D6E-409C-BE32-E72D297353CC}">
              <c16:uniqueId val="{00000005-75D8-4D4E-A07A-C4D95296F425}"/>
            </c:ext>
          </c:extLst>
        </c:ser>
        <c:ser>
          <c:idx val="6"/>
          <c:order val="6"/>
          <c:spPr>
            <a:ln w="28575" cap="rnd">
              <a:solidFill>
                <a:schemeClr val="accent1">
                  <a:lumMod val="60000"/>
                </a:schemeClr>
              </a:solidFill>
              <a:round/>
            </a:ln>
            <a:effectLst/>
          </c:spPr>
          <c:marker>
            <c:symbol val="none"/>
          </c:marker>
          <c:val>
            <c:numRef>
              <c:f>CVA_Sim!$C$18:$O$18</c:f>
              <c:numCache>
                <c:formatCode>General</c:formatCode>
                <c:ptCount val="13"/>
                <c:pt idx="0">
                  <c:v>30</c:v>
                </c:pt>
                <c:pt idx="1">
                  <c:v>30.893956650581792</c:v>
                </c:pt>
                <c:pt idx="2">
                  <c:v>31.479738712712852</c:v>
                </c:pt>
                <c:pt idx="3">
                  <c:v>32.088287360836574</c:v>
                </c:pt>
                <c:pt idx="4">
                  <c:v>33.845873502044618</c:v>
                </c:pt>
                <c:pt idx="5">
                  <c:v>34.161086717485922</c:v>
                </c:pt>
                <c:pt idx="6">
                  <c:v>36.28731596967986</c:v>
                </c:pt>
                <c:pt idx="7">
                  <c:v>37.30995521832687</c:v>
                </c:pt>
                <c:pt idx="8">
                  <c:v>37.899099767226289</c:v>
                </c:pt>
                <c:pt idx="9">
                  <c:v>38.551166894661364</c:v>
                </c:pt>
                <c:pt idx="10">
                  <c:v>38.577943676874547</c:v>
                </c:pt>
                <c:pt idx="11">
                  <c:v>39.961993529418756</c:v>
                </c:pt>
                <c:pt idx="12">
                  <c:v>40.496830577346238</c:v>
                </c:pt>
              </c:numCache>
            </c:numRef>
          </c:val>
          <c:smooth val="0"/>
          <c:extLst>
            <c:ext xmlns:c16="http://schemas.microsoft.com/office/drawing/2014/chart" uri="{C3380CC4-5D6E-409C-BE32-E72D297353CC}">
              <c16:uniqueId val="{00000006-75D8-4D4E-A07A-C4D95296F425}"/>
            </c:ext>
          </c:extLst>
        </c:ser>
        <c:ser>
          <c:idx val="7"/>
          <c:order val="7"/>
          <c:spPr>
            <a:ln w="28575" cap="rnd">
              <a:solidFill>
                <a:schemeClr val="accent2">
                  <a:lumMod val="60000"/>
                </a:schemeClr>
              </a:solidFill>
              <a:round/>
            </a:ln>
            <a:effectLst/>
          </c:spPr>
          <c:marker>
            <c:symbol val="none"/>
          </c:marker>
          <c:val>
            <c:numRef>
              <c:f>CVA_Sim!$C$19:$O$19</c:f>
              <c:numCache>
                <c:formatCode>General</c:formatCode>
                <c:ptCount val="13"/>
                <c:pt idx="0">
                  <c:v>30</c:v>
                </c:pt>
                <c:pt idx="1">
                  <c:v>32.151208236236748</c:v>
                </c:pt>
                <c:pt idx="2">
                  <c:v>32.512156041867968</c:v>
                </c:pt>
                <c:pt idx="3">
                  <c:v>32.859819738686575</c:v>
                </c:pt>
                <c:pt idx="4">
                  <c:v>33.347404355129747</c:v>
                </c:pt>
                <c:pt idx="5">
                  <c:v>33.719405413789346</c:v>
                </c:pt>
                <c:pt idx="6">
                  <c:v>34.486163937962793</c:v>
                </c:pt>
                <c:pt idx="7">
                  <c:v>35.021994305214548</c:v>
                </c:pt>
                <c:pt idx="8">
                  <c:v>37.039451168054043</c:v>
                </c:pt>
                <c:pt idx="9">
                  <c:v>37.571302407363973</c:v>
                </c:pt>
                <c:pt idx="10">
                  <c:v>37.908586710972585</c:v>
                </c:pt>
                <c:pt idx="11">
                  <c:v>38.233801173105277</c:v>
                </c:pt>
                <c:pt idx="12">
                  <c:v>39.724503481497187</c:v>
                </c:pt>
              </c:numCache>
            </c:numRef>
          </c:val>
          <c:smooth val="0"/>
          <c:extLst>
            <c:ext xmlns:c16="http://schemas.microsoft.com/office/drawing/2014/chart" uri="{C3380CC4-5D6E-409C-BE32-E72D297353CC}">
              <c16:uniqueId val="{00000007-75D8-4D4E-A07A-C4D95296F425}"/>
            </c:ext>
          </c:extLst>
        </c:ser>
        <c:ser>
          <c:idx val="8"/>
          <c:order val="8"/>
          <c:spPr>
            <a:ln w="28575" cap="rnd">
              <a:solidFill>
                <a:schemeClr val="accent3">
                  <a:lumMod val="60000"/>
                </a:schemeClr>
              </a:solidFill>
              <a:round/>
            </a:ln>
            <a:effectLst/>
          </c:spPr>
          <c:marker>
            <c:symbol val="none"/>
          </c:marker>
          <c:val>
            <c:numRef>
              <c:f>CVA_Sim!$C$20:$O$20</c:f>
              <c:numCache>
                <c:formatCode>General</c:formatCode>
                <c:ptCount val="13"/>
                <c:pt idx="0">
                  <c:v>30</c:v>
                </c:pt>
                <c:pt idx="1">
                  <c:v>30.865743773195817</c:v>
                </c:pt>
                <c:pt idx="2">
                  <c:v>32.207166030344524</c:v>
                </c:pt>
                <c:pt idx="3">
                  <c:v>32.946665347475864</c:v>
                </c:pt>
                <c:pt idx="4">
                  <c:v>33.210017960174596</c:v>
                </c:pt>
                <c:pt idx="5">
                  <c:v>33.667446202079319</c:v>
                </c:pt>
                <c:pt idx="6">
                  <c:v>35.265465502599149</c:v>
                </c:pt>
                <c:pt idx="7">
                  <c:v>36.632435066605296</c:v>
                </c:pt>
                <c:pt idx="8">
                  <c:v>37.47832460192992</c:v>
                </c:pt>
                <c:pt idx="9">
                  <c:v>38.433473544692838</c:v>
                </c:pt>
                <c:pt idx="10">
                  <c:v>39.144993778428308</c:v>
                </c:pt>
                <c:pt idx="11">
                  <c:v>38.767743708417392</c:v>
                </c:pt>
                <c:pt idx="12">
                  <c:v>40.302745921693898</c:v>
                </c:pt>
              </c:numCache>
            </c:numRef>
          </c:val>
          <c:smooth val="0"/>
          <c:extLst>
            <c:ext xmlns:c16="http://schemas.microsoft.com/office/drawing/2014/chart" uri="{C3380CC4-5D6E-409C-BE32-E72D297353CC}">
              <c16:uniqueId val="{00000008-75D8-4D4E-A07A-C4D95296F425}"/>
            </c:ext>
          </c:extLst>
        </c:ser>
        <c:ser>
          <c:idx val="9"/>
          <c:order val="9"/>
          <c:spPr>
            <a:ln w="28575" cap="rnd">
              <a:solidFill>
                <a:schemeClr val="accent4">
                  <a:lumMod val="60000"/>
                </a:schemeClr>
              </a:solidFill>
              <a:round/>
            </a:ln>
            <a:effectLst/>
          </c:spPr>
          <c:marker>
            <c:symbol val="none"/>
          </c:marker>
          <c:val>
            <c:numRef>
              <c:f>CVA_Sim!$C$21:$O$21</c:f>
              <c:numCache>
                <c:formatCode>General</c:formatCode>
                <c:ptCount val="13"/>
                <c:pt idx="0">
                  <c:v>30</c:v>
                </c:pt>
                <c:pt idx="1">
                  <c:v>30.431886750348863</c:v>
                </c:pt>
                <c:pt idx="2">
                  <c:v>31.19900347293974</c:v>
                </c:pt>
                <c:pt idx="3">
                  <c:v>31.945966770762794</c:v>
                </c:pt>
                <c:pt idx="4">
                  <c:v>31.280898837239839</c:v>
                </c:pt>
                <c:pt idx="5">
                  <c:v>32.034577691829917</c:v>
                </c:pt>
                <c:pt idx="6">
                  <c:v>34.417406427492786</c:v>
                </c:pt>
                <c:pt idx="7">
                  <c:v>35.906025743355848</c:v>
                </c:pt>
                <c:pt idx="8">
                  <c:v>35.948860856957957</c:v>
                </c:pt>
                <c:pt idx="9">
                  <c:v>36.057056588413928</c:v>
                </c:pt>
                <c:pt idx="10">
                  <c:v>35.0094404977119</c:v>
                </c:pt>
                <c:pt idx="11">
                  <c:v>35.737606844533666</c:v>
                </c:pt>
                <c:pt idx="12">
                  <c:v>35.860941603962175</c:v>
                </c:pt>
              </c:numCache>
            </c:numRef>
          </c:val>
          <c:smooth val="0"/>
          <c:extLst>
            <c:ext xmlns:c16="http://schemas.microsoft.com/office/drawing/2014/chart" uri="{C3380CC4-5D6E-409C-BE32-E72D297353CC}">
              <c16:uniqueId val="{00000009-75D8-4D4E-A07A-C4D95296F425}"/>
            </c:ext>
          </c:extLst>
        </c:ser>
        <c:dLbls>
          <c:showLegendKey val="0"/>
          <c:showVal val="0"/>
          <c:showCatName val="0"/>
          <c:showSerName val="0"/>
          <c:showPercent val="0"/>
          <c:showBubbleSize val="0"/>
        </c:dLbls>
        <c:smooth val="0"/>
        <c:axId val="1371568751"/>
        <c:axId val="1371570383"/>
      </c:lineChart>
      <c:catAx>
        <c:axId val="1371568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70383"/>
        <c:crosses val="autoZero"/>
        <c:auto val="1"/>
        <c:lblAlgn val="ctr"/>
        <c:lblOffset val="100"/>
        <c:noMultiLvlLbl val="0"/>
      </c:catAx>
      <c:valAx>
        <c:axId val="1371570383"/>
        <c:scaling>
          <c:orientation val="minMax"/>
          <c:max val="6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68751"/>
        <c:crosses val="autoZero"/>
        <c:crossBetween val="between"/>
        <c:majorUnit val="2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CVA_Sim!$C$27:$O$27</c:f>
              <c:numCache>
                <c:formatCode>General</c:formatCode>
                <c:ptCount val="13"/>
                <c:pt idx="0">
                  <c:v>0</c:v>
                </c:pt>
                <c:pt idx="1">
                  <c:v>0</c:v>
                </c:pt>
                <c:pt idx="2">
                  <c:v>0</c:v>
                </c:pt>
                <c:pt idx="3">
                  <c:v>0.52918925677403195</c:v>
                </c:pt>
                <c:pt idx="4">
                  <c:v>1.2984825763740417</c:v>
                </c:pt>
                <c:pt idx="5">
                  <c:v>2.9807948819408878</c:v>
                </c:pt>
                <c:pt idx="6">
                  <c:v>4.3108645048067871</c:v>
                </c:pt>
                <c:pt idx="7">
                  <c:v>4.2115401311585288</c:v>
                </c:pt>
                <c:pt idx="8">
                  <c:v>3.7916975723936304</c:v>
                </c:pt>
                <c:pt idx="9">
                  <c:v>4.2301381453392821</c:v>
                </c:pt>
                <c:pt idx="10">
                  <c:v>5.1657412989501381</c:v>
                </c:pt>
                <c:pt idx="11">
                  <c:v>4.7123484953441306</c:v>
                </c:pt>
                <c:pt idx="12">
                  <c:v>4.670816017333614</c:v>
                </c:pt>
              </c:numCache>
            </c:numRef>
          </c:val>
          <c:smooth val="0"/>
          <c:extLst>
            <c:ext xmlns:c16="http://schemas.microsoft.com/office/drawing/2014/chart" uri="{C3380CC4-5D6E-409C-BE32-E72D297353CC}">
              <c16:uniqueId val="{00000000-F83A-0D49-9A60-14E4BFB048CF}"/>
            </c:ext>
          </c:extLst>
        </c:ser>
        <c:ser>
          <c:idx val="1"/>
          <c:order val="1"/>
          <c:spPr>
            <a:ln w="28575" cap="rnd">
              <a:solidFill>
                <a:schemeClr val="accent2"/>
              </a:solidFill>
              <a:round/>
            </a:ln>
            <a:effectLst/>
          </c:spPr>
          <c:marker>
            <c:symbol val="none"/>
          </c:marker>
          <c:val>
            <c:numRef>
              <c:f>CVA_Sim!$C$28:$O$28</c:f>
              <c:numCache>
                <c:formatCode>General</c:formatCode>
                <c:ptCount val="13"/>
                <c:pt idx="0">
                  <c:v>0</c:v>
                </c:pt>
                <c:pt idx="1">
                  <c:v>0.26936375367829513</c:v>
                </c:pt>
                <c:pt idx="2">
                  <c:v>1.386273494029755</c:v>
                </c:pt>
                <c:pt idx="3">
                  <c:v>3.3670715034234249</c:v>
                </c:pt>
                <c:pt idx="4">
                  <c:v>4.1730108626192575</c:v>
                </c:pt>
                <c:pt idx="5">
                  <c:v>5.3277172874979257</c:v>
                </c:pt>
                <c:pt idx="6">
                  <c:v>5.3112037926571531</c:v>
                </c:pt>
                <c:pt idx="7">
                  <c:v>5.6061331718151663</c:v>
                </c:pt>
                <c:pt idx="8">
                  <c:v>6.7110305909815366</c:v>
                </c:pt>
                <c:pt idx="9">
                  <c:v>7.4179629901453552</c:v>
                </c:pt>
                <c:pt idx="10">
                  <c:v>7.7911446588069069</c:v>
                </c:pt>
                <c:pt idx="11">
                  <c:v>9.3967131440209144</c:v>
                </c:pt>
                <c:pt idx="12">
                  <c:v>10.381519173080427</c:v>
                </c:pt>
              </c:numCache>
            </c:numRef>
          </c:val>
          <c:smooth val="0"/>
          <c:extLst>
            <c:ext xmlns:c16="http://schemas.microsoft.com/office/drawing/2014/chart" uri="{C3380CC4-5D6E-409C-BE32-E72D297353CC}">
              <c16:uniqueId val="{00000001-F83A-0D49-9A60-14E4BFB048CF}"/>
            </c:ext>
          </c:extLst>
        </c:ser>
        <c:ser>
          <c:idx val="2"/>
          <c:order val="2"/>
          <c:spPr>
            <a:ln w="28575" cap="rnd">
              <a:solidFill>
                <a:schemeClr val="accent3"/>
              </a:solidFill>
              <a:round/>
            </a:ln>
            <a:effectLst/>
          </c:spPr>
          <c:marker>
            <c:symbol val="none"/>
          </c:marker>
          <c:val>
            <c:numRef>
              <c:f>CVA_Sim!$C$29:$O$29</c:f>
              <c:numCache>
                <c:formatCode>General</c:formatCode>
                <c:ptCount val="13"/>
                <c:pt idx="0">
                  <c:v>0</c:v>
                </c:pt>
                <c:pt idx="1">
                  <c:v>1.4059531125316056</c:v>
                </c:pt>
                <c:pt idx="2">
                  <c:v>2.5101580598563586</c:v>
                </c:pt>
                <c:pt idx="3">
                  <c:v>2.7335186616152498</c:v>
                </c:pt>
                <c:pt idx="4">
                  <c:v>3.0642532688661817</c:v>
                </c:pt>
                <c:pt idx="5">
                  <c:v>4.4041328455805839</c:v>
                </c:pt>
                <c:pt idx="6">
                  <c:v>4.2159727400433624</c:v>
                </c:pt>
                <c:pt idx="7">
                  <c:v>5.5974463954648002</c:v>
                </c:pt>
                <c:pt idx="8">
                  <c:v>4.8990515375734347</c:v>
                </c:pt>
                <c:pt idx="9">
                  <c:v>7.1113253541083736</c:v>
                </c:pt>
                <c:pt idx="10">
                  <c:v>8.1728983571339953</c:v>
                </c:pt>
                <c:pt idx="11">
                  <c:v>8.9221263948933682</c:v>
                </c:pt>
                <c:pt idx="12">
                  <c:v>9.5696419399905679</c:v>
                </c:pt>
              </c:numCache>
            </c:numRef>
          </c:val>
          <c:smooth val="0"/>
          <c:extLst>
            <c:ext xmlns:c16="http://schemas.microsoft.com/office/drawing/2014/chart" uri="{C3380CC4-5D6E-409C-BE32-E72D297353CC}">
              <c16:uniqueId val="{00000002-F83A-0D49-9A60-14E4BFB048CF}"/>
            </c:ext>
          </c:extLst>
        </c:ser>
        <c:ser>
          <c:idx val="3"/>
          <c:order val="3"/>
          <c:spPr>
            <a:ln w="28575" cap="rnd">
              <a:solidFill>
                <a:schemeClr val="accent4"/>
              </a:solidFill>
              <a:round/>
            </a:ln>
            <a:effectLst/>
          </c:spPr>
          <c:marker>
            <c:symbol val="none"/>
          </c:marker>
          <c:val>
            <c:numRef>
              <c:f>CVA_Sim!$C$30:$O$30</c:f>
              <c:numCache>
                <c:formatCode>General</c:formatCode>
                <c:ptCount val="13"/>
                <c:pt idx="0">
                  <c:v>0</c:v>
                </c:pt>
                <c:pt idx="1">
                  <c:v>0.31596497614187768</c:v>
                </c:pt>
                <c:pt idx="2">
                  <c:v>0.67206378770891817</c:v>
                </c:pt>
                <c:pt idx="3">
                  <c:v>1.8512195696548126</c:v>
                </c:pt>
                <c:pt idx="4">
                  <c:v>2.1029915732623081</c:v>
                </c:pt>
                <c:pt idx="5">
                  <c:v>2.8603110611233618</c:v>
                </c:pt>
                <c:pt idx="6">
                  <c:v>3.7271398723661235</c:v>
                </c:pt>
                <c:pt idx="7">
                  <c:v>5.1487293426522314</c:v>
                </c:pt>
                <c:pt idx="8">
                  <c:v>6.0286541530108479</c:v>
                </c:pt>
                <c:pt idx="9">
                  <c:v>5.1243804890185061</c:v>
                </c:pt>
                <c:pt idx="10">
                  <c:v>5.4074403415505117</c:v>
                </c:pt>
                <c:pt idx="11">
                  <c:v>5.6196900005747352</c:v>
                </c:pt>
                <c:pt idx="12">
                  <c:v>7.2130665358300945</c:v>
                </c:pt>
              </c:numCache>
            </c:numRef>
          </c:val>
          <c:smooth val="0"/>
          <c:extLst>
            <c:ext xmlns:c16="http://schemas.microsoft.com/office/drawing/2014/chart" uri="{C3380CC4-5D6E-409C-BE32-E72D297353CC}">
              <c16:uniqueId val="{00000003-F83A-0D49-9A60-14E4BFB048CF}"/>
            </c:ext>
          </c:extLst>
        </c:ser>
        <c:ser>
          <c:idx val="4"/>
          <c:order val="4"/>
          <c:spPr>
            <a:ln w="28575" cap="rnd">
              <a:solidFill>
                <a:schemeClr val="accent5"/>
              </a:solidFill>
              <a:round/>
            </a:ln>
            <a:effectLst/>
          </c:spPr>
          <c:marker>
            <c:symbol val="none"/>
          </c:marker>
          <c:val>
            <c:numRef>
              <c:f>CVA_Sim!$C$31:$O$31</c:f>
              <c:numCache>
                <c:formatCode>General</c:formatCode>
                <c:ptCount val="13"/>
                <c:pt idx="0">
                  <c:v>0</c:v>
                </c:pt>
                <c:pt idx="1">
                  <c:v>0.4134519399149994</c:v>
                </c:pt>
                <c:pt idx="2">
                  <c:v>0.2215645043579606</c:v>
                </c:pt>
                <c:pt idx="3">
                  <c:v>0.65029343397668526</c:v>
                </c:pt>
                <c:pt idx="4">
                  <c:v>1.402312008040802</c:v>
                </c:pt>
                <c:pt idx="5">
                  <c:v>1.2641215465600553</c:v>
                </c:pt>
                <c:pt idx="6">
                  <c:v>0.76712545940161903</c:v>
                </c:pt>
                <c:pt idx="7">
                  <c:v>0.27247040544133583</c:v>
                </c:pt>
                <c:pt idx="8">
                  <c:v>1.5563375283972043</c:v>
                </c:pt>
                <c:pt idx="9">
                  <c:v>1.297912331589373</c:v>
                </c:pt>
                <c:pt idx="10">
                  <c:v>2.3241489055135176</c:v>
                </c:pt>
                <c:pt idx="11">
                  <c:v>2.0812338837735993</c:v>
                </c:pt>
                <c:pt idx="12">
                  <c:v>3.3012524323322197</c:v>
                </c:pt>
              </c:numCache>
            </c:numRef>
          </c:val>
          <c:smooth val="0"/>
          <c:extLst>
            <c:ext xmlns:c16="http://schemas.microsoft.com/office/drawing/2014/chart" uri="{C3380CC4-5D6E-409C-BE32-E72D297353CC}">
              <c16:uniqueId val="{00000004-F83A-0D49-9A60-14E4BFB048CF}"/>
            </c:ext>
          </c:extLst>
        </c:ser>
        <c:ser>
          <c:idx val="5"/>
          <c:order val="5"/>
          <c:spPr>
            <a:ln w="28575" cap="rnd">
              <a:solidFill>
                <a:schemeClr val="accent6"/>
              </a:solidFill>
              <a:round/>
            </a:ln>
            <a:effectLst/>
          </c:spPr>
          <c:marker>
            <c:symbol val="none"/>
          </c:marker>
          <c:val>
            <c:numRef>
              <c:f>CVA_Sim!$C$32:$O$32</c:f>
              <c:numCache>
                <c:formatCode>General</c:formatCode>
                <c:ptCount val="13"/>
                <c:pt idx="0">
                  <c:v>0</c:v>
                </c:pt>
                <c:pt idx="1">
                  <c:v>0.76588858241634483</c:v>
                </c:pt>
                <c:pt idx="2">
                  <c:v>1.3298560433972959</c:v>
                </c:pt>
                <c:pt idx="3">
                  <c:v>1.9399904598302555</c:v>
                </c:pt>
                <c:pt idx="4">
                  <c:v>2.1951767759980356</c:v>
                </c:pt>
                <c:pt idx="5">
                  <c:v>2.9353555601141608</c:v>
                </c:pt>
                <c:pt idx="6">
                  <c:v>3.2807989028857492</c:v>
                </c:pt>
                <c:pt idx="7">
                  <c:v>3.4025585805252803</c:v>
                </c:pt>
                <c:pt idx="8">
                  <c:v>3.9984283839451535</c:v>
                </c:pt>
                <c:pt idx="9">
                  <c:v>4.3809768527613997</c:v>
                </c:pt>
                <c:pt idx="10">
                  <c:v>6.1484221808562225</c:v>
                </c:pt>
                <c:pt idx="11">
                  <c:v>7.2032754697500749</c:v>
                </c:pt>
                <c:pt idx="12">
                  <c:v>8.9211326381003531</c:v>
                </c:pt>
              </c:numCache>
            </c:numRef>
          </c:val>
          <c:smooth val="0"/>
          <c:extLst>
            <c:ext xmlns:c16="http://schemas.microsoft.com/office/drawing/2014/chart" uri="{C3380CC4-5D6E-409C-BE32-E72D297353CC}">
              <c16:uniqueId val="{00000005-F83A-0D49-9A60-14E4BFB048CF}"/>
            </c:ext>
          </c:extLst>
        </c:ser>
        <c:ser>
          <c:idx val="6"/>
          <c:order val="6"/>
          <c:spPr>
            <a:ln w="28575" cap="rnd">
              <a:solidFill>
                <a:schemeClr val="accent1">
                  <a:lumMod val="60000"/>
                </a:schemeClr>
              </a:solidFill>
              <a:round/>
            </a:ln>
            <a:effectLst/>
          </c:spPr>
          <c:marker>
            <c:symbol val="none"/>
          </c:marker>
          <c:val>
            <c:numRef>
              <c:f>CVA_Sim!$C$33:$O$33</c:f>
              <c:numCache>
                <c:formatCode>General</c:formatCode>
                <c:ptCount val="13"/>
                <c:pt idx="0">
                  <c:v>0</c:v>
                </c:pt>
                <c:pt idx="1">
                  <c:v>0.89395665058179219</c:v>
                </c:pt>
                <c:pt idx="2">
                  <c:v>1.4797387127128516</c:v>
                </c:pt>
                <c:pt idx="3">
                  <c:v>2.0882873608365742</c:v>
                </c:pt>
                <c:pt idx="4">
                  <c:v>3.8458735020446184</c:v>
                </c:pt>
                <c:pt idx="5">
                  <c:v>4.1610867174859223</c:v>
                </c:pt>
                <c:pt idx="6">
                  <c:v>6.2873159696798595</c:v>
                </c:pt>
                <c:pt idx="7">
                  <c:v>7.3099552183268699</c:v>
                </c:pt>
                <c:pt idx="8">
                  <c:v>7.8990997672262893</c:v>
                </c:pt>
                <c:pt idx="9">
                  <c:v>8.5511668946613639</c:v>
                </c:pt>
                <c:pt idx="10">
                  <c:v>8.577943676874547</c:v>
                </c:pt>
                <c:pt idx="11">
                  <c:v>9.9619935294187556</c:v>
                </c:pt>
                <c:pt idx="12">
                  <c:v>10.496830577346238</c:v>
                </c:pt>
              </c:numCache>
            </c:numRef>
          </c:val>
          <c:smooth val="0"/>
          <c:extLst>
            <c:ext xmlns:c16="http://schemas.microsoft.com/office/drawing/2014/chart" uri="{C3380CC4-5D6E-409C-BE32-E72D297353CC}">
              <c16:uniqueId val="{00000006-F83A-0D49-9A60-14E4BFB048CF}"/>
            </c:ext>
          </c:extLst>
        </c:ser>
        <c:ser>
          <c:idx val="7"/>
          <c:order val="7"/>
          <c:spPr>
            <a:ln w="28575" cap="rnd">
              <a:solidFill>
                <a:schemeClr val="accent2">
                  <a:lumMod val="60000"/>
                </a:schemeClr>
              </a:solidFill>
              <a:round/>
            </a:ln>
            <a:effectLst/>
          </c:spPr>
          <c:marker>
            <c:symbol val="none"/>
          </c:marker>
          <c:val>
            <c:numRef>
              <c:f>CVA_Sim!$C$34:$O$34</c:f>
              <c:numCache>
                <c:formatCode>General</c:formatCode>
                <c:ptCount val="13"/>
                <c:pt idx="0">
                  <c:v>0</c:v>
                </c:pt>
                <c:pt idx="1">
                  <c:v>2.151208236236748</c:v>
                </c:pt>
                <c:pt idx="2">
                  <c:v>2.5121560418679678</c:v>
                </c:pt>
                <c:pt idx="3">
                  <c:v>2.8598197386865749</c:v>
                </c:pt>
                <c:pt idx="4">
                  <c:v>3.347404355129747</c:v>
                </c:pt>
                <c:pt idx="5">
                  <c:v>3.719405413789346</c:v>
                </c:pt>
                <c:pt idx="6">
                  <c:v>4.4861639379627931</c:v>
                </c:pt>
                <c:pt idx="7">
                  <c:v>5.0219943052145481</c:v>
                </c:pt>
                <c:pt idx="8">
                  <c:v>7.0394511680540433</c:v>
                </c:pt>
                <c:pt idx="9">
                  <c:v>7.571302407363973</c:v>
                </c:pt>
                <c:pt idx="10">
                  <c:v>7.9085867109725854</c:v>
                </c:pt>
                <c:pt idx="11">
                  <c:v>8.2338011731052774</c:v>
                </c:pt>
                <c:pt idx="12">
                  <c:v>9.7245034814971874</c:v>
                </c:pt>
              </c:numCache>
            </c:numRef>
          </c:val>
          <c:smooth val="0"/>
          <c:extLst>
            <c:ext xmlns:c16="http://schemas.microsoft.com/office/drawing/2014/chart" uri="{C3380CC4-5D6E-409C-BE32-E72D297353CC}">
              <c16:uniqueId val="{00000007-F83A-0D49-9A60-14E4BFB048CF}"/>
            </c:ext>
          </c:extLst>
        </c:ser>
        <c:ser>
          <c:idx val="8"/>
          <c:order val="8"/>
          <c:spPr>
            <a:ln w="28575" cap="rnd">
              <a:solidFill>
                <a:schemeClr val="accent3">
                  <a:lumMod val="60000"/>
                </a:schemeClr>
              </a:solidFill>
              <a:round/>
            </a:ln>
            <a:effectLst/>
          </c:spPr>
          <c:marker>
            <c:symbol val="none"/>
          </c:marker>
          <c:val>
            <c:numRef>
              <c:f>CVA_Sim!$C$35:$O$35</c:f>
              <c:numCache>
                <c:formatCode>General</c:formatCode>
                <c:ptCount val="13"/>
                <c:pt idx="0">
                  <c:v>0</c:v>
                </c:pt>
                <c:pt idx="1">
                  <c:v>0.86574377319581686</c:v>
                </c:pt>
                <c:pt idx="2">
                  <c:v>2.2071660303445242</c:v>
                </c:pt>
                <c:pt idx="3">
                  <c:v>2.9466653474758644</c:v>
                </c:pt>
                <c:pt idx="4">
                  <c:v>3.2100179601745964</c:v>
                </c:pt>
                <c:pt idx="5">
                  <c:v>3.6674462020793186</c:v>
                </c:pt>
                <c:pt idx="6">
                  <c:v>5.2654655025991488</c:v>
                </c:pt>
                <c:pt idx="7">
                  <c:v>6.6324350666052965</c:v>
                </c:pt>
                <c:pt idx="8">
                  <c:v>7.4783246019299199</c:v>
                </c:pt>
                <c:pt idx="9">
                  <c:v>8.4334735446928377</c:v>
                </c:pt>
                <c:pt idx="10">
                  <c:v>9.144993778428308</c:v>
                </c:pt>
                <c:pt idx="11">
                  <c:v>8.7677437084173917</c:v>
                </c:pt>
                <c:pt idx="12">
                  <c:v>10.302745921693898</c:v>
                </c:pt>
              </c:numCache>
            </c:numRef>
          </c:val>
          <c:smooth val="0"/>
          <c:extLst>
            <c:ext xmlns:c16="http://schemas.microsoft.com/office/drawing/2014/chart" uri="{C3380CC4-5D6E-409C-BE32-E72D297353CC}">
              <c16:uniqueId val="{00000008-F83A-0D49-9A60-14E4BFB048CF}"/>
            </c:ext>
          </c:extLst>
        </c:ser>
        <c:ser>
          <c:idx val="9"/>
          <c:order val="9"/>
          <c:spPr>
            <a:ln w="28575" cap="rnd">
              <a:solidFill>
                <a:schemeClr val="accent4">
                  <a:lumMod val="60000"/>
                </a:schemeClr>
              </a:solidFill>
              <a:round/>
            </a:ln>
            <a:effectLst/>
          </c:spPr>
          <c:marker>
            <c:symbol val="none"/>
          </c:marker>
          <c:val>
            <c:numRef>
              <c:f>CVA_Sim!$C$36:$O$36</c:f>
              <c:numCache>
                <c:formatCode>General</c:formatCode>
                <c:ptCount val="13"/>
                <c:pt idx="0">
                  <c:v>0</c:v>
                </c:pt>
                <c:pt idx="1">
                  <c:v>0.43188675034886259</c:v>
                </c:pt>
                <c:pt idx="2">
                  <c:v>1.1990034729397401</c:v>
                </c:pt>
                <c:pt idx="3">
                  <c:v>1.9459667707627943</c:v>
                </c:pt>
                <c:pt idx="4">
                  <c:v>1.2808988372398389</c:v>
                </c:pt>
                <c:pt idx="5">
                  <c:v>2.0345776918299165</c:v>
                </c:pt>
                <c:pt idx="6">
                  <c:v>4.4174064274927858</c:v>
                </c:pt>
                <c:pt idx="7">
                  <c:v>5.9060257433558476</c:v>
                </c:pt>
                <c:pt idx="8">
                  <c:v>5.9488608569579569</c:v>
                </c:pt>
                <c:pt idx="9">
                  <c:v>6.0570565884139285</c:v>
                </c:pt>
                <c:pt idx="10">
                  <c:v>5.0094404977118998</c:v>
                </c:pt>
                <c:pt idx="11">
                  <c:v>5.7376068445336657</c:v>
                </c:pt>
                <c:pt idx="12">
                  <c:v>5.8609416039621749</c:v>
                </c:pt>
              </c:numCache>
            </c:numRef>
          </c:val>
          <c:smooth val="0"/>
          <c:extLst>
            <c:ext xmlns:c16="http://schemas.microsoft.com/office/drawing/2014/chart" uri="{C3380CC4-5D6E-409C-BE32-E72D297353CC}">
              <c16:uniqueId val="{00000009-F83A-0D49-9A60-14E4BFB048CF}"/>
            </c:ext>
          </c:extLst>
        </c:ser>
        <c:ser>
          <c:idx val="10"/>
          <c:order val="10"/>
          <c:spPr>
            <a:ln w="63500" cap="rnd">
              <a:solidFill>
                <a:srgbClr val="FF0000"/>
              </a:solidFill>
              <a:round/>
            </a:ln>
            <a:effectLst/>
          </c:spPr>
          <c:marker>
            <c:symbol val="none"/>
          </c:marker>
          <c:val>
            <c:numRef>
              <c:f>CVA_Sim!$C$37:$O$37</c:f>
              <c:numCache>
                <c:formatCode>General</c:formatCode>
                <c:ptCount val="13"/>
                <c:pt idx="0">
                  <c:v>0</c:v>
                </c:pt>
                <c:pt idx="1">
                  <c:v>0.75134177750463427</c:v>
                </c:pt>
                <c:pt idx="2">
                  <c:v>1.3517980147215372</c:v>
                </c:pt>
                <c:pt idx="3">
                  <c:v>2.091202210303627</c:v>
                </c:pt>
                <c:pt idx="4">
                  <c:v>2.5920421719749429</c:v>
                </c:pt>
                <c:pt idx="5">
                  <c:v>3.3354949208001479</c:v>
                </c:pt>
                <c:pt idx="6">
                  <c:v>4.2069457109895385</c:v>
                </c:pt>
                <c:pt idx="7">
                  <c:v>4.9109288360559908</c:v>
                </c:pt>
                <c:pt idx="8">
                  <c:v>5.5350936160470017</c:v>
                </c:pt>
                <c:pt idx="9">
                  <c:v>6.0175695598094396</c:v>
                </c:pt>
                <c:pt idx="10">
                  <c:v>6.5650760406798643</c:v>
                </c:pt>
                <c:pt idx="11">
                  <c:v>7.0636532643831913</c:v>
                </c:pt>
                <c:pt idx="12">
                  <c:v>8.0442450321166774</c:v>
                </c:pt>
              </c:numCache>
            </c:numRef>
          </c:val>
          <c:smooth val="0"/>
          <c:extLst>
            <c:ext xmlns:c16="http://schemas.microsoft.com/office/drawing/2014/chart" uri="{C3380CC4-5D6E-409C-BE32-E72D297353CC}">
              <c16:uniqueId val="{0000000A-F83A-0D49-9A60-14E4BFB048CF}"/>
            </c:ext>
          </c:extLst>
        </c:ser>
        <c:dLbls>
          <c:showLegendKey val="0"/>
          <c:showVal val="0"/>
          <c:showCatName val="0"/>
          <c:showSerName val="0"/>
          <c:showPercent val="0"/>
          <c:showBubbleSize val="0"/>
        </c:dLbls>
        <c:smooth val="0"/>
        <c:axId val="1371568751"/>
        <c:axId val="1371570383"/>
      </c:lineChart>
      <c:catAx>
        <c:axId val="1371568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70383"/>
        <c:crosses val="autoZero"/>
        <c:auto val="1"/>
        <c:lblAlgn val="ctr"/>
        <c:lblOffset val="100"/>
        <c:noMultiLvlLbl val="0"/>
      </c:catAx>
      <c:valAx>
        <c:axId val="1371570383"/>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68751"/>
        <c:crosses val="autoZero"/>
        <c:crossBetween val="between"/>
        <c:majorUnit val="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17" Type="http://schemas.openxmlformats.org/officeDocument/2006/relationships/customXml" Target="../ink/ink59.xml"/><Relationship Id="rId671" Type="http://schemas.openxmlformats.org/officeDocument/2006/relationships/customXml" Target="../ink/ink356.xml"/><Relationship Id="rId21" Type="http://schemas.openxmlformats.org/officeDocument/2006/relationships/customXml" Target="../ink/ink11.xml"/><Relationship Id="rId324" Type="http://schemas.openxmlformats.org/officeDocument/2006/relationships/customXml" Target="../ink/ink163.xml"/><Relationship Id="rId531" Type="http://schemas.openxmlformats.org/officeDocument/2006/relationships/customXml" Target="../ink/ink280.xml"/><Relationship Id="rId629" Type="http://schemas.openxmlformats.org/officeDocument/2006/relationships/customXml" Target="../ink/ink335.xml"/><Relationship Id="rId170" Type="http://schemas.openxmlformats.org/officeDocument/2006/relationships/image" Target="../media/image85.png"/><Relationship Id="rId268" Type="http://schemas.openxmlformats.org/officeDocument/2006/relationships/image" Target="../media/image134.png"/><Relationship Id="rId475" Type="http://schemas.openxmlformats.org/officeDocument/2006/relationships/customXml" Target="../ink/ink252.xml"/><Relationship Id="rId682" Type="http://schemas.openxmlformats.org/officeDocument/2006/relationships/image" Target="../media/image321.png"/><Relationship Id="rId32" Type="http://schemas.openxmlformats.org/officeDocument/2006/relationships/image" Target="../media/image16.png"/><Relationship Id="rId128" Type="http://schemas.openxmlformats.org/officeDocument/2006/relationships/image" Target="../media/image64.png"/><Relationship Id="rId335" Type="http://schemas.openxmlformats.org/officeDocument/2006/relationships/image" Target="../media/image167.png"/><Relationship Id="rId542" Type="http://schemas.openxmlformats.org/officeDocument/2006/relationships/image" Target="../media/image257.png"/><Relationship Id="rId181" Type="http://schemas.openxmlformats.org/officeDocument/2006/relationships/customXml" Target="../ink/ink91.xml"/><Relationship Id="rId402" Type="http://schemas.openxmlformats.org/officeDocument/2006/relationships/customXml" Target="../ink/ink202.xml"/><Relationship Id="rId279" Type="http://schemas.openxmlformats.org/officeDocument/2006/relationships/customXml" Target="../ink/ink140.xml"/><Relationship Id="rId486" Type="http://schemas.openxmlformats.org/officeDocument/2006/relationships/image" Target="../media/image229.png"/><Relationship Id="rId43" Type="http://schemas.openxmlformats.org/officeDocument/2006/relationships/customXml" Target="../ink/ink22.xml"/><Relationship Id="rId139" Type="http://schemas.openxmlformats.org/officeDocument/2006/relationships/customXml" Target="../ink/ink70.xml"/><Relationship Id="rId346" Type="http://schemas.openxmlformats.org/officeDocument/2006/relationships/customXml" Target="../ink/ink174.xml"/><Relationship Id="rId553" Type="http://schemas.openxmlformats.org/officeDocument/2006/relationships/customXml" Target="../ink/ink291.xml"/><Relationship Id="rId192" Type="http://schemas.openxmlformats.org/officeDocument/2006/relationships/image" Target="../media/image96.png"/><Relationship Id="rId206" Type="http://schemas.openxmlformats.org/officeDocument/2006/relationships/image" Target="../media/image103.png"/><Relationship Id="rId413" Type="http://schemas.openxmlformats.org/officeDocument/2006/relationships/image" Target="../media/image206.png"/><Relationship Id="rId497" Type="http://schemas.openxmlformats.org/officeDocument/2006/relationships/customXml" Target="../ink/ink263.xml"/><Relationship Id="rId620" Type="http://schemas.openxmlformats.org/officeDocument/2006/relationships/image" Target="../media/image290.png"/><Relationship Id="rId357" Type="http://schemas.openxmlformats.org/officeDocument/2006/relationships/image" Target="../media/image178.png"/><Relationship Id="rId54" Type="http://schemas.openxmlformats.org/officeDocument/2006/relationships/image" Target="../media/image27.png"/><Relationship Id="rId217" Type="http://schemas.openxmlformats.org/officeDocument/2006/relationships/customXml" Target="../ink/ink109.xml"/><Relationship Id="rId564" Type="http://schemas.openxmlformats.org/officeDocument/2006/relationships/image" Target="../media/image268.png"/><Relationship Id="rId424" Type="http://schemas.openxmlformats.org/officeDocument/2006/relationships/customXml" Target="../ink/ink214.xml"/><Relationship Id="rId631" Type="http://schemas.openxmlformats.org/officeDocument/2006/relationships/customXml" Target="../ink/ink336.xml"/><Relationship Id="rId270" Type="http://schemas.openxmlformats.org/officeDocument/2006/relationships/image" Target="../media/image135.png"/><Relationship Id="rId65" Type="http://schemas.openxmlformats.org/officeDocument/2006/relationships/customXml" Target="../ink/ink33.xml"/><Relationship Id="rId130" Type="http://schemas.openxmlformats.org/officeDocument/2006/relationships/image" Target="../media/image65.png"/><Relationship Id="rId368" Type="http://schemas.openxmlformats.org/officeDocument/2006/relationships/customXml" Target="../ink/ink185.xml"/><Relationship Id="rId575" Type="http://schemas.openxmlformats.org/officeDocument/2006/relationships/customXml" Target="../ink/ink302.xml"/><Relationship Id="rId228" Type="http://schemas.openxmlformats.org/officeDocument/2006/relationships/image" Target="../media/image114.png"/><Relationship Id="rId435" Type="http://schemas.openxmlformats.org/officeDocument/2006/relationships/customXml" Target="../ink/ink225.xml"/><Relationship Id="rId642" Type="http://schemas.openxmlformats.org/officeDocument/2006/relationships/image" Target="../media/image301.png"/><Relationship Id="rId281" Type="http://schemas.openxmlformats.org/officeDocument/2006/relationships/customXml" Target="../ink/ink141.xml"/><Relationship Id="rId502" Type="http://schemas.openxmlformats.org/officeDocument/2006/relationships/image" Target="../media/image237.png"/><Relationship Id="rId76" Type="http://schemas.openxmlformats.org/officeDocument/2006/relationships/image" Target="../media/image38.png"/><Relationship Id="rId141" Type="http://schemas.openxmlformats.org/officeDocument/2006/relationships/customXml" Target="../ink/ink71.xml"/><Relationship Id="rId379" Type="http://schemas.openxmlformats.org/officeDocument/2006/relationships/image" Target="../media/image189.png"/><Relationship Id="rId586" Type="http://schemas.openxmlformats.org/officeDocument/2006/relationships/image" Target="../media/image279.png"/><Relationship Id="rId7" Type="http://schemas.openxmlformats.org/officeDocument/2006/relationships/customXml" Target="../ink/ink4.xml"/><Relationship Id="rId239" Type="http://schemas.openxmlformats.org/officeDocument/2006/relationships/customXml" Target="../ink/ink120.xml"/><Relationship Id="rId446" Type="http://schemas.openxmlformats.org/officeDocument/2006/relationships/customXml" Target="../ink/ink236.xml"/><Relationship Id="rId653" Type="http://schemas.openxmlformats.org/officeDocument/2006/relationships/customXml" Target="../ink/ink347.xml"/><Relationship Id="rId292" Type="http://schemas.openxmlformats.org/officeDocument/2006/relationships/image" Target="../media/image146.png"/><Relationship Id="rId306" Type="http://schemas.openxmlformats.org/officeDocument/2006/relationships/customXml" Target="../ink/ink154.xml"/><Relationship Id="rId87" Type="http://schemas.openxmlformats.org/officeDocument/2006/relationships/customXml" Target="../ink/ink44.xml"/><Relationship Id="rId513" Type="http://schemas.openxmlformats.org/officeDocument/2006/relationships/customXml" Target="../ink/ink271.xml"/><Relationship Id="rId597" Type="http://schemas.openxmlformats.org/officeDocument/2006/relationships/customXml" Target="../ink/ink316.xml"/><Relationship Id="rId152" Type="http://schemas.openxmlformats.org/officeDocument/2006/relationships/image" Target="../media/image76.png"/><Relationship Id="rId457" Type="http://schemas.openxmlformats.org/officeDocument/2006/relationships/customXml" Target="../ink/ink243.xml"/><Relationship Id="rId664" Type="http://schemas.openxmlformats.org/officeDocument/2006/relationships/image" Target="../media/image312.png"/><Relationship Id="rId14" Type="http://schemas.openxmlformats.org/officeDocument/2006/relationships/image" Target="../media/image7.png"/><Relationship Id="rId317" Type="http://schemas.openxmlformats.org/officeDocument/2006/relationships/image" Target="../media/image158.png"/><Relationship Id="rId524" Type="http://schemas.openxmlformats.org/officeDocument/2006/relationships/image" Target="../media/image248.png"/><Relationship Id="rId98" Type="http://schemas.openxmlformats.org/officeDocument/2006/relationships/image" Target="../media/image49.png"/><Relationship Id="rId163" Type="http://schemas.openxmlformats.org/officeDocument/2006/relationships/customXml" Target="../ink/ink82.xml"/><Relationship Id="rId370" Type="http://schemas.openxmlformats.org/officeDocument/2006/relationships/customXml" Target="../ink/ink186.xml"/><Relationship Id="rId230" Type="http://schemas.openxmlformats.org/officeDocument/2006/relationships/image" Target="../media/image115.png"/><Relationship Id="rId468" Type="http://schemas.openxmlformats.org/officeDocument/2006/relationships/image" Target="../media/image220.png"/><Relationship Id="rId675" Type="http://schemas.openxmlformats.org/officeDocument/2006/relationships/customXml" Target="../ink/ink358.xml"/><Relationship Id="rId25" Type="http://schemas.openxmlformats.org/officeDocument/2006/relationships/customXml" Target="../ink/ink13.xml"/><Relationship Id="rId328" Type="http://schemas.openxmlformats.org/officeDocument/2006/relationships/customXml" Target="../ink/ink165.xml"/><Relationship Id="rId535" Type="http://schemas.openxmlformats.org/officeDocument/2006/relationships/customXml" Target="../ink/ink282.xml"/><Relationship Id="rId174" Type="http://schemas.openxmlformats.org/officeDocument/2006/relationships/image" Target="../media/image87.png"/><Relationship Id="rId381" Type="http://schemas.openxmlformats.org/officeDocument/2006/relationships/image" Target="../media/image190.png"/><Relationship Id="rId602" Type="http://schemas.openxmlformats.org/officeDocument/2006/relationships/customXml" Target="../ink/ink321.xml"/><Relationship Id="rId241" Type="http://schemas.openxmlformats.org/officeDocument/2006/relationships/customXml" Target="../ink/ink121.xml"/><Relationship Id="rId479" Type="http://schemas.openxmlformats.org/officeDocument/2006/relationships/customXml" Target="../ink/ink254.xml"/><Relationship Id="rId686" Type="http://schemas.openxmlformats.org/officeDocument/2006/relationships/image" Target="../media/image323.png"/><Relationship Id="rId36" Type="http://schemas.openxmlformats.org/officeDocument/2006/relationships/image" Target="../media/image18.png"/><Relationship Id="rId339" Type="http://schemas.openxmlformats.org/officeDocument/2006/relationships/image" Target="../media/image169.png"/><Relationship Id="rId546" Type="http://schemas.openxmlformats.org/officeDocument/2006/relationships/image" Target="../media/image259.png"/><Relationship Id="rId101" Type="http://schemas.openxmlformats.org/officeDocument/2006/relationships/customXml" Target="../ink/ink51.xml"/><Relationship Id="rId185" Type="http://schemas.openxmlformats.org/officeDocument/2006/relationships/customXml" Target="../ink/ink93.xml"/><Relationship Id="rId406" Type="http://schemas.openxmlformats.org/officeDocument/2006/relationships/customXml" Target="../ink/ink204.xml"/><Relationship Id="rId392" Type="http://schemas.openxmlformats.org/officeDocument/2006/relationships/customXml" Target="../ink/ink197.xml"/><Relationship Id="rId613" Type="http://schemas.openxmlformats.org/officeDocument/2006/relationships/customXml" Target="../ink/ink327.xml"/><Relationship Id="rId252" Type="http://schemas.openxmlformats.org/officeDocument/2006/relationships/image" Target="../media/image126.png"/><Relationship Id="rId47" Type="http://schemas.openxmlformats.org/officeDocument/2006/relationships/customXml" Target="../ink/ink24.xml"/><Relationship Id="rId112" Type="http://schemas.openxmlformats.org/officeDocument/2006/relationships/image" Target="../media/image56.png"/><Relationship Id="rId557" Type="http://schemas.openxmlformats.org/officeDocument/2006/relationships/customXml" Target="../ink/ink293.xml"/><Relationship Id="rId196" Type="http://schemas.openxmlformats.org/officeDocument/2006/relationships/image" Target="../media/image98.png"/><Relationship Id="rId417" Type="http://schemas.openxmlformats.org/officeDocument/2006/relationships/image" Target="../media/image208.png"/><Relationship Id="rId624" Type="http://schemas.openxmlformats.org/officeDocument/2006/relationships/image" Target="../media/image292.png"/><Relationship Id="rId263" Type="http://schemas.openxmlformats.org/officeDocument/2006/relationships/customXml" Target="../ink/ink132.xml"/><Relationship Id="rId470" Type="http://schemas.openxmlformats.org/officeDocument/2006/relationships/image" Target="../media/image221.png"/><Relationship Id="rId58" Type="http://schemas.openxmlformats.org/officeDocument/2006/relationships/image" Target="../media/image29.png"/><Relationship Id="rId123" Type="http://schemas.openxmlformats.org/officeDocument/2006/relationships/customXml" Target="../ink/ink62.xml"/><Relationship Id="rId330" Type="http://schemas.openxmlformats.org/officeDocument/2006/relationships/customXml" Target="../ink/ink166.xml"/><Relationship Id="rId568" Type="http://schemas.openxmlformats.org/officeDocument/2006/relationships/image" Target="../media/image270.png"/><Relationship Id="rId428" Type="http://schemas.openxmlformats.org/officeDocument/2006/relationships/customXml" Target="../ink/ink218.xml"/><Relationship Id="rId635" Type="http://schemas.openxmlformats.org/officeDocument/2006/relationships/customXml" Target="../ink/ink338.xml"/><Relationship Id="rId274" Type="http://schemas.openxmlformats.org/officeDocument/2006/relationships/image" Target="../media/image137.png"/><Relationship Id="rId481" Type="http://schemas.openxmlformats.org/officeDocument/2006/relationships/customXml" Target="../ink/ink255.xml"/><Relationship Id="rId69" Type="http://schemas.openxmlformats.org/officeDocument/2006/relationships/customXml" Target="../ink/ink35.xml"/><Relationship Id="rId134" Type="http://schemas.openxmlformats.org/officeDocument/2006/relationships/image" Target="../media/image67.png"/><Relationship Id="rId579" Type="http://schemas.openxmlformats.org/officeDocument/2006/relationships/customXml" Target="../ink/ink304.xml"/><Relationship Id="rId341" Type="http://schemas.openxmlformats.org/officeDocument/2006/relationships/image" Target="../media/image170.png"/><Relationship Id="rId439" Type="http://schemas.openxmlformats.org/officeDocument/2006/relationships/customXml" Target="../ink/ink229.xml"/><Relationship Id="rId646" Type="http://schemas.openxmlformats.org/officeDocument/2006/relationships/image" Target="../media/image303.png"/><Relationship Id="rId201" Type="http://schemas.openxmlformats.org/officeDocument/2006/relationships/customXml" Target="../ink/ink101.xml"/><Relationship Id="rId285" Type="http://schemas.openxmlformats.org/officeDocument/2006/relationships/customXml" Target="../ink/ink143.xml"/><Relationship Id="rId506" Type="http://schemas.openxmlformats.org/officeDocument/2006/relationships/image" Target="../media/image239.png"/><Relationship Id="rId492" Type="http://schemas.openxmlformats.org/officeDocument/2006/relationships/image" Target="../media/image232.png"/><Relationship Id="rId145" Type="http://schemas.openxmlformats.org/officeDocument/2006/relationships/customXml" Target="../ink/ink73.xml"/><Relationship Id="rId352" Type="http://schemas.openxmlformats.org/officeDocument/2006/relationships/customXml" Target="../ink/ink177.xml"/><Relationship Id="rId212" Type="http://schemas.openxmlformats.org/officeDocument/2006/relationships/image" Target="../media/image106.png"/><Relationship Id="rId254" Type="http://schemas.openxmlformats.org/officeDocument/2006/relationships/image" Target="../media/image127.png"/><Relationship Id="rId657" Type="http://schemas.openxmlformats.org/officeDocument/2006/relationships/customXml" Target="../ink/ink349.xml"/><Relationship Id="rId49" Type="http://schemas.openxmlformats.org/officeDocument/2006/relationships/customXml" Target="../ink/ink25.xml"/><Relationship Id="rId114" Type="http://schemas.openxmlformats.org/officeDocument/2006/relationships/image" Target="../media/image57.png"/><Relationship Id="rId296" Type="http://schemas.openxmlformats.org/officeDocument/2006/relationships/image" Target="../media/image148.png"/><Relationship Id="rId461" Type="http://schemas.openxmlformats.org/officeDocument/2006/relationships/customXml" Target="../ink/ink245.xml"/><Relationship Id="rId517" Type="http://schemas.openxmlformats.org/officeDocument/2006/relationships/customXml" Target="../ink/ink273.xml"/><Relationship Id="rId559" Type="http://schemas.openxmlformats.org/officeDocument/2006/relationships/customXml" Target="../ink/ink294.xml"/><Relationship Id="rId60" Type="http://schemas.openxmlformats.org/officeDocument/2006/relationships/image" Target="../media/image30.png"/><Relationship Id="rId156" Type="http://schemas.openxmlformats.org/officeDocument/2006/relationships/image" Target="../media/image78.png"/><Relationship Id="rId198" Type="http://schemas.openxmlformats.org/officeDocument/2006/relationships/image" Target="../media/image99.png"/><Relationship Id="rId321" Type="http://schemas.openxmlformats.org/officeDocument/2006/relationships/image" Target="../media/image160.png"/><Relationship Id="rId363" Type="http://schemas.openxmlformats.org/officeDocument/2006/relationships/image" Target="../media/image181.png"/><Relationship Id="rId419" Type="http://schemas.openxmlformats.org/officeDocument/2006/relationships/image" Target="../media/image209.png"/><Relationship Id="rId570" Type="http://schemas.openxmlformats.org/officeDocument/2006/relationships/image" Target="../media/image271.png"/><Relationship Id="rId626" Type="http://schemas.openxmlformats.org/officeDocument/2006/relationships/image" Target="../media/image293.png"/><Relationship Id="rId223" Type="http://schemas.openxmlformats.org/officeDocument/2006/relationships/customXml" Target="../ink/ink112.xml"/><Relationship Id="rId430" Type="http://schemas.openxmlformats.org/officeDocument/2006/relationships/customXml" Target="../ink/ink220.xml"/><Relationship Id="rId668" Type="http://schemas.openxmlformats.org/officeDocument/2006/relationships/image" Target="../media/image314.png"/><Relationship Id="rId18" Type="http://schemas.openxmlformats.org/officeDocument/2006/relationships/image" Target="../media/image9.png"/><Relationship Id="rId265" Type="http://schemas.openxmlformats.org/officeDocument/2006/relationships/customXml" Target="../ink/ink133.xml"/><Relationship Id="rId472" Type="http://schemas.openxmlformats.org/officeDocument/2006/relationships/image" Target="../media/image222.png"/><Relationship Id="rId528" Type="http://schemas.openxmlformats.org/officeDocument/2006/relationships/image" Target="../media/image250.png"/><Relationship Id="rId125" Type="http://schemas.openxmlformats.org/officeDocument/2006/relationships/customXml" Target="../ink/ink63.xml"/><Relationship Id="rId167" Type="http://schemas.openxmlformats.org/officeDocument/2006/relationships/customXml" Target="../ink/ink84.xml"/><Relationship Id="rId332" Type="http://schemas.openxmlformats.org/officeDocument/2006/relationships/customXml" Target="../ink/ink167.xml"/><Relationship Id="rId374" Type="http://schemas.openxmlformats.org/officeDocument/2006/relationships/customXml" Target="../ink/ink188.xml"/><Relationship Id="rId581" Type="http://schemas.openxmlformats.org/officeDocument/2006/relationships/customXml" Target="../ink/ink305.xml"/><Relationship Id="rId71" Type="http://schemas.openxmlformats.org/officeDocument/2006/relationships/customXml" Target="../ink/ink36.xml"/><Relationship Id="rId234" Type="http://schemas.openxmlformats.org/officeDocument/2006/relationships/image" Target="../media/image117.png"/><Relationship Id="rId637" Type="http://schemas.openxmlformats.org/officeDocument/2006/relationships/customXml" Target="../ink/ink339.xml"/><Relationship Id="rId679" Type="http://schemas.openxmlformats.org/officeDocument/2006/relationships/customXml" Target="../ink/ink360.xml"/><Relationship Id="rId2" Type="http://schemas.openxmlformats.org/officeDocument/2006/relationships/image" Target="../media/image1100.png"/><Relationship Id="rId29" Type="http://schemas.openxmlformats.org/officeDocument/2006/relationships/customXml" Target="../ink/ink15.xml"/><Relationship Id="rId276" Type="http://schemas.openxmlformats.org/officeDocument/2006/relationships/image" Target="../media/image138.png"/><Relationship Id="rId441" Type="http://schemas.openxmlformats.org/officeDocument/2006/relationships/customXml" Target="../ink/ink231.xml"/><Relationship Id="rId483" Type="http://schemas.openxmlformats.org/officeDocument/2006/relationships/customXml" Target="../ink/ink256.xml"/><Relationship Id="rId539" Type="http://schemas.openxmlformats.org/officeDocument/2006/relationships/customXml" Target="../ink/ink284.xml"/><Relationship Id="rId40" Type="http://schemas.openxmlformats.org/officeDocument/2006/relationships/image" Target="../media/image20.png"/><Relationship Id="rId136" Type="http://schemas.openxmlformats.org/officeDocument/2006/relationships/image" Target="../media/image68.png"/><Relationship Id="rId178" Type="http://schemas.openxmlformats.org/officeDocument/2006/relationships/image" Target="../media/image89.png"/><Relationship Id="rId301" Type="http://schemas.openxmlformats.org/officeDocument/2006/relationships/customXml" Target="../ink/ink151.xml"/><Relationship Id="rId343" Type="http://schemas.openxmlformats.org/officeDocument/2006/relationships/image" Target="../media/image171.png"/><Relationship Id="rId550" Type="http://schemas.openxmlformats.org/officeDocument/2006/relationships/image" Target="../media/image261.png"/><Relationship Id="rId82" Type="http://schemas.openxmlformats.org/officeDocument/2006/relationships/image" Target="../media/image41.png"/><Relationship Id="rId203" Type="http://schemas.openxmlformats.org/officeDocument/2006/relationships/customXml" Target="../ink/ink102.xml"/><Relationship Id="rId385" Type="http://schemas.openxmlformats.org/officeDocument/2006/relationships/image" Target="../media/image192.png"/><Relationship Id="rId592" Type="http://schemas.openxmlformats.org/officeDocument/2006/relationships/customXml" Target="../ink/ink311.xml"/><Relationship Id="rId606" Type="http://schemas.openxmlformats.org/officeDocument/2006/relationships/image" Target="../media/image283.png"/><Relationship Id="rId648" Type="http://schemas.openxmlformats.org/officeDocument/2006/relationships/image" Target="../media/image304.png"/><Relationship Id="rId245" Type="http://schemas.openxmlformats.org/officeDocument/2006/relationships/customXml" Target="../ink/ink123.xml"/><Relationship Id="rId287" Type="http://schemas.openxmlformats.org/officeDocument/2006/relationships/customXml" Target="../ink/ink144.xml"/><Relationship Id="rId410" Type="http://schemas.openxmlformats.org/officeDocument/2006/relationships/customXml" Target="../ink/ink206.xml"/><Relationship Id="rId452" Type="http://schemas.openxmlformats.org/officeDocument/2006/relationships/image" Target="../media/image212.png"/><Relationship Id="rId494" Type="http://schemas.openxmlformats.org/officeDocument/2006/relationships/image" Target="../media/image233.png"/><Relationship Id="rId508" Type="http://schemas.openxmlformats.org/officeDocument/2006/relationships/image" Target="../media/image240.png"/><Relationship Id="rId105" Type="http://schemas.openxmlformats.org/officeDocument/2006/relationships/customXml" Target="../ink/ink53.xml"/><Relationship Id="rId147" Type="http://schemas.openxmlformats.org/officeDocument/2006/relationships/customXml" Target="../ink/ink74.xml"/><Relationship Id="rId312" Type="http://schemas.openxmlformats.org/officeDocument/2006/relationships/customXml" Target="../ink/ink157.xml"/><Relationship Id="rId354" Type="http://schemas.openxmlformats.org/officeDocument/2006/relationships/customXml" Target="../ink/ink178.xml"/><Relationship Id="rId51" Type="http://schemas.openxmlformats.org/officeDocument/2006/relationships/customXml" Target="../ink/ink26.xml"/><Relationship Id="rId93" Type="http://schemas.openxmlformats.org/officeDocument/2006/relationships/customXml" Target="../ink/ink47.xml"/><Relationship Id="rId189" Type="http://schemas.openxmlformats.org/officeDocument/2006/relationships/customXml" Target="../ink/ink95.xml"/><Relationship Id="rId396" Type="http://schemas.openxmlformats.org/officeDocument/2006/relationships/customXml" Target="../ink/ink199.xml"/><Relationship Id="rId561" Type="http://schemas.openxmlformats.org/officeDocument/2006/relationships/customXml" Target="../ink/ink295.xml"/><Relationship Id="rId617" Type="http://schemas.openxmlformats.org/officeDocument/2006/relationships/customXml" Target="../ink/ink329.xml"/><Relationship Id="rId659" Type="http://schemas.openxmlformats.org/officeDocument/2006/relationships/customXml" Target="../ink/ink350.xml"/><Relationship Id="rId214" Type="http://schemas.openxmlformats.org/officeDocument/2006/relationships/image" Target="../media/image107.png"/><Relationship Id="rId256" Type="http://schemas.openxmlformats.org/officeDocument/2006/relationships/image" Target="../media/image128.png"/><Relationship Id="rId298" Type="http://schemas.openxmlformats.org/officeDocument/2006/relationships/image" Target="../media/image149.png"/><Relationship Id="rId421" Type="http://schemas.openxmlformats.org/officeDocument/2006/relationships/image" Target="../media/image210.png"/><Relationship Id="rId463" Type="http://schemas.openxmlformats.org/officeDocument/2006/relationships/customXml" Target="../ink/ink246.xml"/><Relationship Id="rId519" Type="http://schemas.openxmlformats.org/officeDocument/2006/relationships/customXml" Target="../ink/ink274.xml"/><Relationship Id="rId670" Type="http://schemas.openxmlformats.org/officeDocument/2006/relationships/image" Target="../media/image315.png"/><Relationship Id="rId116" Type="http://schemas.openxmlformats.org/officeDocument/2006/relationships/image" Target="../media/image58.png"/><Relationship Id="rId158" Type="http://schemas.openxmlformats.org/officeDocument/2006/relationships/image" Target="../media/image79.png"/><Relationship Id="rId323" Type="http://schemas.openxmlformats.org/officeDocument/2006/relationships/image" Target="../media/image161.png"/><Relationship Id="rId530" Type="http://schemas.openxmlformats.org/officeDocument/2006/relationships/image" Target="../media/image251.png"/><Relationship Id="rId20" Type="http://schemas.openxmlformats.org/officeDocument/2006/relationships/image" Target="../media/image10.png"/><Relationship Id="rId62" Type="http://schemas.openxmlformats.org/officeDocument/2006/relationships/image" Target="../media/image31.png"/><Relationship Id="rId365" Type="http://schemas.openxmlformats.org/officeDocument/2006/relationships/image" Target="../media/image182.png"/><Relationship Id="rId572" Type="http://schemas.openxmlformats.org/officeDocument/2006/relationships/image" Target="../media/image272.png"/><Relationship Id="rId628" Type="http://schemas.openxmlformats.org/officeDocument/2006/relationships/image" Target="../media/image294.png"/><Relationship Id="rId225" Type="http://schemas.openxmlformats.org/officeDocument/2006/relationships/customXml" Target="../ink/ink113.xml"/><Relationship Id="rId267" Type="http://schemas.openxmlformats.org/officeDocument/2006/relationships/customXml" Target="../ink/ink134.xml"/><Relationship Id="rId432" Type="http://schemas.openxmlformats.org/officeDocument/2006/relationships/customXml" Target="../ink/ink222.xml"/><Relationship Id="rId474" Type="http://schemas.openxmlformats.org/officeDocument/2006/relationships/image" Target="../media/image223.png"/><Relationship Id="rId127" Type="http://schemas.openxmlformats.org/officeDocument/2006/relationships/customXml" Target="../ink/ink64.xml"/><Relationship Id="rId681" Type="http://schemas.openxmlformats.org/officeDocument/2006/relationships/customXml" Target="../ink/ink361.xml"/><Relationship Id="rId31" Type="http://schemas.openxmlformats.org/officeDocument/2006/relationships/customXml" Target="../ink/ink16.xml"/><Relationship Id="rId73" Type="http://schemas.openxmlformats.org/officeDocument/2006/relationships/customXml" Target="../ink/ink37.xml"/><Relationship Id="rId169" Type="http://schemas.openxmlformats.org/officeDocument/2006/relationships/customXml" Target="../ink/ink85.xml"/><Relationship Id="rId334" Type="http://schemas.openxmlformats.org/officeDocument/2006/relationships/customXml" Target="../ink/ink168.xml"/><Relationship Id="rId376" Type="http://schemas.openxmlformats.org/officeDocument/2006/relationships/customXml" Target="../ink/ink189.xml"/><Relationship Id="rId541" Type="http://schemas.openxmlformats.org/officeDocument/2006/relationships/customXml" Target="../ink/ink285.xml"/><Relationship Id="rId583" Type="http://schemas.openxmlformats.org/officeDocument/2006/relationships/customXml" Target="../ink/ink306.xml"/><Relationship Id="rId639" Type="http://schemas.openxmlformats.org/officeDocument/2006/relationships/customXml" Target="../ink/ink340.xml"/><Relationship Id="rId4" Type="http://schemas.openxmlformats.org/officeDocument/2006/relationships/image" Target="../media/image2100.png"/><Relationship Id="rId180" Type="http://schemas.openxmlformats.org/officeDocument/2006/relationships/image" Target="../media/image90.png"/><Relationship Id="rId236" Type="http://schemas.openxmlformats.org/officeDocument/2006/relationships/image" Target="../media/image118.png"/><Relationship Id="rId278" Type="http://schemas.openxmlformats.org/officeDocument/2006/relationships/image" Target="../media/image139.png"/><Relationship Id="rId401" Type="http://schemas.openxmlformats.org/officeDocument/2006/relationships/image" Target="../media/image200.png"/><Relationship Id="rId443" Type="http://schemas.openxmlformats.org/officeDocument/2006/relationships/customXml" Target="../ink/ink233.xml"/><Relationship Id="rId650" Type="http://schemas.openxmlformats.org/officeDocument/2006/relationships/image" Target="../media/image305.png"/><Relationship Id="rId303" Type="http://schemas.openxmlformats.org/officeDocument/2006/relationships/image" Target="../media/image151.png"/><Relationship Id="rId485" Type="http://schemas.openxmlformats.org/officeDocument/2006/relationships/customXml" Target="../ink/ink257.xml"/><Relationship Id="rId42" Type="http://schemas.openxmlformats.org/officeDocument/2006/relationships/image" Target="../media/image21.png"/><Relationship Id="rId84" Type="http://schemas.openxmlformats.org/officeDocument/2006/relationships/image" Target="../media/image42.png"/><Relationship Id="rId138" Type="http://schemas.openxmlformats.org/officeDocument/2006/relationships/image" Target="../media/image69.png"/><Relationship Id="rId345" Type="http://schemas.openxmlformats.org/officeDocument/2006/relationships/image" Target="../media/image172.png"/><Relationship Id="rId387" Type="http://schemas.openxmlformats.org/officeDocument/2006/relationships/image" Target="../media/image193.png"/><Relationship Id="rId510" Type="http://schemas.openxmlformats.org/officeDocument/2006/relationships/image" Target="../media/image241.png"/><Relationship Id="rId552" Type="http://schemas.openxmlformats.org/officeDocument/2006/relationships/image" Target="../media/image262.png"/><Relationship Id="rId594" Type="http://schemas.openxmlformats.org/officeDocument/2006/relationships/customXml" Target="../ink/ink313.xml"/><Relationship Id="rId608" Type="http://schemas.openxmlformats.org/officeDocument/2006/relationships/image" Target="../media/image284.png"/><Relationship Id="rId191" Type="http://schemas.openxmlformats.org/officeDocument/2006/relationships/customXml" Target="../ink/ink96.xml"/><Relationship Id="rId205" Type="http://schemas.openxmlformats.org/officeDocument/2006/relationships/customXml" Target="../ink/ink103.xml"/><Relationship Id="rId247" Type="http://schemas.openxmlformats.org/officeDocument/2006/relationships/customXml" Target="../ink/ink124.xml"/><Relationship Id="rId412" Type="http://schemas.openxmlformats.org/officeDocument/2006/relationships/customXml" Target="../ink/ink207.xml"/><Relationship Id="rId107" Type="http://schemas.openxmlformats.org/officeDocument/2006/relationships/customXml" Target="../ink/ink54.xml"/><Relationship Id="rId289" Type="http://schemas.openxmlformats.org/officeDocument/2006/relationships/customXml" Target="../ink/ink145.xml"/><Relationship Id="rId454" Type="http://schemas.openxmlformats.org/officeDocument/2006/relationships/image" Target="../media/image213.png"/><Relationship Id="rId496" Type="http://schemas.openxmlformats.org/officeDocument/2006/relationships/image" Target="../media/image234.png"/><Relationship Id="rId661" Type="http://schemas.openxmlformats.org/officeDocument/2006/relationships/customXml" Target="../ink/ink351.xml"/><Relationship Id="rId11" Type="http://schemas.openxmlformats.org/officeDocument/2006/relationships/customXml" Target="../ink/ink6.xml"/><Relationship Id="rId53" Type="http://schemas.openxmlformats.org/officeDocument/2006/relationships/customXml" Target="../ink/ink27.xml"/><Relationship Id="rId149" Type="http://schemas.openxmlformats.org/officeDocument/2006/relationships/customXml" Target="../ink/ink75.xml"/><Relationship Id="rId314" Type="http://schemas.openxmlformats.org/officeDocument/2006/relationships/customXml" Target="../ink/ink158.xml"/><Relationship Id="rId356" Type="http://schemas.openxmlformats.org/officeDocument/2006/relationships/customXml" Target="../ink/ink179.xml"/><Relationship Id="rId398" Type="http://schemas.openxmlformats.org/officeDocument/2006/relationships/customXml" Target="../ink/ink200.xml"/><Relationship Id="rId521" Type="http://schemas.openxmlformats.org/officeDocument/2006/relationships/customXml" Target="../ink/ink275.xml"/><Relationship Id="rId563" Type="http://schemas.openxmlformats.org/officeDocument/2006/relationships/customXml" Target="../ink/ink296.xml"/><Relationship Id="rId619" Type="http://schemas.openxmlformats.org/officeDocument/2006/relationships/customXml" Target="../ink/ink330.xml"/><Relationship Id="rId95" Type="http://schemas.openxmlformats.org/officeDocument/2006/relationships/customXml" Target="../ink/ink48.xml"/><Relationship Id="rId160" Type="http://schemas.openxmlformats.org/officeDocument/2006/relationships/image" Target="../media/image80.png"/><Relationship Id="rId216" Type="http://schemas.openxmlformats.org/officeDocument/2006/relationships/image" Target="../media/image108.png"/><Relationship Id="rId423" Type="http://schemas.openxmlformats.org/officeDocument/2006/relationships/customXml" Target="../ink/ink213.xml"/><Relationship Id="rId258" Type="http://schemas.openxmlformats.org/officeDocument/2006/relationships/image" Target="../media/image129.png"/><Relationship Id="rId465" Type="http://schemas.openxmlformats.org/officeDocument/2006/relationships/customXml" Target="../ink/ink247.xml"/><Relationship Id="rId630" Type="http://schemas.openxmlformats.org/officeDocument/2006/relationships/image" Target="../media/image295.png"/><Relationship Id="rId672" Type="http://schemas.openxmlformats.org/officeDocument/2006/relationships/image" Target="../media/image316.png"/><Relationship Id="rId22" Type="http://schemas.openxmlformats.org/officeDocument/2006/relationships/image" Target="../media/image11.png"/><Relationship Id="rId64" Type="http://schemas.openxmlformats.org/officeDocument/2006/relationships/image" Target="../media/image32.png"/><Relationship Id="rId118" Type="http://schemas.openxmlformats.org/officeDocument/2006/relationships/image" Target="../media/image59.png"/><Relationship Id="rId325" Type="http://schemas.openxmlformats.org/officeDocument/2006/relationships/image" Target="../media/image162.png"/><Relationship Id="rId367" Type="http://schemas.openxmlformats.org/officeDocument/2006/relationships/image" Target="../media/image183.png"/><Relationship Id="rId532" Type="http://schemas.openxmlformats.org/officeDocument/2006/relationships/image" Target="../media/image252.png"/><Relationship Id="rId574" Type="http://schemas.openxmlformats.org/officeDocument/2006/relationships/image" Target="../media/image273.png"/><Relationship Id="rId171" Type="http://schemas.openxmlformats.org/officeDocument/2006/relationships/customXml" Target="../ink/ink86.xml"/><Relationship Id="rId227" Type="http://schemas.openxmlformats.org/officeDocument/2006/relationships/customXml" Target="../ink/ink114.xml"/><Relationship Id="rId269" Type="http://schemas.openxmlformats.org/officeDocument/2006/relationships/customXml" Target="../ink/ink135.xml"/><Relationship Id="rId434" Type="http://schemas.openxmlformats.org/officeDocument/2006/relationships/customXml" Target="../ink/ink224.xml"/><Relationship Id="rId476" Type="http://schemas.openxmlformats.org/officeDocument/2006/relationships/image" Target="../media/image224.png"/><Relationship Id="rId641" Type="http://schemas.openxmlformats.org/officeDocument/2006/relationships/customXml" Target="../ink/ink341.xml"/><Relationship Id="rId683" Type="http://schemas.openxmlformats.org/officeDocument/2006/relationships/customXml" Target="../ink/ink362.xml"/><Relationship Id="rId33" Type="http://schemas.openxmlformats.org/officeDocument/2006/relationships/customXml" Target="../ink/ink17.xml"/><Relationship Id="rId129" Type="http://schemas.openxmlformats.org/officeDocument/2006/relationships/customXml" Target="../ink/ink65.xml"/><Relationship Id="rId280" Type="http://schemas.openxmlformats.org/officeDocument/2006/relationships/image" Target="../media/image140.png"/><Relationship Id="rId336" Type="http://schemas.openxmlformats.org/officeDocument/2006/relationships/customXml" Target="../ink/ink169.xml"/><Relationship Id="rId501" Type="http://schemas.openxmlformats.org/officeDocument/2006/relationships/customXml" Target="../ink/ink265.xml"/><Relationship Id="rId543" Type="http://schemas.openxmlformats.org/officeDocument/2006/relationships/customXml" Target="../ink/ink286.xml"/><Relationship Id="rId75" Type="http://schemas.openxmlformats.org/officeDocument/2006/relationships/customXml" Target="../ink/ink38.xml"/><Relationship Id="rId140" Type="http://schemas.openxmlformats.org/officeDocument/2006/relationships/image" Target="../media/image70.png"/><Relationship Id="rId182" Type="http://schemas.openxmlformats.org/officeDocument/2006/relationships/image" Target="../media/image91.png"/><Relationship Id="rId378" Type="http://schemas.openxmlformats.org/officeDocument/2006/relationships/customXml" Target="../ink/ink190.xml"/><Relationship Id="rId403" Type="http://schemas.openxmlformats.org/officeDocument/2006/relationships/image" Target="../media/image201.png"/><Relationship Id="rId585" Type="http://schemas.openxmlformats.org/officeDocument/2006/relationships/customXml" Target="../ink/ink307.xml"/><Relationship Id="rId6" Type="http://schemas.openxmlformats.org/officeDocument/2006/relationships/image" Target="../media/image325.png"/><Relationship Id="rId238" Type="http://schemas.openxmlformats.org/officeDocument/2006/relationships/image" Target="../media/image119.png"/><Relationship Id="rId445" Type="http://schemas.openxmlformats.org/officeDocument/2006/relationships/customXml" Target="../ink/ink235.xml"/><Relationship Id="rId487" Type="http://schemas.openxmlformats.org/officeDocument/2006/relationships/customXml" Target="../ink/ink258.xml"/><Relationship Id="rId610" Type="http://schemas.openxmlformats.org/officeDocument/2006/relationships/image" Target="../media/image285.png"/><Relationship Id="rId652" Type="http://schemas.openxmlformats.org/officeDocument/2006/relationships/image" Target="../media/image306.png"/><Relationship Id="rId291" Type="http://schemas.openxmlformats.org/officeDocument/2006/relationships/customXml" Target="../ink/ink146.xml"/><Relationship Id="rId305" Type="http://schemas.openxmlformats.org/officeDocument/2006/relationships/image" Target="../media/image152.png"/><Relationship Id="rId347" Type="http://schemas.openxmlformats.org/officeDocument/2006/relationships/image" Target="../media/image173.png"/><Relationship Id="rId512" Type="http://schemas.openxmlformats.org/officeDocument/2006/relationships/image" Target="../media/image242.png"/><Relationship Id="rId44" Type="http://schemas.openxmlformats.org/officeDocument/2006/relationships/image" Target="../media/image22.png"/><Relationship Id="rId86" Type="http://schemas.openxmlformats.org/officeDocument/2006/relationships/image" Target="../media/image43.png"/><Relationship Id="rId151" Type="http://schemas.openxmlformats.org/officeDocument/2006/relationships/customXml" Target="../ink/ink76.xml"/><Relationship Id="rId389" Type="http://schemas.openxmlformats.org/officeDocument/2006/relationships/image" Target="../media/image194.png"/><Relationship Id="rId554" Type="http://schemas.openxmlformats.org/officeDocument/2006/relationships/image" Target="../media/image263.png"/><Relationship Id="rId596" Type="http://schemas.openxmlformats.org/officeDocument/2006/relationships/customXml" Target="../ink/ink315.xml"/><Relationship Id="rId193" Type="http://schemas.openxmlformats.org/officeDocument/2006/relationships/customXml" Target="../ink/ink97.xml"/><Relationship Id="rId207" Type="http://schemas.openxmlformats.org/officeDocument/2006/relationships/customXml" Target="../ink/ink104.xml"/><Relationship Id="rId249" Type="http://schemas.openxmlformats.org/officeDocument/2006/relationships/customXml" Target="../ink/ink125.xml"/><Relationship Id="rId414" Type="http://schemas.openxmlformats.org/officeDocument/2006/relationships/customXml" Target="../ink/ink208.xml"/><Relationship Id="rId456" Type="http://schemas.openxmlformats.org/officeDocument/2006/relationships/image" Target="../media/image214.png"/><Relationship Id="rId498" Type="http://schemas.openxmlformats.org/officeDocument/2006/relationships/image" Target="../media/image235.png"/><Relationship Id="rId621" Type="http://schemas.openxmlformats.org/officeDocument/2006/relationships/customXml" Target="../ink/ink331.xml"/><Relationship Id="rId663" Type="http://schemas.openxmlformats.org/officeDocument/2006/relationships/customXml" Target="../ink/ink352.xml"/><Relationship Id="rId13" Type="http://schemas.openxmlformats.org/officeDocument/2006/relationships/customXml" Target="../ink/ink7.xml"/><Relationship Id="rId109" Type="http://schemas.openxmlformats.org/officeDocument/2006/relationships/customXml" Target="../ink/ink55.xml"/><Relationship Id="rId260" Type="http://schemas.openxmlformats.org/officeDocument/2006/relationships/image" Target="../media/image130.png"/><Relationship Id="rId316" Type="http://schemas.openxmlformats.org/officeDocument/2006/relationships/customXml" Target="../ink/ink159.xml"/><Relationship Id="rId523" Type="http://schemas.openxmlformats.org/officeDocument/2006/relationships/customXml" Target="../ink/ink276.xml"/><Relationship Id="rId55" Type="http://schemas.openxmlformats.org/officeDocument/2006/relationships/customXml" Target="../ink/ink28.xml"/><Relationship Id="rId97" Type="http://schemas.openxmlformats.org/officeDocument/2006/relationships/customXml" Target="../ink/ink49.xml"/><Relationship Id="rId120" Type="http://schemas.openxmlformats.org/officeDocument/2006/relationships/image" Target="../media/image60.png"/><Relationship Id="rId358" Type="http://schemas.openxmlformats.org/officeDocument/2006/relationships/customXml" Target="../ink/ink180.xml"/><Relationship Id="rId565" Type="http://schemas.openxmlformats.org/officeDocument/2006/relationships/customXml" Target="../ink/ink297.xml"/><Relationship Id="rId162" Type="http://schemas.openxmlformats.org/officeDocument/2006/relationships/image" Target="../media/image81.png"/><Relationship Id="rId218" Type="http://schemas.openxmlformats.org/officeDocument/2006/relationships/image" Target="../media/image109.png"/><Relationship Id="rId425" Type="http://schemas.openxmlformats.org/officeDocument/2006/relationships/customXml" Target="../ink/ink215.xml"/><Relationship Id="rId467" Type="http://schemas.openxmlformats.org/officeDocument/2006/relationships/customXml" Target="../ink/ink248.xml"/><Relationship Id="rId632" Type="http://schemas.openxmlformats.org/officeDocument/2006/relationships/image" Target="../media/image296.png"/><Relationship Id="rId271" Type="http://schemas.openxmlformats.org/officeDocument/2006/relationships/customXml" Target="../ink/ink136.xml"/><Relationship Id="rId674" Type="http://schemas.openxmlformats.org/officeDocument/2006/relationships/image" Target="../media/image317.png"/><Relationship Id="rId24" Type="http://schemas.openxmlformats.org/officeDocument/2006/relationships/image" Target="../media/image12.png"/><Relationship Id="rId66" Type="http://schemas.openxmlformats.org/officeDocument/2006/relationships/image" Target="../media/image33.png"/><Relationship Id="rId131" Type="http://schemas.openxmlformats.org/officeDocument/2006/relationships/customXml" Target="../ink/ink66.xml"/><Relationship Id="rId327" Type="http://schemas.openxmlformats.org/officeDocument/2006/relationships/image" Target="../media/image163.png"/><Relationship Id="rId369" Type="http://schemas.openxmlformats.org/officeDocument/2006/relationships/image" Target="../media/image184.png"/><Relationship Id="rId534" Type="http://schemas.openxmlformats.org/officeDocument/2006/relationships/image" Target="../media/image253.png"/><Relationship Id="rId576" Type="http://schemas.openxmlformats.org/officeDocument/2006/relationships/image" Target="../media/image274.png"/><Relationship Id="rId173" Type="http://schemas.openxmlformats.org/officeDocument/2006/relationships/customXml" Target="../ink/ink87.xml"/><Relationship Id="rId229" Type="http://schemas.openxmlformats.org/officeDocument/2006/relationships/customXml" Target="../ink/ink115.xml"/><Relationship Id="rId380" Type="http://schemas.openxmlformats.org/officeDocument/2006/relationships/customXml" Target="../ink/ink191.xml"/><Relationship Id="rId436" Type="http://schemas.openxmlformats.org/officeDocument/2006/relationships/customXml" Target="../ink/ink226.xml"/><Relationship Id="rId601" Type="http://schemas.openxmlformats.org/officeDocument/2006/relationships/customXml" Target="../ink/ink320.xml"/><Relationship Id="rId643" Type="http://schemas.openxmlformats.org/officeDocument/2006/relationships/customXml" Target="../ink/ink342.xml"/><Relationship Id="rId240" Type="http://schemas.openxmlformats.org/officeDocument/2006/relationships/image" Target="../media/image120.png"/><Relationship Id="rId478" Type="http://schemas.openxmlformats.org/officeDocument/2006/relationships/image" Target="../media/image225.png"/><Relationship Id="rId685" Type="http://schemas.openxmlformats.org/officeDocument/2006/relationships/customXml" Target="../ink/ink363.xml"/><Relationship Id="rId35" Type="http://schemas.openxmlformats.org/officeDocument/2006/relationships/customXml" Target="../ink/ink18.xml"/><Relationship Id="rId77" Type="http://schemas.openxmlformats.org/officeDocument/2006/relationships/customXml" Target="../ink/ink39.xml"/><Relationship Id="rId100" Type="http://schemas.openxmlformats.org/officeDocument/2006/relationships/image" Target="../media/image50.png"/><Relationship Id="rId282" Type="http://schemas.openxmlformats.org/officeDocument/2006/relationships/image" Target="../media/image141.png"/><Relationship Id="rId338" Type="http://schemas.openxmlformats.org/officeDocument/2006/relationships/customXml" Target="../ink/ink170.xml"/><Relationship Id="rId503" Type="http://schemas.openxmlformats.org/officeDocument/2006/relationships/customXml" Target="../ink/ink266.xml"/><Relationship Id="rId545" Type="http://schemas.openxmlformats.org/officeDocument/2006/relationships/customXml" Target="../ink/ink287.xml"/><Relationship Id="rId587" Type="http://schemas.openxmlformats.org/officeDocument/2006/relationships/customXml" Target="../ink/ink308.xml"/><Relationship Id="rId8" Type="http://schemas.openxmlformats.org/officeDocument/2006/relationships/image" Target="../media/image410.png"/><Relationship Id="rId142" Type="http://schemas.openxmlformats.org/officeDocument/2006/relationships/image" Target="../media/image71.png"/><Relationship Id="rId184" Type="http://schemas.openxmlformats.org/officeDocument/2006/relationships/image" Target="../media/image92.png"/><Relationship Id="rId391" Type="http://schemas.openxmlformats.org/officeDocument/2006/relationships/image" Target="../media/image195.png"/><Relationship Id="rId405" Type="http://schemas.openxmlformats.org/officeDocument/2006/relationships/image" Target="../media/image202.png"/><Relationship Id="rId447" Type="http://schemas.openxmlformats.org/officeDocument/2006/relationships/customXml" Target="../ink/ink237.xml"/><Relationship Id="rId612" Type="http://schemas.openxmlformats.org/officeDocument/2006/relationships/image" Target="../media/image286.png"/><Relationship Id="rId251" Type="http://schemas.openxmlformats.org/officeDocument/2006/relationships/customXml" Target="../ink/ink126.xml"/><Relationship Id="rId489" Type="http://schemas.openxmlformats.org/officeDocument/2006/relationships/customXml" Target="../ink/ink259.xml"/><Relationship Id="rId654" Type="http://schemas.openxmlformats.org/officeDocument/2006/relationships/image" Target="../media/image307.png"/><Relationship Id="rId46" Type="http://schemas.openxmlformats.org/officeDocument/2006/relationships/image" Target="../media/image23.png"/><Relationship Id="rId293" Type="http://schemas.openxmlformats.org/officeDocument/2006/relationships/customXml" Target="../ink/ink147.xml"/><Relationship Id="rId307" Type="http://schemas.openxmlformats.org/officeDocument/2006/relationships/image" Target="../media/image153.png"/><Relationship Id="rId349" Type="http://schemas.openxmlformats.org/officeDocument/2006/relationships/image" Target="../media/image174.png"/><Relationship Id="rId514" Type="http://schemas.openxmlformats.org/officeDocument/2006/relationships/image" Target="../media/image243.png"/><Relationship Id="rId556" Type="http://schemas.openxmlformats.org/officeDocument/2006/relationships/image" Target="../media/image264.png"/><Relationship Id="rId88" Type="http://schemas.openxmlformats.org/officeDocument/2006/relationships/image" Target="../media/image44.png"/><Relationship Id="rId111" Type="http://schemas.openxmlformats.org/officeDocument/2006/relationships/customXml" Target="../ink/ink56.xml"/><Relationship Id="rId153" Type="http://schemas.openxmlformats.org/officeDocument/2006/relationships/customXml" Target="../ink/ink77.xml"/><Relationship Id="rId195" Type="http://schemas.openxmlformats.org/officeDocument/2006/relationships/customXml" Target="../ink/ink98.xml"/><Relationship Id="rId209" Type="http://schemas.openxmlformats.org/officeDocument/2006/relationships/customXml" Target="../ink/ink105.xml"/><Relationship Id="rId360" Type="http://schemas.openxmlformats.org/officeDocument/2006/relationships/customXml" Target="../ink/ink181.xml"/><Relationship Id="rId416" Type="http://schemas.openxmlformats.org/officeDocument/2006/relationships/customXml" Target="../ink/ink209.xml"/><Relationship Id="rId598" Type="http://schemas.openxmlformats.org/officeDocument/2006/relationships/customXml" Target="../ink/ink317.xml"/><Relationship Id="rId220" Type="http://schemas.openxmlformats.org/officeDocument/2006/relationships/image" Target="../media/image110.png"/><Relationship Id="rId458" Type="http://schemas.openxmlformats.org/officeDocument/2006/relationships/image" Target="../media/image215.png"/><Relationship Id="rId623" Type="http://schemas.openxmlformats.org/officeDocument/2006/relationships/customXml" Target="../ink/ink332.xml"/><Relationship Id="rId665" Type="http://schemas.openxmlformats.org/officeDocument/2006/relationships/customXml" Target="../ink/ink353.xml"/><Relationship Id="rId15" Type="http://schemas.openxmlformats.org/officeDocument/2006/relationships/customXml" Target="../ink/ink8.xml"/><Relationship Id="rId57" Type="http://schemas.openxmlformats.org/officeDocument/2006/relationships/customXml" Target="../ink/ink29.xml"/><Relationship Id="rId262" Type="http://schemas.openxmlformats.org/officeDocument/2006/relationships/image" Target="../media/image131.png"/><Relationship Id="rId318" Type="http://schemas.openxmlformats.org/officeDocument/2006/relationships/customXml" Target="../ink/ink160.xml"/><Relationship Id="rId525" Type="http://schemas.openxmlformats.org/officeDocument/2006/relationships/customXml" Target="../ink/ink277.xml"/><Relationship Id="rId567" Type="http://schemas.openxmlformats.org/officeDocument/2006/relationships/customXml" Target="../ink/ink298.xml"/><Relationship Id="rId99" Type="http://schemas.openxmlformats.org/officeDocument/2006/relationships/customXml" Target="../ink/ink50.xml"/><Relationship Id="rId122" Type="http://schemas.openxmlformats.org/officeDocument/2006/relationships/image" Target="../media/image61.png"/><Relationship Id="rId164" Type="http://schemas.openxmlformats.org/officeDocument/2006/relationships/image" Target="../media/image82.png"/><Relationship Id="rId371" Type="http://schemas.openxmlformats.org/officeDocument/2006/relationships/image" Target="../media/image185.png"/><Relationship Id="rId427" Type="http://schemas.openxmlformats.org/officeDocument/2006/relationships/customXml" Target="../ink/ink217.xml"/><Relationship Id="rId469" Type="http://schemas.openxmlformats.org/officeDocument/2006/relationships/customXml" Target="../ink/ink249.xml"/><Relationship Id="rId634" Type="http://schemas.openxmlformats.org/officeDocument/2006/relationships/image" Target="../media/image297.png"/><Relationship Id="rId676" Type="http://schemas.openxmlformats.org/officeDocument/2006/relationships/image" Target="../media/image318.png"/><Relationship Id="rId26" Type="http://schemas.openxmlformats.org/officeDocument/2006/relationships/image" Target="../media/image13.png"/><Relationship Id="rId231" Type="http://schemas.openxmlformats.org/officeDocument/2006/relationships/customXml" Target="../ink/ink116.xml"/><Relationship Id="rId273" Type="http://schemas.openxmlformats.org/officeDocument/2006/relationships/customXml" Target="../ink/ink137.xml"/><Relationship Id="rId329" Type="http://schemas.openxmlformats.org/officeDocument/2006/relationships/image" Target="../media/image164.png"/><Relationship Id="rId480" Type="http://schemas.openxmlformats.org/officeDocument/2006/relationships/image" Target="../media/image226.png"/><Relationship Id="rId536" Type="http://schemas.openxmlformats.org/officeDocument/2006/relationships/image" Target="../media/image254.png"/><Relationship Id="rId68" Type="http://schemas.openxmlformats.org/officeDocument/2006/relationships/image" Target="../media/image34.png"/><Relationship Id="rId133" Type="http://schemas.openxmlformats.org/officeDocument/2006/relationships/customXml" Target="../ink/ink67.xml"/><Relationship Id="rId175" Type="http://schemas.openxmlformats.org/officeDocument/2006/relationships/customXml" Target="../ink/ink88.xml"/><Relationship Id="rId340" Type="http://schemas.openxmlformats.org/officeDocument/2006/relationships/customXml" Target="../ink/ink171.xml"/><Relationship Id="rId578" Type="http://schemas.openxmlformats.org/officeDocument/2006/relationships/image" Target="../media/image275.png"/><Relationship Id="rId200" Type="http://schemas.openxmlformats.org/officeDocument/2006/relationships/image" Target="../media/image100.png"/><Relationship Id="rId382" Type="http://schemas.openxmlformats.org/officeDocument/2006/relationships/customXml" Target="../ink/ink192.xml"/><Relationship Id="rId438" Type="http://schemas.openxmlformats.org/officeDocument/2006/relationships/customXml" Target="../ink/ink228.xml"/><Relationship Id="rId603" Type="http://schemas.openxmlformats.org/officeDocument/2006/relationships/customXml" Target="../ink/ink322.xml"/><Relationship Id="rId645" Type="http://schemas.openxmlformats.org/officeDocument/2006/relationships/customXml" Target="../ink/ink343.xml"/><Relationship Id="rId687" Type="http://schemas.openxmlformats.org/officeDocument/2006/relationships/customXml" Target="../ink/ink364.xml"/><Relationship Id="rId242" Type="http://schemas.openxmlformats.org/officeDocument/2006/relationships/image" Target="../media/image121.png"/><Relationship Id="rId284" Type="http://schemas.openxmlformats.org/officeDocument/2006/relationships/image" Target="../media/image142.png"/><Relationship Id="rId491" Type="http://schemas.openxmlformats.org/officeDocument/2006/relationships/customXml" Target="../ink/ink260.xml"/><Relationship Id="rId505" Type="http://schemas.openxmlformats.org/officeDocument/2006/relationships/customXml" Target="../ink/ink267.xml"/><Relationship Id="rId37" Type="http://schemas.openxmlformats.org/officeDocument/2006/relationships/customXml" Target="../ink/ink19.xml"/><Relationship Id="rId79" Type="http://schemas.openxmlformats.org/officeDocument/2006/relationships/customXml" Target="../ink/ink40.xml"/><Relationship Id="rId102" Type="http://schemas.openxmlformats.org/officeDocument/2006/relationships/image" Target="../media/image51.png"/><Relationship Id="rId144" Type="http://schemas.openxmlformats.org/officeDocument/2006/relationships/image" Target="../media/image72.png"/><Relationship Id="rId547" Type="http://schemas.openxmlformats.org/officeDocument/2006/relationships/customXml" Target="../ink/ink288.xml"/><Relationship Id="rId589" Type="http://schemas.openxmlformats.org/officeDocument/2006/relationships/customXml" Target="../ink/ink309.xml"/><Relationship Id="rId90" Type="http://schemas.openxmlformats.org/officeDocument/2006/relationships/image" Target="../media/image45.png"/><Relationship Id="rId186" Type="http://schemas.openxmlformats.org/officeDocument/2006/relationships/image" Target="../media/image93.png"/><Relationship Id="rId351" Type="http://schemas.openxmlformats.org/officeDocument/2006/relationships/image" Target="../media/image175.png"/><Relationship Id="rId393" Type="http://schemas.openxmlformats.org/officeDocument/2006/relationships/image" Target="../media/image196.png"/><Relationship Id="rId407" Type="http://schemas.openxmlformats.org/officeDocument/2006/relationships/image" Target="../media/image203.png"/><Relationship Id="rId449" Type="http://schemas.openxmlformats.org/officeDocument/2006/relationships/customXml" Target="../ink/ink239.xml"/><Relationship Id="rId614" Type="http://schemas.openxmlformats.org/officeDocument/2006/relationships/image" Target="../media/image287.png"/><Relationship Id="rId656" Type="http://schemas.openxmlformats.org/officeDocument/2006/relationships/image" Target="../media/image308.png"/><Relationship Id="rId211" Type="http://schemas.openxmlformats.org/officeDocument/2006/relationships/customXml" Target="../ink/ink106.xml"/><Relationship Id="rId253" Type="http://schemas.openxmlformats.org/officeDocument/2006/relationships/customXml" Target="../ink/ink127.xml"/><Relationship Id="rId295" Type="http://schemas.openxmlformats.org/officeDocument/2006/relationships/customXml" Target="../ink/ink148.xml"/><Relationship Id="rId309" Type="http://schemas.openxmlformats.org/officeDocument/2006/relationships/image" Target="../media/image154.png"/><Relationship Id="rId460" Type="http://schemas.openxmlformats.org/officeDocument/2006/relationships/image" Target="../media/image216.png"/><Relationship Id="rId516" Type="http://schemas.openxmlformats.org/officeDocument/2006/relationships/image" Target="../media/image244.png"/><Relationship Id="rId48" Type="http://schemas.openxmlformats.org/officeDocument/2006/relationships/image" Target="../media/image24.png"/><Relationship Id="rId113" Type="http://schemas.openxmlformats.org/officeDocument/2006/relationships/customXml" Target="../ink/ink57.xml"/><Relationship Id="rId320" Type="http://schemas.openxmlformats.org/officeDocument/2006/relationships/customXml" Target="../ink/ink161.xml"/><Relationship Id="rId558" Type="http://schemas.openxmlformats.org/officeDocument/2006/relationships/image" Target="../media/image265.png"/><Relationship Id="rId155" Type="http://schemas.openxmlformats.org/officeDocument/2006/relationships/customXml" Target="../ink/ink78.xml"/><Relationship Id="rId197" Type="http://schemas.openxmlformats.org/officeDocument/2006/relationships/customXml" Target="../ink/ink99.xml"/><Relationship Id="rId362" Type="http://schemas.openxmlformats.org/officeDocument/2006/relationships/customXml" Target="../ink/ink182.xml"/><Relationship Id="rId418" Type="http://schemas.openxmlformats.org/officeDocument/2006/relationships/customXml" Target="../ink/ink210.xml"/><Relationship Id="rId625" Type="http://schemas.openxmlformats.org/officeDocument/2006/relationships/customXml" Target="../ink/ink333.xml"/><Relationship Id="rId222" Type="http://schemas.openxmlformats.org/officeDocument/2006/relationships/image" Target="../media/image111.png"/><Relationship Id="rId264" Type="http://schemas.openxmlformats.org/officeDocument/2006/relationships/image" Target="../media/image132.png"/><Relationship Id="rId471" Type="http://schemas.openxmlformats.org/officeDocument/2006/relationships/customXml" Target="../ink/ink250.xml"/><Relationship Id="rId667" Type="http://schemas.openxmlformats.org/officeDocument/2006/relationships/customXml" Target="../ink/ink354.xml"/><Relationship Id="rId17" Type="http://schemas.openxmlformats.org/officeDocument/2006/relationships/customXml" Target="../ink/ink9.xml"/><Relationship Id="rId59" Type="http://schemas.openxmlformats.org/officeDocument/2006/relationships/customXml" Target="../ink/ink30.xml"/><Relationship Id="rId124" Type="http://schemas.openxmlformats.org/officeDocument/2006/relationships/image" Target="../media/image62.png"/><Relationship Id="rId527" Type="http://schemas.openxmlformats.org/officeDocument/2006/relationships/customXml" Target="../ink/ink278.xml"/><Relationship Id="rId569" Type="http://schemas.openxmlformats.org/officeDocument/2006/relationships/customXml" Target="../ink/ink299.xml"/><Relationship Id="rId70" Type="http://schemas.openxmlformats.org/officeDocument/2006/relationships/image" Target="../media/image35.png"/><Relationship Id="rId166" Type="http://schemas.openxmlformats.org/officeDocument/2006/relationships/image" Target="../media/image83.png"/><Relationship Id="rId331" Type="http://schemas.openxmlformats.org/officeDocument/2006/relationships/image" Target="../media/image165.png"/><Relationship Id="rId373" Type="http://schemas.openxmlformats.org/officeDocument/2006/relationships/image" Target="../media/image186.png"/><Relationship Id="rId429" Type="http://schemas.openxmlformats.org/officeDocument/2006/relationships/customXml" Target="../ink/ink219.xml"/><Relationship Id="rId580" Type="http://schemas.openxmlformats.org/officeDocument/2006/relationships/image" Target="../media/image276.png"/><Relationship Id="rId636" Type="http://schemas.openxmlformats.org/officeDocument/2006/relationships/image" Target="../media/image298.png"/><Relationship Id="rId1" Type="http://schemas.openxmlformats.org/officeDocument/2006/relationships/customXml" Target="../ink/ink1.xml"/><Relationship Id="rId233" Type="http://schemas.openxmlformats.org/officeDocument/2006/relationships/customXml" Target="../ink/ink117.xml"/><Relationship Id="rId440" Type="http://schemas.openxmlformats.org/officeDocument/2006/relationships/customXml" Target="../ink/ink230.xml"/><Relationship Id="rId678" Type="http://schemas.openxmlformats.org/officeDocument/2006/relationships/image" Target="../media/image319.png"/><Relationship Id="rId28" Type="http://schemas.openxmlformats.org/officeDocument/2006/relationships/image" Target="../media/image14.png"/><Relationship Id="rId275" Type="http://schemas.openxmlformats.org/officeDocument/2006/relationships/customXml" Target="../ink/ink138.xml"/><Relationship Id="rId300" Type="http://schemas.openxmlformats.org/officeDocument/2006/relationships/image" Target="../media/image150.png"/><Relationship Id="rId482" Type="http://schemas.openxmlformats.org/officeDocument/2006/relationships/image" Target="../media/image227.png"/><Relationship Id="rId538" Type="http://schemas.openxmlformats.org/officeDocument/2006/relationships/image" Target="../media/image255.png"/><Relationship Id="rId81" Type="http://schemas.openxmlformats.org/officeDocument/2006/relationships/customXml" Target="../ink/ink41.xml"/><Relationship Id="rId135" Type="http://schemas.openxmlformats.org/officeDocument/2006/relationships/customXml" Target="../ink/ink68.xml"/><Relationship Id="rId177" Type="http://schemas.openxmlformats.org/officeDocument/2006/relationships/customXml" Target="../ink/ink89.xml"/><Relationship Id="rId342" Type="http://schemas.openxmlformats.org/officeDocument/2006/relationships/customXml" Target="../ink/ink172.xml"/><Relationship Id="rId384" Type="http://schemas.openxmlformats.org/officeDocument/2006/relationships/customXml" Target="../ink/ink193.xml"/><Relationship Id="rId591" Type="http://schemas.openxmlformats.org/officeDocument/2006/relationships/customXml" Target="../ink/ink310.xml"/><Relationship Id="rId605" Type="http://schemas.openxmlformats.org/officeDocument/2006/relationships/customXml" Target="../ink/ink323.xml"/><Relationship Id="rId202" Type="http://schemas.openxmlformats.org/officeDocument/2006/relationships/image" Target="../media/image101.png"/><Relationship Id="rId244" Type="http://schemas.openxmlformats.org/officeDocument/2006/relationships/image" Target="../media/image122.png"/><Relationship Id="rId647" Type="http://schemas.openxmlformats.org/officeDocument/2006/relationships/customXml" Target="../ink/ink344.xml"/><Relationship Id="rId39" Type="http://schemas.openxmlformats.org/officeDocument/2006/relationships/customXml" Target="../ink/ink20.xml"/><Relationship Id="rId286" Type="http://schemas.openxmlformats.org/officeDocument/2006/relationships/image" Target="../media/image143.png"/><Relationship Id="rId451" Type="http://schemas.openxmlformats.org/officeDocument/2006/relationships/customXml" Target="../ink/ink240.xml"/><Relationship Id="rId493" Type="http://schemas.openxmlformats.org/officeDocument/2006/relationships/customXml" Target="../ink/ink261.xml"/><Relationship Id="rId507" Type="http://schemas.openxmlformats.org/officeDocument/2006/relationships/customXml" Target="../ink/ink268.xml"/><Relationship Id="rId549" Type="http://schemas.openxmlformats.org/officeDocument/2006/relationships/customXml" Target="../ink/ink289.xml"/><Relationship Id="rId50" Type="http://schemas.openxmlformats.org/officeDocument/2006/relationships/image" Target="../media/image25.png"/><Relationship Id="rId104" Type="http://schemas.openxmlformats.org/officeDocument/2006/relationships/image" Target="../media/image52.png"/><Relationship Id="rId146" Type="http://schemas.openxmlformats.org/officeDocument/2006/relationships/image" Target="../media/image73.png"/><Relationship Id="rId188" Type="http://schemas.openxmlformats.org/officeDocument/2006/relationships/image" Target="../media/image94.png"/><Relationship Id="rId311" Type="http://schemas.openxmlformats.org/officeDocument/2006/relationships/image" Target="../media/image155.png"/><Relationship Id="rId353" Type="http://schemas.openxmlformats.org/officeDocument/2006/relationships/image" Target="../media/image176.png"/><Relationship Id="rId395" Type="http://schemas.openxmlformats.org/officeDocument/2006/relationships/image" Target="../media/image197.png"/><Relationship Id="rId409" Type="http://schemas.openxmlformats.org/officeDocument/2006/relationships/image" Target="../media/image204.png"/><Relationship Id="rId560" Type="http://schemas.openxmlformats.org/officeDocument/2006/relationships/image" Target="../media/image266.png"/><Relationship Id="rId92" Type="http://schemas.openxmlformats.org/officeDocument/2006/relationships/image" Target="../media/image46.png"/><Relationship Id="rId213" Type="http://schemas.openxmlformats.org/officeDocument/2006/relationships/customXml" Target="../ink/ink107.xml"/><Relationship Id="rId420" Type="http://schemas.openxmlformats.org/officeDocument/2006/relationships/customXml" Target="../ink/ink211.xml"/><Relationship Id="rId616" Type="http://schemas.openxmlformats.org/officeDocument/2006/relationships/image" Target="../media/image288.png"/><Relationship Id="rId658" Type="http://schemas.openxmlformats.org/officeDocument/2006/relationships/image" Target="../media/image309.png"/><Relationship Id="rId255" Type="http://schemas.openxmlformats.org/officeDocument/2006/relationships/customXml" Target="../ink/ink128.xml"/><Relationship Id="rId297" Type="http://schemas.openxmlformats.org/officeDocument/2006/relationships/customXml" Target="../ink/ink149.xml"/><Relationship Id="rId462" Type="http://schemas.openxmlformats.org/officeDocument/2006/relationships/image" Target="../media/image217.png"/><Relationship Id="rId518" Type="http://schemas.openxmlformats.org/officeDocument/2006/relationships/image" Target="../media/image245.png"/><Relationship Id="rId115" Type="http://schemas.openxmlformats.org/officeDocument/2006/relationships/customXml" Target="../ink/ink58.xml"/><Relationship Id="rId157" Type="http://schemas.openxmlformats.org/officeDocument/2006/relationships/customXml" Target="../ink/ink79.xml"/><Relationship Id="rId322" Type="http://schemas.openxmlformats.org/officeDocument/2006/relationships/customXml" Target="../ink/ink162.xml"/><Relationship Id="rId364" Type="http://schemas.openxmlformats.org/officeDocument/2006/relationships/customXml" Target="../ink/ink183.xml"/><Relationship Id="rId61" Type="http://schemas.openxmlformats.org/officeDocument/2006/relationships/customXml" Target="../ink/ink31.xml"/><Relationship Id="rId199" Type="http://schemas.openxmlformats.org/officeDocument/2006/relationships/customXml" Target="../ink/ink100.xml"/><Relationship Id="rId571" Type="http://schemas.openxmlformats.org/officeDocument/2006/relationships/customXml" Target="../ink/ink300.xml"/><Relationship Id="rId627" Type="http://schemas.openxmlformats.org/officeDocument/2006/relationships/customXml" Target="../ink/ink334.xml"/><Relationship Id="rId669" Type="http://schemas.openxmlformats.org/officeDocument/2006/relationships/customXml" Target="../ink/ink355.xml"/><Relationship Id="rId19" Type="http://schemas.openxmlformats.org/officeDocument/2006/relationships/customXml" Target="../ink/ink10.xml"/><Relationship Id="rId224" Type="http://schemas.openxmlformats.org/officeDocument/2006/relationships/image" Target="../media/image112.png"/><Relationship Id="rId266" Type="http://schemas.openxmlformats.org/officeDocument/2006/relationships/image" Target="../media/image133.png"/><Relationship Id="rId431" Type="http://schemas.openxmlformats.org/officeDocument/2006/relationships/customXml" Target="../ink/ink221.xml"/><Relationship Id="rId473" Type="http://schemas.openxmlformats.org/officeDocument/2006/relationships/customXml" Target="../ink/ink251.xml"/><Relationship Id="rId529" Type="http://schemas.openxmlformats.org/officeDocument/2006/relationships/customXml" Target="../ink/ink279.xml"/><Relationship Id="rId680" Type="http://schemas.openxmlformats.org/officeDocument/2006/relationships/image" Target="../media/image320.png"/><Relationship Id="rId30" Type="http://schemas.openxmlformats.org/officeDocument/2006/relationships/image" Target="../media/image15.png"/><Relationship Id="rId126" Type="http://schemas.openxmlformats.org/officeDocument/2006/relationships/image" Target="../media/image63.png"/><Relationship Id="rId168" Type="http://schemas.openxmlformats.org/officeDocument/2006/relationships/image" Target="../media/image84.png"/><Relationship Id="rId333" Type="http://schemas.openxmlformats.org/officeDocument/2006/relationships/image" Target="../media/image166.png"/><Relationship Id="rId540" Type="http://schemas.openxmlformats.org/officeDocument/2006/relationships/image" Target="../media/image256.png"/><Relationship Id="rId72" Type="http://schemas.openxmlformats.org/officeDocument/2006/relationships/image" Target="../media/image36.png"/><Relationship Id="rId375" Type="http://schemas.openxmlformats.org/officeDocument/2006/relationships/image" Target="../media/image187.png"/><Relationship Id="rId582" Type="http://schemas.openxmlformats.org/officeDocument/2006/relationships/image" Target="../media/image277.png"/><Relationship Id="rId638" Type="http://schemas.openxmlformats.org/officeDocument/2006/relationships/image" Target="../media/image299.png"/><Relationship Id="rId3" Type="http://schemas.openxmlformats.org/officeDocument/2006/relationships/customXml" Target="../ink/ink2.xml"/><Relationship Id="rId235" Type="http://schemas.openxmlformats.org/officeDocument/2006/relationships/customXml" Target="../ink/ink118.xml"/><Relationship Id="rId277" Type="http://schemas.openxmlformats.org/officeDocument/2006/relationships/customXml" Target="../ink/ink139.xml"/><Relationship Id="rId400" Type="http://schemas.openxmlformats.org/officeDocument/2006/relationships/customXml" Target="../ink/ink201.xml"/><Relationship Id="rId442" Type="http://schemas.openxmlformats.org/officeDocument/2006/relationships/customXml" Target="../ink/ink232.xml"/><Relationship Id="rId484" Type="http://schemas.openxmlformats.org/officeDocument/2006/relationships/image" Target="../media/image228.png"/><Relationship Id="rId137" Type="http://schemas.openxmlformats.org/officeDocument/2006/relationships/customXml" Target="../ink/ink69.xml"/><Relationship Id="rId302" Type="http://schemas.openxmlformats.org/officeDocument/2006/relationships/customXml" Target="../ink/ink152.xml"/><Relationship Id="rId344" Type="http://schemas.openxmlformats.org/officeDocument/2006/relationships/customXml" Target="../ink/ink173.xml"/><Relationship Id="rId41" Type="http://schemas.openxmlformats.org/officeDocument/2006/relationships/customXml" Target="../ink/ink21.xml"/><Relationship Id="rId83" Type="http://schemas.openxmlformats.org/officeDocument/2006/relationships/customXml" Target="../ink/ink42.xml"/><Relationship Id="rId179" Type="http://schemas.openxmlformats.org/officeDocument/2006/relationships/customXml" Target="../ink/ink90.xml"/><Relationship Id="rId386" Type="http://schemas.openxmlformats.org/officeDocument/2006/relationships/customXml" Target="../ink/ink194.xml"/><Relationship Id="rId551" Type="http://schemas.openxmlformats.org/officeDocument/2006/relationships/customXml" Target="../ink/ink290.xml"/><Relationship Id="rId593" Type="http://schemas.openxmlformats.org/officeDocument/2006/relationships/customXml" Target="../ink/ink312.xml"/><Relationship Id="rId607" Type="http://schemas.openxmlformats.org/officeDocument/2006/relationships/customXml" Target="../ink/ink324.xml"/><Relationship Id="rId649" Type="http://schemas.openxmlformats.org/officeDocument/2006/relationships/customXml" Target="../ink/ink345.xml"/><Relationship Id="rId190" Type="http://schemas.openxmlformats.org/officeDocument/2006/relationships/image" Target="../media/image95.png"/><Relationship Id="rId204" Type="http://schemas.openxmlformats.org/officeDocument/2006/relationships/image" Target="../media/image102.png"/><Relationship Id="rId246" Type="http://schemas.openxmlformats.org/officeDocument/2006/relationships/image" Target="../media/image123.png"/><Relationship Id="rId288" Type="http://schemas.openxmlformats.org/officeDocument/2006/relationships/image" Target="../media/image144.png"/><Relationship Id="rId411" Type="http://schemas.openxmlformats.org/officeDocument/2006/relationships/image" Target="../media/image205.png"/><Relationship Id="rId453" Type="http://schemas.openxmlformats.org/officeDocument/2006/relationships/customXml" Target="../ink/ink241.xml"/><Relationship Id="rId509" Type="http://schemas.openxmlformats.org/officeDocument/2006/relationships/customXml" Target="../ink/ink269.xml"/><Relationship Id="rId660" Type="http://schemas.openxmlformats.org/officeDocument/2006/relationships/image" Target="../media/image310.png"/><Relationship Id="rId106" Type="http://schemas.openxmlformats.org/officeDocument/2006/relationships/image" Target="../media/image53.png"/><Relationship Id="rId313" Type="http://schemas.openxmlformats.org/officeDocument/2006/relationships/image" Target="../media/image156.png"/><Relationship Id="rId495" Type="http://schemas.openxmlformats.org/officeDocument/2006/relationships/customXml" Target="../ink/ink262.xml"/><Relationship Id="rId10" Type="http://schemas.openxmlformats.org/officeDocument/2006/relationships/image" Target="../media/image510.png"/><Relationship Id="rId52" Type="http://schemas.openxmlformats.org/officeDocument/2006/relationships/image" Target="../media/image26.png"/><Relationship Id="rId94" Type="http://schemas.openxmlformats.org/officeDocument/2006/relationships/image" Target="../media/image47.png"/><Relationship Id="rId148" Type="http://schemas.openxmlformats.org/officeDocument/2006/relationships/image" Target="../media/image74.png"/><Relationship Id="rId355" Type="http://schemas.openxmlformats.org/officeDocument/2006/relationships/image" Target="../media/image177.png"/><Relationship Id="rId397" Type="http://schemas.openxmlformats.org/officeDocument/2006/relationships/image" Target="../media/image198.png"/><Relationship Id="rId520" Type="http://schemas.openxmlformats.org/officeDocument/2006/relationships/image" Target="../media/image246.png"/><Relationship Id="rId562" Type="http://schemas.openxmlformats.org/officeDocument/2006/relationships/image" Target="../media/image267.png"/><Relationship Id="rId618" Type="http://schemas.openxmlformats.org/officeDocument/2006/relationships/image" Target="../media/image289.png"/><Relationship Id="rId215" Type="http://schemas.openxmlformats.org/officeDocument/2006/relationships/customXml" Target="../ink/ink108.xml"/><Relationship Id="rId257" Type="http://schemas.openxmlformats.org/officeDocument/2006/relationships/customXml" Target="../ink/ink129.xml"/><Relationship Id="rId422" Type="http://schemas.openxmlformats.org/officeDocument/2006/relationships/customXml" Target="../ink/ink212.xml"/><Relationship Id="rId464" Type="http://schemas.openxmlformats.org/officeDocument/2006/relationships/image" Target="../media/image218.png"/><Relationship Id="rId299" Type="http://schemas.openxmlformats.org/officeDocument/2006/relationships/customXml" Target="../ink/ink150.xml"/><Relationship Id="rId63" Type="http://schemas.openxmlformats.org/officeDocument/2006/relationships/customXml" Target="../ink/ink32.xml"/><Relationship Id="rId159" Type="http://schemas.openxmlformats.org/officeDocument/2006/relationships/customXml" Target="../ink/ink80.xml"/><Relationship Id="rId366" Type="http://schemas.openxmlformats.org/officeDocument/2006/relationships/customXml" Target="../ink/ink184.xml"/><Relationship Id="rId573" Type="http://schemas.openxmlformats.org/officeDocument/2006/relationships/customXml" Target="../ink/ink301.xml"/><Relationship Id="rId226" Type="http://schemas.openxmlformats.org/officeDocument/2006/relationships/image" Target="../media/image113.png"/><Relationship Id="rId433" Type="http://schemas.openxmlformats.org/officeDocument/2006/relationships/customXml" Target="../ink/ink223.xml"/><Relationship Id="rId640" Type="http://schemas.openxmlformats.org/officeDocument/2006/relationships/image" Target="../media/image300.png"/><Relationship Id="rId74" Type="http://schemas.openxmlformats.org/officeDocument/2006/relationships/image" Target="../media/image37.png"/><Relationship Id="rId377" Type="http://schemas.openxmlformats.org/officeDocument/2006/relationships/image" Target="../media/image188.png"/><Relationship Id="rId500" Type="http://schemas.openxmlformats.org/officeDocument/2006/relationships/image" Target="../media/image236.png"/><Relationship Id="rId584" Type="http://schemas.openxmlformats.org/officeDocument/2006/relationships/image" Target="../media/image278.png"/><Relationship Id="rId5" Type="http://schemas.openxmlformats.org/officeDocument/2006/relationships/customXml" Target="../ink/ink3.xml"/><Relationship Id="rId237" Type="http://schemas.openxmlformats.org/officeDocument/2006/relationships/customXml" Target="../ink/ink119.xml"/><Relationship Id="rId444" Type="http://schemas.openxmlformats.org/officeDocument/2006/relationships/customXml" Target="../ink/ink234.xml"/><Relationship Id="rId651" Type="http://schemas.openxmlformats.org/officeDocument/2006/relationships/customXml" Target="../ink/ink346.xml"/><Relationship Id="rId290" Type="http://schemas.openxmlformats.org/officeDocument/2006/relationships/image" Target="../media/image145.png"/><Relationship Id="rId304" Type="http://schemas.openxmlformats.org/officeDocument/2006/relationships/customXml" Target="../ink/ink153.xml"/><Relationship Id="rId388" Type="http://schemas.openxmlformats.org/officeDocument/2006/relationships/customXml" Target="../ink/ink195.xml"/><Relationship Id="rId511" Type="http://schemas.openxmlformats.org/officeDocument/2006/relationships/customXml" Target="../ink/ink270.xml"/><Relationship Id="rId609" Type="http://schemas.openxmlformats.org/officeDocument/2006/relationships/customXml" Target="../ink/ink325.xml"/><Relationship Id="rId85" Type="http://schemas.openxmlformats.org/officeDocument/2006/relationships/customXml" Target="../ink/ink43.xml"/><Relationship Id="rId150" Type="http://schemas.openxmlformats.org/officeDocument/2006/relationships/image" Target="../media/image75.png"/><Relationship Id="rId595" Type="http://schemas.openxmlformats.org/officeDocument/2006/relationships/customXml" Target="../ink/ink314.xml"/><Relationship Id="rId248" Type="http://schemas.openxmlformats.org/officeDocument/2006/relationships/image" Target="../media/image124.png"/><Relationship Id="rId455" Type="http://schemas.openxmlformats.org/officeDocument/2006/relationships/customXml" Target="../ink/ink242.xml"/><Relationship Id="rId662" Type="http://schemas.openxmlformats.org/officeDocument/2006/relationships/image" Target="../media/image311.png"/><Relationship Id="rId12" Type="http://schemas.openxmlformats.org/officeDocument/2006/relationships/image" Target="../media/image6.png"/><Relationship Id="rId108" Type="http://schemas.openxmlformats.org/officeDocument/2006/relationships/image" Target="../media/image54.png"/><Relationship Id="rId315" Type="http://schemas.openxmlformats.org/officeDocument/2006/relationships/image" Target="../media/image157.png"/><Relationship Id="rId522" Type="http://schemas.openxmlformats.org/officeDocument/2006/relationships/image" Target="../media/image247.png"/><Relationship Id="rId96" Type="http://schemas.openxmlformats.org/officeDocument/2006/relationships/image" Target="../media/image48.png"/><Relationship Id="rId161" Type="http://schemas.openxmlformats.org/officeDocument/2006/relationships/customXml" Target="../ink/ink81.xml"/><Relationship Id="rId399" Type="http://schemas.openxmlformats.org/officeDocument/2006/relationships/image" Target="../media/image199.png"/><Relationship Id="rId259" Type="http://schemas.openxmlformats.org/officeDocument/2006/relationships/customXml" Target="../ink/ink130.xml"/><Relationship Id="rId466" Type="http://schemas.openxmlformats.org/officeDocument/2006/relationships/image" Target="../media/image219.png"/><Relationship Id="rId673" Type="http://schemas.openxmlformats.org/officeDocument/2006/relationships/customXml" Target="../ink/ink357.xml"/><Relationship Id="rId23" Type="http://schemas.openxmlformats.org/officeDocument/2006/relationships/customXml" Target="../ink/ink12.xml"/><Relationship Id="rId119" Type="http://schemas.openxmlformats.org/officeDocument/2006/relationships/customXml" Target="../ink/ink60.xml"/><Relationship Id="rId326" Type="http://schemas.openxmlformats.org/officeDocument/2006/relationships/customXml" Target="../ink/ink164.xml"/><Relationship Id="rId533" Type="http://schemas.openxmlformats.org/officeDocument/2006/relationships/customXml" Target="../ink/ink281.xml"/><Relationship Id="rId172" Type="http://schemas.openxmlformats.org/officeDocument/2006/relationships/image" Target="../media/image86.png"/><Relationship Id="rId477" Type="http://schemas.openxmlformats.org/officeDocument/2006/relationships/customXml" Target="../ink/ink253.xml"/><Relationship Id="rId600" Type="http://schemas.openxmlformats.org/officeDocument/2006/relationships/customXml" Target="../ink/ink319.xml"/><Relationship Id="rId684" Type="http://schemas.openxmlformats.org/officeDocument/2006/relationships/image" Target="../media/image322.png"/><Relationship Id="rId337" Type="http://schemas.openxmlformats.org/officeDocument/2006/relationships/image" Target="../media/image168.png"/><Relationship Id="rId34" Type="http://schemas.openxmlformats.org/officeDocument/2006/relationships/image" Target="../media/image17.png"/><Relationship Id="rId544" Type="http://schemas.openxmlformats.org/officeDocument/2006/relationships/image" Target="../media/image258.png"/><Relationship Id="rId183" Type="http://schemas.openxmlformats.org/officeDocument/2006/relationships/customXml" Target="../ink/ink92.xml"/><Relationship Id="rId390" Type="http://schemas.openxmlformats.org/officeDocument/2006/relationships/customXml" Target="../ink/ink196.xml"/><Relationship Id="rId404" Type="http://schemas.openxmlformats.org/officeDocument/2006/relationships/customXml" Target="../ink/ink203.xml"/><Relationship Id="rId611" Type="http://schemas.openxmlformats.org/officeDocument/2006/relationships/customXml" Target="../ink/ink326.xml"/><Relationship Id="rId250" Type="http://schemas.openxmlformats.org/officeDocument/2006/relationships/image" Target="../media/image125.png"/><Relationship Id="rId488" Type="http://schemas.openxmlformats.org/officeDocument/2006/relationships/image" Target="../media/image230.png"/><Relationship Id="rId45" Type="http://schemas.openxmlformats.org/officeDocument/2006/relationships/customXml" Target="../ink/ink23.xml"/><Relationship Id="rId110" Type="http://schemas.openxmlformats.org/officeDocument/2006/relationships/image" Target="../media/image55.png"/><Relationship Id="rId348" Type="http://schemas.openxmlformats.org/officeDocument/2006/relationships/customXml" Target="../ink/ink175.xml"/><Relationship Id="rId555" Type="http://schemas.openxmlformats.org/officeDocument/2006/relationships/customXml" Target="../ink/ink292.xml"/><Relationship Id="rId194" Type="http://schemas.openxmlformats.org/officeDocument/2006/relationships/image" Target="../media/image97.png"/><Relationship Id="rId208" Type="http://schemas.openxmlformats.org/officeDocument/2006/relationships/image" Target="../media/image104.png"/><Relationship Id="rId415" Type="http://schemas.openxmlformats.org/officeDocument/2006/relationships/image" Target="../media/image207.png"/><Relationship Id="rId622" Type="http://schemas.openxmlformats.org/officeDocument/2006/relationships/image" Target="../media/image291.png"/><Relationship Id="rId261" Type="http://schemas.openxmlformats.org/officeDocument/2006/relationships/customXml" Target="../ink/ink131.xml"/><Relationship Id="rId499" Type="http://schemas.openxmlformats.org/officeDocument/2006/relationships/customXml" Target="../ink/ink264.xml"/><Relationship Id="rId56" Type="http://schemas.openxmlformats.org/officeDocument/2006/relationships/image" Target="../media/image28.png"/><Relationship Id="rId359" Type="http://schemas.openxmlformats.org/officeDocument/2006/relationships/image" Target="../media/image179.png"/><Relationship Id="rId566" Type="http://schemas.openxmlformats.org/officeDocument/2006/relationships/image" Target="../media/image269.png"/><Relationship Id="rId121" Type="http://schemas.openxmlformats.org/officeDocument/2006/relationships/customXml" Target="../ink/ink61.xml"/><Relationship Id="rId219" Type="http://schemas.openxmlformats.org/officeDocument/2006/relationships/customXml" Target="../ink/ink110.xml"/><Relationship Id="rId426" Type="http://schemas.openxmlformats.org/officeDocument/2006/relationships/customXml" Target="../ink/ink216.xml"/><Relationship Id="rId633" Type="http://schemas.openxmlformats.org/officeDocument/2006/relationships/customXml" Target="../ink/ink337.xml"/><Relationship Id="rId67" Type="http://schemas.openxmlformats.org/officeDocument/2006/relationships/customXml" Target="../ink/ink34.xml"/><Relationship Id="rId272" Type="http://schemas.openxmlformats.org/officeDocument/2006/relationships/image" Target="../media/image136.png"/><Relationship Id="rId577" Type="http://schemas.openxmlformats.org/officeDocument/2006/relationships/customXml" Target="../ink/ink303.xml"/><Relationship Id="rId132" Type="http://schemas.openxmlformats.org/officeDocument/2006/relationships/image" Target="../media/image66.png"/><Relationship Id="rId437" Type="http://schemas.openxmlformats.org/officeDocument/2006/relationships/customXml" Target="../ink/ink227.xml"/><Relationship Id="rId644" Type="http://schemas.openxmlformats.org/officeDocument/2006/relationships/image" Target="../media/image302.png"/><Relationship Id="rId283" Type="http://schemas.openxmlformats.org/officeDocument/2006/relationships/customXml" Target="../ink/ink142.xml"/><Relationship Id="rId490" Type="http://schemas.openxmlformats.org/officeDocument/2006/relationships/image" Target="../media/image231.png"/><Relationship Id="rId504" Type="http://schemas.openxmlformats.org/officeDocument/2006/relationships/image" Target="../media/image238.png"/><Relationship Id="rId78" Type="http://schemas.openxmlformats.org/officeDocument/2006/relationships/image" Target="../media/image39.png"/><Relationship Id="rId143" Type="http://schemas.openxmlformats.org/officeDocument/2006/relationships/customXml" Target="../ink/ink72.xml"/><Relationship Id="rId350" Type="http://schemas.openxmlformats.org/officeDocument/2006/relationships/customXml" Target="../ink/ink176.xml"/><Relationship Id="rId588" Type="http://schemas.openxmlformats.org/officeDocument/2006/relationships/image" Target="../media/image280.png"/><Relationship Id="rId9" Type="http://schemas.openxmlformats.org/officeDocument/2006/relationships/customXml" Target="../ink/ink5.xml"/><Relationship Id="rId210" Type="http://schemas.openxmlformats.org/officeDocument/2006/relationships/image" Target="../media/image105.png"/><Relationship Id="rId448" Type="http://schemas.openxmlformats.org/officeDocument/2006/relationships/customXml" Target="../ink/ink238.xml"/><Relationship Id="rId655" Type="http://schemas.openxmlformats.org/officeDocument/2006/relationships/customXml" Target="../ink/ink348.xml"/><Relationship Id="rId294" Type="http://schemas.openxmlformats.org/officeDocument/2006/relationships/image" Target="../media/image147.png"/><Relationship Id="rId308" Type="http://schemas.openxmlformats.org/officeDocument/2006/relationships/customXml" Target="../ink/ink155.xml"/><Relationship Id="rId515" Type="http://schemas.openxmlformats.org/officeDocument/2006/relationships/customXml" Target="../ink/ink272.xml"/><Relationship Id="rId89" Type="http://schemas.openxmlformats.org/officeDocument/2006/relationships/customXml" Target="../ink/ink45.xml"/><Relationship Id="rId154" Type="http://schemas.openxmlformats.org/officeDocument/2006/relationships/image" Target="../media/image77.png"/><Relationship Id="rId361" Type="http://schemas.openxmlformats.org/officeDocument/2006/relationships/image" Target="../media/image180.png"/><Relationship Id="rId599" Type="http://schemas.openxmlformats.org/officeDocument/2006/relationships/customXml" Target="../ink/ink318.xml"/><Relationship Id="rId459" Type="http://schemas.openxmlformats.org/officeDocument/2006/relationships/customXml" Target="../ink/ink244.xml"/><Relationship Id="rId666" Type="http://schemas.openxmlformats.org/officeDocument/2006/relationships/image" Target="../media/image313.png"/><Relationship Id="rId16" Type="http://schemas.openxmlformats.org/officeDocument/2006/relationships/image" Target="../media/image8.png"/><Relationship Id="rId221" Type="http://schemas.openxmlformats.org/officeDocument/2006/relationships/customXml" Target="../ink/ink111.xml"/><Relationship Id="rId319" Type="http://schemas.openxmlformats.org/officeDocument/2006/relationships/image" Target="../media/image159.png"/><Relationship Id="rId526" Type="http://schemas.openxmlformats.org/officeDocument/2006/relationships/image" Target="../media/image249.png"/><Relationship Id="rId165" Type="http://schemas.openxmlformats.org/officeDocument/2006/relationships/customXml" Target="../ink/ink83.xml"/><Relationship Id="rId372" Type="http://schemas.openxmlformats.org/officeDocument/2006/relationships/customXml" Target="../ink/ink187.xml"/><Relationship Id="rId677" Type="http://schemas.openxmlformats.org/officeDocument/2006/relationships/customXml" Target="../ink/ink359.xml"/><Relationship Id="rId232" Type="http://schemas.openxmlformats.org/officeDocument/2006/relationships/image" Target="../media/image116.png"/><Relationship Id="rId27" Type="http://schemas.openxmlformats.org/officeDocument/2006/relationships/customXml" Target="../ink/ink14.xml"/><Relationship Id="rId537" Type="http://schemas.openxmlformats.org/officeDocument/2006/relationships/customXml" Target="../ink/ink283.xml"/><Relationship Id="rId80" Type="http://schemas.openxmlformats.org/officeDocument/2006/relationships/image" Target="../media/image40.png"/><Relationship Id="rId176" Type="http://schemas.openxmlformats.org/officeDocument/2006/relationships/image" Target="../media/image88.png"/><Relationship Id="rId383" Type="http://schemas.openxmlformats.org/officeDocument/2006/relationships/image" Target="../media/image191.png"/><Relationship Id="rId590" Type="http://schemas.openxmlformats.org/officeDocument/2006/relationships/image" Target="../media/image281.png"/><Relationship Id="rId604" Type="http://schemas.openxmlformats.org/officeDocument/2006/relationships/image" Target="../media/image282.png"/><Relationship Id="rId243" Type="http://schemas.openxmlformats.org/officeDocument/2006/relationships/customXml" Target="../ink/ink122.xml"/><Relationship Id="rId450" Type="http://schemas.openxmlformats.org/officeDocument/2006/relationships/image" Target="../media/image211.png"/><Relationship Id="rId688" Type="http://schemas.openxmlformats.org/officeDocument/2006/relationships/image" Target="../media/image324.png"/><Relationship Id="rId38" Type="http://schemas.openxmlformats.org/officeDocument/2006/relationships/image" Target="../media/image19.png"/><Relationship Id="rId103" Type="http://schemas.openxmlformats.org/officeDocument/2006/relationships/customXml" Target="../ink/ink52.xml"/><Relationship Id="rId310" Type="http://schemas.openxmlformats.org/officeDocument/2006/relationships/customXml" Target="../ink/ink156.xml"/><Relationship Id="rId548" Type="http://schemas.openxmlformats.org/officeDocument/2006/relationships/image" Target="../media/image260.png"/><Relationship Id="rId91" Type="http://schemas.openxmlformats.org/officeDocument/2006/relationships/customXml" Target="../ink/ink46.xml"/><Relationship Id="rId187" Type="http://schemas.openxmlformats.org/officeDocument/2006/relationships/customXml" Target="../ink/ink94.xml"/><Relationship Id="rId394" Type="http://schemas.openxmlformats.org/officeDocument/2006/relationships/customXml" Target="../ink/ink198.xml"/><Relationship Id="rId408" Type="http://schemas.openxmlformats.org/officeDocument/2006/relationships/customXml" Target="../ink/ink205.xml"/><Relationship Id="rId615" Type="http://schemas.openxmlformats.org/officeDocument/2006/relationships/customXml" Target="../ink/ink328.xml"/></Relationships>
</file>

<file path=xl/drawings/drawing1.xml><?xml version="1.0" encoding="utf-8"?>
<xdr:wsDr xmlns:xdr="http://schemas.openxmlformats.org/drawingml/2006/spreadsheetDrawing" xmlns:a="http://schemas.openxmlformats.org/drawingml/2006/main">
  <xdr:oneCellAnchor>
    <xdr:from>
      <xdr:col>6</xdr:col>
      <xdr:colOff>177800</xdr:colOff>
      <xdr:row>7</xdr:row>
      <xdr:rowOff>228600</xdr:rowOff>
    </xdr:from>
    <xdr:ext cx="5257800" cy="2730500"/>
    <xdr:pic>
      <xdr:nvPicPr>
        <xdr:cNvPr id="2" name="Picture 1">
          <a:extLst>
            <a:ext uri="{FF2B5EF4-FFF2-40B4-BE49-F238E27FC236}">
              <a16:creationId xmlns:a16="http://schemas.microsoft.com/office/drawing/2014/main" id="{4A1F6D6D-9673-5945-B648-5FBBF02A7E2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16400" y="1524000"/>
          <a:ext cx="5257800" cy="2730500"/>
        </a:xfrm>
        <a:prstGeom prst="rect">
          <a:avLst/>
        </a:prstGeom>
      </xdr:spPr>
    </xdr:pic>
    <xdr:clientData/>
  </xdr:oneCellAnchor>
  <xdr:twoCellAnchor>
    <xdr:from>
      <xdr:col>6</xdr:col>
      <xdr:colOff>330200</xdr:colOff>
      <xdr:row>23</xdr:row>
      <xdr:rowOff>228600</xdr:rowOff>
    </xdr:from>
    <xdr:to>
      <xdr:col>13</xdr:col>
      <xdr:colOff>609600</xdr:colOff>
      <xdr:row>30</xdr:row>
      <xdr:rowOff>127000</xdr:rowOff>
    </xdr:to>
    <xdr:sp macro="" textlink="">
      <xdr:nvSpPr>
        <xdr:cNvPr id="3" name="TextBox 2">
          <a:extLst>
            <a:ext uri="{FF2B5EF4-FFF2-40B4-BE49-F238E27FC236}">
              <a16:creationId xmlns:a16="http://schemas.microsoft.com/office/drawing/2014/main" id="{292F435E-609F-E34F-82DD-0F106913E4D6}"/>
            </a:ext>
          </a:extLst>
        </xdr:cNvPr>
        <xdr:cNvSpPr txBox="1"/>
      </xdr:nvSpPr>
      <xdr:spPr>
        <a:xfrm>
          <a:off x="4368800" y="4572000"/>
          <a:ext cx="4991100" cy="127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Score Interpretation:</a:t>
          </a:r>
        </a:p>
        <a:p>
          <a:endParaRPr lang="en-US" sz="1800"/>
        </a:p>
        <a:p>
          <a:r>
            <a:rPr lang="en-US" sz="1800"/>
            <a:t>Z &gt; 3		Unlikely</a:t>
          </a:r>
          <a:r>
            <a:rPr lang="en-US" sz="1800" baseline="0"/>
            <a:t> to default</a:t>
          </a:r>
        </a:p>
        <a:p>
          <a:r>
            <a:rPr lang="en-US" sz="1800" baseline="0"/>
            <a:t>3.0 &gt; Z &gt; 2.7	On alert</a:t>
          </a:r>
        </a:p>
        <a:p>
          <a:r>
            <a:rPr lang="en-US" sz="1800" baseline="0"/>
            <a:t>2.7 &gt; Z &gt; 1.8	High risk</a:t>
          </a:r>
        </a:p>
        <a:p>
          <a:r>
            <a:rPr lang="en-US" sz="1800" baseline="0"/>
            <a:t>1.8 &gt; Z &gt; 0	In trouble</a:t>
          </a:r>
          <a:endParaRPr lang="en-US" sz="18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xdr:colOff>
      <xdr:row>1</xdr:row>
      <xdr:rowOff>0</xdr:rowOff>
    </xdr:from>
    <xdr:to>
      <xdr:col>13</xdr:col>
      <xdr:colOff>647700</xdr:colOff>
      <xdr:row>12</xdr:row>
      <xdr:rowOff>266700</xdr:rowOff>
    </xdr:to>
    <xdr:sp macro="" textlink="">
      <xdr:nvSpPr>
        <xdr:cNvPr id="2" name="TextBox 1">
          <a:extLst>
            <a:ext uri="{FF2B5EF4-FFF2-40B4-BE49-F238E27FC236}">
              <a16:creationId xmlns:a16="http://schemas.microsoft.com/office/drawing/2014/main" id="{F88B1C58-D617-4843-895C-107EAD512DF0}"/>
            </a:ext>
          </a:extLst>
        </xdr:cNvPr>
        <xdr:cNvSpPr txBox="1"/>
      </xdr:nvSpPr>
      <xdr:spPr>
        <a:xfrm>
          <a:off x="863600" y="190500"/>
          <a:ext cx="10515600" cy="2286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dk1"/>
              </a:solidFill>
              <a:effectLst/>
              <a:latin typeface="+mn-lt"/>
              <a:ea typeface="+mn-ea"/>
              <a:cs typeface="+mn-cs"/>
            </a:rPr>
            <a:t>Risk Management and Financial Institutions p401</a:t>
          </a:r>
        </a:p>
        <a:p>
          <a:r>
            <a:rPr lang="en-US" sz="2000">
              <a:solidFill>
                <a:schemeClr val="dk1"/>
              </a:solidFill>
              <a:effectLst/>
              <a:latin typeface="+mn-lt"/>
              <a:ea typeface="+mn-ea"/>
              <a:cs typeface="+mn-cs"/>
            </a:rPr>
            <a:t>EXAMPLE 19.1 </a:t>
          </a:r>
          <a:endParaRPr lang="en-US" sz="2000"/>
        </a:p>
        <a:p>
          <a:r>
            <a:rPr lang="en-US" sz="2000">
              <a:solidFill>
                <a:schemeClr val="dk1"/>
              </a:solidFill>
              <a:effectLst/>
              <a:latin typeface="+mn-lt"/>
              <a:ea typeface="+mn-ea"/>
              <a:cs typeface="+mn-cs"/>
            </a:rPr>
            <a:t>Consider a company for which working capital is 170,000, total assets are 670,000, earnings before interest and taxes is 60,000, sales are 2,200,000, the market value of equity is 380,000, total liabilities is 240,000, and retained earnings is 300,000.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In this case,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1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254,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2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448,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3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0896,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4 = 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583, and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5 = 3.284.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The Z-score is </a:t>
          </a:r>
          <a:endParaRPr lang="en-US" sz="2000"/>
        </a:p>
        <a:p>
          <a:r>
            <a:rPr lang="en-US" sz="2000">
              <a:solidFill>
                <a:schemeClr val="dk1"/>
              </a:solidFill>
              <a:effectLst/>
              <a:latin typeface="+mn-lt"/>
              <a:ea typeface="+mn-ea"/>
              <a:cs typeface="+mn-cs"/>
            </a:rPr>
            <a:t>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254+1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448+3</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3×0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0896+0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6×1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583+0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999×3</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284 = 5</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46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The Z-score indicates that the company is not in danger of defaulting in the near future. </a:t>
          </a:r>
          <a:endParaRPr lang="en-US" sz="2000"/>
        </a:p>
        <a:p>
          <a:endParaRPr lang="en-US" sz="20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14</xdr:col>
      <xdr:colOff>800099</xdr:colOff>
      <xdr:row>0</xdr:row>
      <xdr:rowOff>317500</xdr:rowOff>
    </xdr:from>
    <xdr:ext cx="9200785" cy="8115300"/>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57099" y="203200"/>
          <a:ext cx="9200785" cy="811530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7</xdr:col>
      <xdr:colOff>12700</xdr:colOff>
      <xdr:row>1</xdr:row>
      <xdr:rowOff>25400</xdr:rowOff>
    </xdr:from>
    <xdr:to>
      <xdr:col>18</xdr:col>
      <xdr:colOff>723900</xdr:colOff>
      <xdr:row>8</xdr:row>
      <xdr:rowOff>76200</xdr:rowOff>
    </xdr:to>
    <xdr:sp macro="" textlink="">
      <xdr:nvSpPr>
        <xdr:cNvPr id="2" name="TextBox 1">
          <a:extLst>
            <a:ext uri="{FF2B5EF4-FFF2-40B4-BE49-F238E27FC236}">
              <a16:creationId xmlns:a16="http://schemas.microsoft.com/office/drawing/2014/main" id="{670AD85C-3FC8-8E46-BB92-1657978C1ED1}"/>
            </a:ext>
          </a:extLst>
        </xdr:cNvPr>
        <xdr:cNvSpPr txBox="1"/>
      </xdr:nvSpPr>
      <xdr:spPr>
        <a:xfrm>
          <a:off x="5702300" y="355600"/>
          <a:ext cx="9842500" cy="2362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The</a:t>
          </a:r>
          <a:r>
            <a:rPr lang="en-US" sz="1600" baseline="0"/>
            <a:t> value of a company's equity is $3 million and the volatility of the equity is 80%.  </a:t>
          </a:r>
        </a:p>
        <a:p>
          <a:r>
            <a:rPr lang="en-US" sz="1600" baseline="0"/>
            <a:t>The debt that will have to be paid in one year is $10 million.  </a:t>
          </a:r>
        </a:p>
        <a:p>
          <a:r>
            <a:rPr lang="en-US" sz="1600" baseline="0"/>
            <a:t>The risk-free rate is 5% per annum.  </a:t>
          </a:r>
        </a:p>
        <a:p>
          <a:r>
            <a:rPr lang="en-US" sz="1600" baseline="0"/>
            <a:t>In this case, E0 = 3, vol_equity = 0.80, r = 0.05, T = 1, and D = 10. </a:t>
          </a:r>
        </a:p>
        <a:p>
          <a:r>
            <a:rPr lang="en-US" sz="1600" baseline="0"/>
            <a:t>Solve for the intitalve value of the assset and for vol_assets.</a:t>
          </a:r>
        </a:p>
        <a:p>
          <a:r>
            <a:rPr lang="en-US" sz="1600" baseline="0"/>
            <a:t>These are two unknowns.  And there are two equations.</a:t>
          </a:r>
        </a:p>
        <a:p>
          <a:r>
            <a:rPr lang="en-US" sz="1600" baseline="0"/>
            <a:t>E0 = V0*N_d1-D*EXP(-r_*T)*N_d2</a:t>
          </a:r>
        </a:p>
        <a:p>
          <a:r>
            <a:rPr lang="en-US" sz="1600" baseline="0"/>
            <a:t>vol_equity * E0 =N_d1*sV*V0</a:t>
          </a:r>
        </a:p>
        <a:p>
          <a:endParaRPr lang="en-US" sz="1600" baseline="0"/>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1</xdr:col>
      <xdr:colOff>0</xdr:colOff>
      <xdr:row>1</xdr:row>
      <xdr:rowOff>0</xdr:rowOff>
    </xdr:from>
    <xdr:ext cx="5305195" cy="1016000"/>
    <xdr:pic>
      <xdr:nvPicPr>
        <xdr:cNvPr id="2" name="Picture 1">
          <a:extLst>
            <a:ext uri="{FF2B5EF4-FFF2-40B4-BE49-F238E27FC236}">
              <a16:creationId xmlns:a16="http://schemas.microsoft.com/office/drawing/2014/main" id="{6146EA48-AFAF-4E49-8EFC-8FC20E95C28B}"/>
            </a:ext>
          </a:extLst>
        </xdr:cNvPr>
        <xdr:cNvPicPr>
          <a:picLocks noChangeAspect="1"/>
        </xdr:cNvPicPr>
      </xdr:nvPicPr>
      <xdr:blipFill>
        <a:blip xmlns:r="http://schemas.openxmlformats.org/officeDocument/2006/relationships" r:embed="rId1"/>
        <a:stretch>
          <a:fillRect/>
        </a:stretch>
      </xdr:blipFill>
      <xdr:spPr>
        <a:xfrm>
          <a:off x="825500" y="330200"/>
          <a:ext cx="5305195" cy="1016000"/>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15</xdr:col>
      <xdr:colOff>165100</xdr:colOff>
      <xdr:row>8</xdr:row>
      <xdr:rowOff>12700</xdr:rowOff>
    </xdr:from>
    <xdr:to>
      <xdr:col>21</xdr:col>
      <xdr:colOff>12700</xdr:colOff>
      <xdr:row>21</xdr:row>
      <xdr:rowOff>0</xdr:rowOff>
    </xdr:to>
    <xdr:graphicFrame macro="">
      <xdr:nvGraphicFramePr>
        <xdr:cNvPr id="2" name="Chart 1">
          <a:extLst>
            <a:ext uri="{FF2B5EF4-FFF2-40B4-BE49-F238E27FC236}">
              <a16:creationId xmlns:a16="http://schemas.microsoft.com/office/drawing/2014/main" id="{293082B1-650D-714D-A539-AD4A2C214C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127000</xdr:colOff>
      <xdr:row>22</xdr:row>
      <xdr:rowOff>317500</xdr:rowOff>
    </xdr:from>
    <xdr:to>
      <xdr:col>21</xdr:col>
      <xdr:colOff>6350</xdr:colOff>
      <xdr:row>36</xdr:row>
      <xdr:rowOff>304800</xdr:rowOff>
    </xdr:to>
    <xdr:graphicFrame macro="">
      <xdr:nvGraphicFramePr>
        <xdr:cNvPr id="3" name="Chart 2">
          <a:extLst>
            <a:ext uri="{FF2B5EF4-FFF2-40B4-BE49-F238E27FC236}">
              <a16:creationId xmlns:a16="http://schemas.microsoft.com/office/drawing/2014/main" id="{9AD0D013-E1FB-2C4A-9F62-732059A3C1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0</xdr:rowOff>
    </xdr:from>
    <xdr:to>
      <xdr:col>13</xdr:col>
      <xdr:colOff>520700</xdr:colOff>
      <xdr:row>12</xdr:row>
      <xdr:rowOff>266700</xdr:rowOff>
    </xdr:to>
    <xdr:sp macro="" textlink="">
      <xdr:nvSpPr>
        <xdr:cNvPr id="2" name="TextBox 1">
          <a:extLst>
            <a:ext uri="{FF2B5EF4-FFF2-40B4-BE49-F238E27FC236}">
              <a16:creationId xmlns:a16="http://schemas.microsoft.com/office/drawing/2014/main" id="{59EA79DC-A2C0-194C-91A8-47C1DE939EEB}"/>
            </a:ext>
          </a:extLst>
        </xdr:cNvPr>
        <xdr:cNvSpPr txBox="1"/>
      </xdr:nvSpPr>
      <xdr:spPr>
        <a:xfrm>
          <a:off x="825500" y="330200"/>
          <a:ext cx="10426700" cy="3898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dk1"/>
              </a:solidFill>
              <a:effectLst/>
              <a:latin typeface="+mn-lt"/>
              <a:ea typeface="+mn-ea"/>
              <a:cs typeface="+mn-cs"/>
            </a:rPr>
            <a:t>Consider a company for which working capital is 120,000, total assets are 680,000, earnings before interest and taxes is 40,000, sales are 1,200,000, the market value of equity is 250,000, total liabilities is 240,000, and retained earnings is 150,000. </a:t>
          </a:r>
        </a:p>
        <a:p>
          <a:endParaRPr lang="en-US" sz="2000"/>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0</xdr:colOff>
      <xdr:row>154</xdr:row>
      <xdr:rowOff>134592</xdr:rowOff>
    </xdr:from>
    <xdr:ext cx="247650" cy="228600"/>
    <xdr:pic>
      <xdr:nvPicPr>
        <xdr:cNvPr id="2" name="Picture 1">
          <a:extLst>
            <a:ext uri="{FF2B5EF4-FFF2-40B4-BE49-F238E27FC236}">
              <a16:creationId xmlns:a16="http://schemas.microsoft.com/office/drawing/2014/main" id="{441B6DE1-8D9D-1B4F-9070-A9448D61D62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1384192"/>
          <a:ext cx="247650" cy="228600"/>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13</xdr:col>
      <xdr:colOff>152400</xdr:colOff>
      <xdr:row>21</xdr:row>
      <xdr:rowOff>231528</xdr:rowOff>
    </xdr:to>
    <xdr:pic>
      <xdr:nvPicPr>
        <xdr:cNvPr id="3" name="Picture 2">
          <a:extLst>
            <a:ext uri="{FF2B5EF4-FFF2-40B4-BE49-F238E27FC236}">
              <a16:creationId xmlns:a16="http://schemas.microsoft.com/office/drawing/2014/main" id="{9C2B398D-00C9-1743-98A5-1520A7660B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5500" y="330200"/>
          <a:ext cx="10058400" cy="683552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711700</xdr:colOff>
      <xdr:row>9</xdr:row>
      <xdr:rowOff>112880</xdr:rowOff>
    </xdr:from>
    <xdr:to>
      <xdr:col>1</xdr:col>
      <xdr:colOff>738700</xdr:colOff>
      <xdr:row>11</xdr:row>
      <xdr:rowOff>161320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BF304D60-8A10-DC49-9D14-20E9745A55B4}"/>
                </a:ext>
              </a:extLst>
            </xdr14:cNvPr>
            <xdr14:cNvContentPartPr/>
          </xdr14:nvContentPartPr>
          <xdr14:nvPr macro=""/>
          <xdr14:xfrm>
            <a:off x="1537200" y="773280"/>
            <a:ext cx="27000" cy="708840"/>
          </xdr14:xfrm>
        </xdr:contentPart>
      </mc:Choice>
      <mc:Fallback xmlns="">
        <xdr:pic>
          <xdr:nvPicPr>
            <xdr:cNvPr id="2" name="Ink 1">
              <a:extLst>
                <a:ext uri="{FF2B5EF4-FFF2-40B4-BE49-F238E27FC236}">
                  <a16:creationId xmlns:a16="http://schemas.microsoft.com/office/drawing/2014/main" id="{EAA0956B-54BD-C109-5C10-F48813FFA678}"/>
                </a:ext>
              </a:extLst>
            </xdr:cNvPr>
            <xdr:cNvPicPr/>
          </xdr:nvPicPr>
          <xdr:blipFill>
            <a:blip xmlns:r="http://schemas.openxmlformats.org/officeDocument/2006/relationships" r:embed="rId2"/>
            <a:stretch>
              <a:fillRect/>
            </a:stretch>
          </xdr:blipFill>
          <xdr:spPr>
            <a:xfrm>
              <a:off x="1526400" y="762480"/>
              <a:ext cx="48240" cy="730080"/>
            </a:xfrm>
            <a:prstGeom prst="rect">
              <a:avLst/>
            </a:prstGeom>
          </xdr:spPr>
        </xdr:pic>
      </mc:Fallback>
    </mc:AlternateContent>
    <xdr:clientData/>
  </xdr:twoCellAnchor>
  <xdr:twoCellAnchor editAs="oneCell">
    <xdr:from>
      <xdr:col>1</xdr:col>
      <xdr:colOff>419380</xdr:colOff>
      <xdr:row>9</xdr:row>
      <xdr:rowOff>100280</xdr:rowOff>
    </xdr:from>
    <xdr:to>
      <xdr:col>2</xdr:col>
      <xdr:colOff>122000</xdr:colOff>
      <xdr:row>10</xdr:row>
      <xdr:rowOff>36840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9BB60506-8E8F-634B-B6DF-F48BBEA50843}"/>
                </a:ext>
              </a:extLst>
            </xdr14:cNvPr>
            <xdr14:cNvContentPartPr/>
          </xdr14:nvContentPartPr>
          <xdr14:nvPr macro=""/>
          <xdr14:xfrm>
            <a:off x="1244880" y="760680"/>
            <a:ext cx="528120" cy="266760"/>
          </xdr14:xfrm>
        </xdr:contentPart>
      </mc:Choice>
      <mc:Fallback xmlns="">
        <xdr:pic>
          <xdr:nvPicPr>
            <xdr:cNvPr id="3" name="Ink 2">
              <a:extLst>
                <a:ext uri="{FF2B5EF4-FFF2-40B4-BE49-F238E27FC236}">
                  <a16:creationId xmlns:a16="http://schemas.microsoft.com/office/drawing/2014/main" id="{E25DCEC1-8BE3-4C35-31EF-F16BCCBBFDAB}"/>
                </a:ext>
              </a:extLst>
            </xdr:cNvPr>
            <xdr:cNvPicPr/>
          </xdr:nvPicPr>
          <xdr:blipFill>
            <a:blip xmlns:r="http://schemas.openxmlformats.org/officeDocument/2006/relationships" r:embed="rId4"/>
            <a:stretch>
              <a:fillRect/>
            </a:stretch>
          </xdr:blipFill>
          <xdr:spPr>
            <a:xfrm>
              <a:off x="1234080" y="749880"/>
              <a:ext cx="549360" cy="288000"/>
            </a:xfrm>
            <a:prstGeom prst="rect">
              <a:avLst/>
            </a:prstGeom>
          </xdr:spPr>
        </xdr:pic>
      </mc:Fallback>
    </mc:AlternateContent>
    <xdr:clientData/>
  </xdr:twoCellAnchor>
  <xdr:twoCellAnchor editAs="oneCell">
    <xdr:from>
      <xdr:col>2</xdr:col>
      <xdr:colOff>140000</xdr:colOff>
      <xdr:row>11</xdr:row>
      <xdr:rowOff>81760</xdr:rowOff>
    </xdr:from>
    <xdr:to>
      <xdr:col>2</xdr:col>
      <xdr:colOff>195800</xdr:colOff>
      <xdr:row>12</xdr:row>
      <xdr:rowOff>55040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4" name="Ink 3">
              <a:extLst>
                <a:ext uri="{FF2B5EF4-FFF2-40B4-BE49-F238E27FC236}">
                  <a16:creationId xmlns:a16="http://schemas.microsoft.com/office/drawing/2014/main" id="{E2FC4F75-E3AE-594D-B7A7-67A9683FBF77}"/>
                </a:ext>
              </a:extLst>
            </xdr14:cNvPr>
            <xdr14:cNvContentPartPr/>
          </xdr14:nvContentPartPr>
          <xdr14:nvPr macro=""/>
          <xdr14:xfrm>
            <a:off x="1791000" y="1402560"/>
            <a:ext cx="55800" cy="303480"/>
          </xdr14:xfrm>
        </xdr:contentPart>
      </mc:Choice>
      <mc:Fallback xmlns="">
        <xdr:pic>
          <xdr:nvPicPr>
            <xdr:cNvPr id="4" name="Ink 3">
              <a:extLst>
                <a:ext uri="{FF2B5EF4-FFF2-40B4-BE49-F238E27FC236}">
                  <a16:creationId xmlns:a16="http://schemas.microsoft.com/office/drawing/2014/main" id="{3BB5A79C-ACFB-A674-BA0D-F848B0D7B91F}"/>
                </a:ext>
              </a:extLst>
            </xdr:cNvPr>
            <xdr:cNvPicPr/>
          </xdr:nvPicPr>
          <xdr:blipFill>
            <a:blip xmlns:r="http://schemas.openxmlformats.org/officeDocument/2006/relationships" r:embed="rId6"/>
            <a:stretch>
              <a:fillRect/>
            </a:stretch>
          </xdr:blipFill>
          <xdr:spPr>
            <a:xfrm>
              <a:off x="1780560" y="1391760"/>
              <a:ext cx="77040" cy="324720"/>
            </a:xfrm>
            <a:prstGeom prst="rect">
              <a:avLst/>
            </a:prstGeom>
          </xdr:spPr>
        </xdr:pic>
      </mc:Fallback>
    </mc:AlternateContent>
    <xdr:clientData/>
  </xdr:twoCellAnchor>
  <xdr:twoCellAnchor editAs="oneCell">
    <xdr:from>
      <xdr:col>2</xdr:col>
      <xdr:colOff>42440</xdr:colOff>
      <xdr:row>10</xdr:row>
      <xdr:rowOff>305760</xdr:rowOff>
    </xdr:from>
    <xdr:to>
      <xdr:col>2</xdr:col>
      <xdr:colOff>316040</xdr:colOff>
      <xdr:row>11</xdr:row>
      <xdr:rowOff>33880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5" name="Ink 4">
              <a:extLst>
                <a:ext uri="{FF2B5EF4-FFF2-40B4-BE49-F238E27FC236}">
                  <a16:creationId xmlns:a16="http://schemas.microsoft.com/office/drawing/2014/main" id="{5B5CF777-B79C-5D49-B6A4-CD8F25C9B5FA}"/>
                </a:ext>
              </a:extLst>
            </xdr14:cNvPr>
            <xdr14:cNvContentPartPr/>
          </xdr14:nvContentPartPr>
          <xdr14:nvPr macro=""/>
          <xdr14:xfrm>
            <a:off x="1693440" y="1296360"/>
            <a:ext cx="273600" cy="58320"/>
          </xdr14:xfrm>
        </xdr:contentPart>
      </mc:Choice>
      <mc:Fallback xmlns="">
        <xdr:pic>
          <xdr:nvPicPr>
            <xdr:cNvPr id="5" name="Ink 4">
              <a:extLst>
                <a:ext uri="{FF2B5EF4-FFF2-40B4-BE49-F238E27FC236}">
                  <a16:creationId xmlns:a16="http://schemas.microsoft.com/office/drawing/2014/main" id="{24D7D404-2909-8EDB-74C9-2535BCA35827}"/>
                </a:ext>
              </a:extLst>
            </xdr:cNvPr>
            <xdr:cNvPicPr/>
          </xdr:nvPicPr>
          <xdr:blipFill>
            <a:blip xmlns:r="http://schemas.openxmlformats.org/officeDocument/2006/relationships" r:embed="rId8"/>
            <a:stretch>
              <a:fillRect/>
            </a:stretch>
          </xdr:blipFill>
          <xdr:spPr>
            <a:xfrm>
              <a:off x="1683000" y="1285920"/>
              <a:ext cx="294840" cy="79560"/>
            </a:xfrm>
            <a:prstGeom prst="rect">
              <a:avLst/>
            </a:prstGeom>
          </xdr:spPr>
        </xdr:pic>
      </mc:Fallback>
    </mc:AlternateContent>
    <xdr:clientData/>
  </xdr:twoCellAnchor>
  <xdr:twoCellAnchor editAs="oneCell">
    <xdr:from>
      <xdr:col>2</xdr:col>
      <xdr:colOff>472280</xdr:colOff>
      <xdr:row>10</xdr:row>
      <xdr:rowOff>118200</xdr:rowOff>
    </xdr:from>
    <xdr:to>
      <xdr:col>2</xdr:col>
      <xdr:colOff>672440</xdr:colOff>
      <xdr:row>10</xdr:row>
      <xdr:rowOff>121080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6" name="Ink 5">
              <a:extLst>
                <a:ext uri="{FF2B5EF4-FFF2-40B4-BE49-F238E27FC236}">
                  <a16:creationId xmlns:a16="http://schemas.microsoft.com/office/drawing/2014/main" id="{1A1B4552-44A9-6645-8899-CDD386F1C476}"/>
                </a:ext>
              </a:extLst>
            </xdr14:cNvPr>
            <xdr14:cNvContentPartPr/>
          </xdr14:nvContentPartPr>
          <xdr14:nvPr macro=""/>
          <xdr14:xfrm>
            <a:off x="2123280" y="1108800"/>
            <a:ext cx="200160" cy="2880"/>
          </xdr14:xfrm>
        </xdr:contentPart>
      </mc:Choice>
      <mc:Fallback xmlns="">
        <xdr:pic>
          <xdr:nvPicPr>
            <xdr:cNvPr id="6" name="Ink 5">
              <a:extLst>
                <a:ext uri="{FF2B5EF4-FFF2-40B4-BE49-F238E27FC236}">
                  <a16:creationId xmlns:a16="http://schemas.microsoft.com/office/drawing/2014/main" id="{3623FE63-3410-AF21-0D5A-5E2755BFF319}"/>
                </a:ext>
              </a:extLst>
            </xdr:cNvPr>
            <xdr:cNvPicPr/>
          </xdr:nvPicPr>
          <xdr:blipFill>
            <a:blip xmlns:r="http://schemas.openxmlformats.org/officeDocument/2006/relationships" r:embed="rId10"/>
            <a:stretch>
              <a:fillRect/>
            </a:stretch>
          </xdr:blipFill>
          <xdr:spPr>
            <a:xfrm>
              <a:off x="2112480" y="1098360"/>
              <a:ext cx="221400" cy="24120"/>
            </a:xfrm>
            <a:prstGeom prst="rect">
              <a:avLst/>
            </a:prstGeom>
          </xdr:spPr>
        </xdr:pic>
      </mc:Fallback>
    </mc:AlternateContent>
    <xdr:clientData/>
  </xdr:twoCellAnchor>
  <xdr:twoCellAnchor editAs="oneCell">
    <xdr:from>
      <xdr:col>2</xdr:col>
      <xdr:colOff>526280</xdr:colOff>
      <xdr:row>10</xdr:row>
      <xdr:rowOff>201360</xdr:rowOff>
    </xdr:from>
    <xdr:to>
      <xdr:col>2</xdr:col>
      <xdr:colOff>674600</xdr:colOff>
      <xdr:row>10</xdr:row>
      <xdr:rowOff>213600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7" name="Ink 6">
              <a:extLst>
                <a:ext uri="{FF2B5EF4-FFF2-40B4-BE49-F238E27FC236}">
                  <a16:creationId xmlns:a16="http://schemas.microsoft.com/office/drawing/2014/main" id="{8ED743B4-E774-8B4E-93ED-CFC04F73CB7D}"/>
                </a:ext>
              </a:extLst>
            </xdr14:cNvPr>
            <xdr14:cNvContentPartPr/>
          </xdr14:nvContentPartPr>
          <xdr14:nvPr macro=""/>
          <xdr14:xfrm>
            <a:off x="2177280" y="1191960"/>
            <a:ext cx="148320" cy="12240"/>
          </xdr14:xfrm>
        </xdr:contentPart>
      </mc:Choice>
      <mc:Fallback xmlns="">
        <xdr:pic>
          <xdr:nvPicPr>
            <xdr:cNvPr id="7" name="Ink 6">
              <a:extLst>
                <a:ext uri="{FF2B5EF4-FFF2-40B4-BE49-F238E27FC236}">
                  <a16:creationId xmlns:a16="http://schemas.microsoft.com/office/drawing/2014/main" id="{D0331191-9B7C-E6CF-3C8A-C41D5B23FDC3}"/>
                </a:ext>
              </a:extLst>
            </xdr:cNvPr>
            <xdr:cNvPicPr/>
          </xdr:nvPicPr>
          <xdr:blipFill>
            <a:blip xmlns:r="http://schemas.openxmlformats.org/officeDocument/2006/relationships" r:embed="rId12"/>
            <a:stretch>
              <a:fillRect/>
            </a:stretch>
          </xdr:blipFill>
          <xdr:spPr>
            <a:xfrm>
              <a:off x="2166480" y="1181160"/>
              <a:ext cx="169560" cy="33480"/>
            </a:xfrm>
            <a:prstGeom prst="rect">
              <a:avLst/>
            </a:prstGeom>
          </xdr:spPr>
        </xdr:pic>
      </mc:Fallback>
    </mc:AlternateContent>
    <xdr:clientData/>
  </xdr:twoCellAnchor>
  <xdr:twoCellAnchor editAs="oneCell">
    <xdr:from>
      <xdr:col>3</xdr:col>
      <xdr:colOff>392700</xdr:colOff>
      <xdr:row>9</xdr:row>
      <xdr:rowOff>122240</xdr:rowOff>
    </xdr:from>
    <xdr:to>
      <xdr:col>3</xdr:col>
      <xdr:colOff>439860</xdr:colOff>
      <xdr:row>11</xdr:row>
      <xdr:rowOff>86800</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8" name="Ink 7">
              <a:extLst>
                <a:ext uri="{FF2B5EF4-FFF2-40B4-BE49-F238E27FC236}">
                  <a16:creationId xmlns:a16="http://schemas.microsoft.com/office/drawing/2014/main" id="{58BFCE3A-CAB2-3F42-A522-51DCC81AEF5F}"/>
                </a:ext>
              </a:extLst>
            </xdr14:cNvPr>
            <xdr14:cNvContentPartPr/>
          </xdr14:nvContentPartPr>
          <xdr14:nvPr macro=""/>
          <xdr14:xfrm>
            <a:off x="2869200" y="782640"/>
            <a:ext cx="47160" cy="624960"/>
          </xdr14:xfrm>
        </xdr:contentPart>
      </mc:Choice>
      <mc:Fallback xmlns="">
        <xdr:pic>
          <xdr:nvPicPr>
            <xdr:cNvPr id="8" name="Ink 7">
              <a:extLst>
                <a:ext uri="{FF2B5EF4-FFF2-40B4-BE49-F238E27FC236}">
                  <a16:creationId xmlns:a16="http://schemas.microsoft.com/office/drawing/2014/main" id="{42E39EC6-F07D-9531-87D6-2B3DBAE5B851}"/>
                </a:ext>
              </a:extLst>
            </xdr:cNvPr>
            <xdr:cNvPicPr/>
          </xdr:nvPicPr>
          <xdr:blipFill>
            <a:blip xmlns:r="http://schemas.openxmlformats.org/officeDocument/2006/relationships" r:embed="rId14"/>
            <a:stretch>
              <a:fillRect/>
            </a:stretch>
          </xdr:blipFill>
          <xdr:spPr>
            <a:xfrm>
              <a:off x="2858400" y="772200"/>
              <a:ext cx="68400" cy="646200"/>
            </a:xfrm>
            <a:prstGeom prst="rect">
              <a:avLst/>
            </a:prstGeom>
          </xdr:spPr>
        </xdr:pic>
      </mc:Fallback>
    </mc:AlternateContent>
    <xdr:clientData/>
  </xdr:twoCellAnchor>
  <xdr:twoCellAnchor editAs="oneCell">
    <xdr:from>
      <xdr:col>3</xdr:col>
      <xdr:colOff>142140</xdr:colOff>
      <xdr:row>9</xdr:row>
      <xdr:rowOff>72560</xdr:rowOff>
    </xdr:from>
    <xdr:to>
      <xdr:col>3</xdr:col>
      <xdr:colOff>599700</xdr:colOff>
      <xdr:row>10</xdr:row>
      <xdr:rowOff>37920</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9" name="Ink 8">
              <a:extLst>
                <a:ext uri="{FF2B5EF4-FFF2-40B4-BE49-F238E27FC236}">
                  <a16:creationId xmlns:a16="http://schemas.microsoft.com/office/drawing/2014/main" id="{9B93AAFD-F2FF-1044-8F02-81CA2B529AF4}"/>
                </a:ext>
              </a:extLst>
            </xdr14:cNvPr>
            <xdr14:cNvContentPartPr/>
          </xdr14:nvContentPartPr>
          <xdr14:nvPr macro=""/>
          <xdr14:xfrm>
            <a:off x="2618640" y="732960"/>
            <a:ext cx="457560" cy="295560"/>
          </xdr14:xfrm>
        </xdr:contentPart>
      </mc:Choice>
      <mc:Fallback xmlns="">
        <xdr:pic>
          <xdr:nvPicPr>
            <xdr:cNvPr id="9" name="Ink 8">
              <a:extLst>
                <a:ext uri="{FF2B5EF4-FFF2-40B4-BE49-F238E27FC236}">
                  <a16:creationId xmlns:a16="http://schemas.microsoft.com/office/drawing/2014/main" id="{AEEF3374-0BD8-EF49-5DA0-9D8B005D6007}"/>
                </a:ext>
              </a:extLst>
            </xdr:cNvPr>
            <xdr:cNvPicPr/>
          </xdr:nvPicPr>
          <xdr:blipFill>
            <a:blip xmlns:r="http://schemas.openxmlformats.org/officeDocument/2006/relationships" r:embed="rId16"/>
            <a:stretch>
              <a:fillRect/>
            </a:stretch>
          </xdr:blipFill>
          <xdr:spPr>
            <a:xfrm>
              <a:off x="2608200" y="722520"/>
              <a:ext cx="478800" cy="316800"/>
            </a:xfrm>
            <a:prstGeom prst="rect">
              <a:avLst/>
            </a:prstGeom>
          </xdr:spPr>
        </xdr:pic>
      </mc:Fallback>
    </mc:AlternateContent>
    <xdr:clientData/>
  </xdr:twoCellAnchor>
  <xdr:twoCellAnchor editAs="oneCell">
    <xdr:from>
      <xdr:col>3</xdr:col>
      <xdr:colOff>645060</xdr:colOff>
      <xdr:row>11</xdr:row>
      <xdr:rowOff>99760</xdr:rowOff>
    </xdr:from>
    <xdr:to>
      <xdr:col>3</xdr:col>
      <xdr:colOff>806700</xdr:colOff>
      <xdr:row>11</xdr:row>
      <xdr:rowOff>265000</xdr:rowOff>
    </xdr:to>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10" name="Ink 9">
              <a:extLst>
                <a:ext uri="{FF2B5EF4-FFF2-40B4-BE49-F238E27FC236}">
                  <a16:creationId xmlns:a16="http://schemas.microsoft.com/office/drawing/2014/main" id="{12272A7B-F0EC-014B-88A0-BA85E0AD286E}"/>
                </a:ext>
              </a:extLst>
            </xdr14:cNvPr>
            <xdr14:cNvContentPartPr/>
          </xdr14:nvContentPartPr>
          <xdr14:nvPr macro=""/>
          <xdr14:xfrm>
            <a:off x="3121560" y="1420560"/>
            <a:ext cx="161640" cy="165240"/>
          </xdr14:xfrm>
        </xdr:contentPart>
      </mc:Choice>
      <mc:Fallback xmlns="">
        <xdr:pic>
          <xdr:nvPicPr>
            <xdr:cNvPr id="10" name="Ink 9">
              <a:extLst>
                <a:ext uri="{FF2B5EF4-FFF2-40B4-BE49-F238E27FC236}">
                  <a16:creationId xmlns:a16="http://schemas.microsoft.com/office/drawing/2014/main" id="{06F9303E-4602-1051-3938-B333FAEFFD53}"/>
                </a:ext>
              </a:extLst>
            </xdr:cNvPr>
            <xdr:cNvPicPr/>
          </xdr:nvPicPr>
          <xdr:blipFill>
            <a:blip xmlns:r="http://schemas.openxmlformats.org/officeDocument/2006/relationships" r:embed="rId18"/>
            <a:stretch>
              <a:fillRect/>
            </a:stretch>
          </xdr:blipFill>
          <xdr:spPr>
            <a:xfrm>
              <a:off x="3111120" y="1409760"/>
              <a:ext cx="182880" cy="186480"/>
            </a:xfrm>
            <a:prstGeom prst="rect">
              <a:avLst/>
            </a:prstGeom>
          </xdr:spPr>
        </xdr:pic>
      </mc:Fallback>
    </mc:AlternateContent>
    <xdr:clientData/>
  </xdr:twoCellAnchor>
  <xdr:twoCellAnchor editAs="oneCell">
    <xdr:from>
      <xdr:col>4</xdr:col>
      <xdr:colOff>402040</xdr:colOff>
      <xdr:row>10</xdr:row>
      <xdr:rowOff>77160</xdr:rowOff>
    </xdr:from>
    <xdr:to>
      <xdr:col>4</xdr:col>
      <xdr:colOff>696160</xdr:colOff>
      <xdr:row>10</xdr:row>
      <xdr:rowOff>318000</xdr:rowOff>
    </xdr:to>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11" name="Ink 10">
              <a:extLst>
                <a:ext uri="{FF2B5EF4-FFF2-40B4-BE49-F238E27FC236}">
                  <a16:creationId xmlns:a16="http://schemas.microsoft.com/office/drawing/2014/main" id="{DDEFBA72-C25A-4E4A-8349-9E767FE03F47}"/>
                </a:ext>
              </a:extLst>
            </xdr14:cNvPr>
            <xdr14:cNvContentPartPr/>
          </xdr14:nvContentPartPr>
          <xdr14:nvPr macro=""/>
          <xdr14:xfrm>
            <a:off x="3704040" y="1067760"/>
            <a:ext cx="294120" cy="240840"/>
          </xdr14:xfrm>
        </xdr:contentPart>
      </mc:Choice>
      <mc:Fallback xmlns="">
        <xdr:pic>
          <xdr:nvPicPr>
            <xdr:cNvPr id="11" name="Ink 10">
              <a:extLst>
                <a:ext uri="{FF2B5EF4-FFF2-40B4-BE49-F238E27FC236}">
                  <a16:creationId xmlns:a16="http://schemas.microsoft.com/office/drawing/2014/main" id="{18B1FB80-58A9-2B76-9581-13BE2BF73A76}"/>
                </a:ext>
              </a:extLst>
            </xdr:cNvPr>
            <xdr:cNvPicPr/>
          </xdr:nvPicPr>
          <xdr:blipFill>
            <a:blip xmlns:r="http://schemas.openxmlformats.org/officeDocument/2006/relationships" r:embed="rId20"/>
            <a:stretch>
              <a:fillRect/>
            </a:stretch>
          </xdr:blipFill>
          <xdr:spPr>
            <a:xfrm>
              <a:off x="3693600" y="1057320"/>
              <a:ext cx="315360" cy="262080"/>
            </a:xfrm>
            <a:prstGeom prst="rect">
              <a:avLst/>
            </a:prstGeom>
          </xdr:spPr>
        </xdr:pic>
      </mc:Fallback>
    </mc:AlternateContent>
    <xdr:clientData/>
  </xdr:twoCellAnchor>
  <xdr:twoCellAnchor editAs="oneCell">
    <xdr:from>
      <xdr:col>5</xdr:col>
      <xdr:colOff>199700</xdr:colOff>
      <xdr:row>8</xdr:row>
      <xdr:rowOff>256600</xdr:rowOff>
    </xdr:from>
    <xdr:to>
      <xdr:col>5</xdr:col>
      <xdr:colOff>359900</xdr:colOff>
      <xdr:row>9</xdr:row>
      <xdr:rowOff>158960</xdr:rowOff>
    </xdr:to>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12" name="Ink 11">
              <a:extLst>
                <a:ext uri="{FF2B5EF4-FFF2-40B4-BE49-F238E27FC236}">
                  <a16:creationId xmlns:a16="http://schemas.microsoft.com/office/drawing/2014/main" id="{AD517A77-3082-6945-A18F-8A743F3BAEDB}"/>
                </a:ext>
              </a:extLst>
            </xdr14:cNvPr>
            <xdr14:cNvContentPartPr/>
          </xdr14:nvContentPartPr>
          <xdr14:nvPr macro=""/>
          <xdr14:xfrm>
            <a:off x="4327200" y="586800"/>
            <a:ext cx="160200" cy="232560"/>
          </xdr14:xfrm>
        </xdr:contentPart>
      </mc:Choice>
      <mc:Fallback xmlns="">
        <xdr:pic>
          <xdr:nvPicPr>
            <xdr:cNvPr id="12" name="Ink 11">
              <a:extLst>
                <a:ext uri="{FF2B5EF4-FFF2-40B4-BE49-F238E27FC236}">
                  <a16:creationId xmlns:a16="http://schemas.microsoft.com/office/drawing/2014/main" id="{131CD3CC-E6A1-300C-1816-3094A54293FF}"/>
                </a:ext>
              </a:extLst>
            </xdr:cNvPr>
            <xdr:cNvPicPr/>
          </xdr:nvPicPr>
          <xdr:blipFill>
            <a:blip xmlns:r="http://schemas.openxmlformats.org/officeDocument/2006/relationships" r:embed="rId22"/>
            <a:stretch>
              <a:fillRect/>
            </a:stretch>
          </xdr:blipFill>
          <xdr:spPr>
            <a:xfrm>
              <a:off x="4316760" y="576000"/>
              <a:ext cx="181440" cy="253800"/>
            </a:xfrm>
            <a:prstGeom prst="rect">
              <a:avLst/>
            </a:prstGeom>
          </xdr:spPr>
        </xdr:pic>
      </mc:Fallback>
    </mc:AlternateContent>
    <xdr:clientData/>
  </xdr:twoCellAnchor>
  <xdr:twoCellAnchor editAs="oneCell">
    <xdr:from>
      <xdr:col>5</xdr:col>
      <xdr:colOff>450260</xdr:colOff>
      <xdr:row>9</xdr:row>
      <xdr:rowOff>35840</xdr:rowOff>
    </xdr:from>
    <xdr:to>
      <xdr:col>5</xdr:col>
      <xdr:colOff>615140</xdr:colOff>
      <xdr:row>9</xdr:row>
      <xdr:rowOff>45920</xdr:rowOff>
    </xdr:to>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13" name="Ink 12">
              <a:extLst>
                <a:ext uri="{FF2B5EF4-FFF2-40B4-BE49-F238E27FC236}">
                  <a16:creationId xmlns:a16="http://schemas.microsoft.com/office/drawing/2014/main" id="{08429C9B-E3B9-5941-A065-71F28D20945C}"/>
                </a:ext>
              </a:extLst>
            </xdr14:cNvPr>
            <xdr14:cNvContentPartPr/>
          </xdr14:nvContentPartPr>
          <xdr14:nvPr macro=""/>
          <xdr14:xfrm>
            <a:off x="4577760" y="696240"/>
            <a:ext cx="164880" cy="10080"/>
          </xdr14:xfrm>
        </xdr:contentPart>
      </mc:Choice>
      <mc:Fallback xmlns="">
        <xdr:pic>
          <xdr:nvPicPr>
            <xdr:cNvPr id="13" name="Ink 12">
              <a:extLst>
                <a:ext uri="{FF2B5EF4-FFF2-40B4-BE49-F238E27FC236}">
                  <a16:creationId xmlns:a16="http://schemas.microsoft.com/office/drawing/2014/main" id="{A667D28A-F68B-605E-1ADF-25D1D4BCFB0F}"/>
                </a:ext>
              </a:extLst>
            </xdr:cNvPr>
            <xdr:cNvPicPr/>
          </xdr:nvPicPr>
          <xdr:blipFill>
            <a:blip xmlns:r="http://schemas.openxmlformats.org/officeDocument/2006/relationships" r:embed="rId24"/>
            <a:stretch>
              <a:fillRect/>
            </a:stretch>
          </xdr:blipFill>
          <xdr:spPr>
            <a:xfrm>
              <a:off x="4566960" y="685440"/>
              <a:ext cx="186120" cy="31320"/>
            </a:xfrm>
            <a:prstGeom prst="rect">
              <a:avLst/>
            </a:prstGeom>
          </xdr:spPr>
        </xdr:pic>
      </mc:Fallback>
    </mc:AlternateContent>
    <xdr:clientData/>
  </xdr:twoCellAnchor>
  <xdr:twoCellAnchor editAs="oneCell">
    <xdr:from>
      <xdr:col>6</xdr:col>
      <xdr:colOff>146760</xdr:colOff>
      <xdr:row>8</xdr:row>
      <xdr:rowOff>93880</xdr:rowOff>
    </xdr:from>
    <xdr:to>
      <xdr:col>6</xdr:col>
      <xdr:colOff>171240</xdr:colOff>
      <xdr:row>8</xdr:row>
      <xdr:rowOff>289000</xdr:rowOff>
    </xdr:to>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14" name="Ink 13">
              <a:extLst>
                <a:ext uri="{FF2B5EF4-FFF2-40B4-BE49-F238E27FC236}">
                  <a16:creationId xmlns:a16="http://schemas.microsoft.com/office/drawing/2014/main" id="{36D480B1-FAFC-C740-94F9-0D2B9A9888FC}"/>
                </a:ext>
              </a:extLst>
            </xdr14:cNvPr>
            <xdr14:cNvContentPartPr/>
          </xdr14:nvContentPartPr>
          <xdr14:nvPr macro=""/>
          <xdr14:xfrm>
            <a:off x="5099760" y="424080"/>
            <a:ext cx="24480" cy="195120"/>
          </xdr14:xfrm>
        </xdr:contentPart>
      </mc:Choice>
      <mc:Fallback xmlns="">
        <xdr:pic>
          <xdr:nvPicPr>
            <xdr:cNvPr id="14" name="Ink 13">
              <a:extLst>
                <a:ext uri="{FF2B5EF4-FFF2-40B4-BE49-F238E27FC236}">
                  <a16:creationId xmlns:a16="http://schemas.microsoft.com/office/drawing/2014/main" id="{E350846E-4BEC-5456-E33D-31F4C40103B8}"/>
                </a:ext>
              </a:extLst>
            </xdr:cNvPr>
            <xdr:cNvPicPr/>
          </xdr:nvPicPr>
          <xdr:blipFill>
            <a:blip xmlns:r="http://schemas.openxmlformats.org/officeDocument/2006/relationships" r:embed="rId26"/>
            <a:stretch>
              <a:fillRect/>
            </a:stretch>
          </xdr:blipFill>
          <xdr:spPr>
            <a:xfrm>
              <a:off x="5088960" y="413640"/>
              <a:ext cx="45720" cy="216360"/>
            </a:xfrm>
            <a:prstGeom prst="rect">
              <a:avLst/>
            </a:prstGeom>
          </xdr:spPr>
        </xdr:pic>
      </mc:Fallback>
    </mc:AlternateContent>
    <xdr:clientData/>
  </xdr:twoCellAnchor>
  <xdr:twoCellAnchor editAs="oneCell">
    <xdr:from>
      <xdr:col>5</xdr:col>
      <xdr:colOff>808460</xdr:colOff>
      <xdr:row>9</xdr:row>
      <xdr:rowOff>4520</xdr:rowOff>
    </xdr:from>
    <xdr:to>
      <xdr:col>6</xdr:col>
      <xdr:colOff>213000</xdr:colOff>
      <xdr:row>9</xdr:row>
      <xdr:rowOff>9560</xdr:rowOff>
    </xdr:to>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15" name="Ink 14">
              <a:extLst>
                <a:ext uri="{FF2B5EF4-FFF2-40B4-BE49-F238E27FC236}">
                  <a16:creationId xmlns:a16="http://schemas.microsoft.com/office/drawing/2014/main" id="{A72CE679-7E0B-D148-8971-66639FE0DA50}"/>
                </a:ext>
              </a:extLst>
            </xdr14:cNvPr>
            <xdr14:cNvContentPartPr/>
          </xdr14:nvContentPartPr>
          <xdr14:nvPr macro=""/>
          <xdr14:xfrm>
            <a:off x="4935960" y="664920"/>
            <a:ext cx="230040" cy="5040"/>
          </xdr14:xfrm>
        </xdr:contentPart>
      </mc:Choice>
      <mc:Fallback xmlns="">
        <xdr:pic>
          <xdr:nvPicPr>
            <xdr:cNvPr id="15" name="Ink 14">
              <a:extLst>
                <a:ext uri="{FF2B5EF4-FFF2-40B4-BE49-F238E27FC236}">
                  <a16:creationId xmlns:a16="http://schemas.microsoft.com/office/drawing/2014/main" id="{047B6195-A75F-6A01-BCB4-E7EE339CA5F1}"/>
                </a:ext>
              </a:extLst>
            </xdr:cNvPr>
            <xdr:cNvPicPr/>
          </xdr:nvPicPr>
          <xdr:blipFill>
            <a:blip xmlns:r="http://schemas.openxmlformats.org/officeDocument/2006/relationships" r:embed="rId28"/>
            <a:stretch>
              <a:fillRect/>
            </a:stretch>
          </xdr:blipFill>
          <xdr:spPr>
            <a:xfrm>
              <a:off x="4925520" y="654120"/>
              <a:ext cx="251280" cy="26280"/>
            </a:xfrm>
            <a:prstGeom prst="rect">
              <a:avLst/>
            </a:prstGeom>
          </xdr:spPr>
        </xdr:pic>
      </mc:Fallback>
    </mc:AlternateContent>
    <xdr:clientData/>
  </xdr:twoCellAnchor>
  <xdr:twoCellAnchor editAs="oneCell">
    <xdr:from>
      <xdr:col>6</xdr:col>
      <xdr:colOff>72240</xdr:colOff>
      <xdr:row>9</xdr:row>
      <xdr:rowOff>63560</xdr:rowOff>
    </xdr:from>
    <xdr:to>
      <xdr:col>6</xdr:col>
      <xdr:colOff>184560</xdr:colOff>
      <xdr:row>9</xdr:row>
      <xdr:rowOff>189200</xdr:rowOff>
    </xdr:to>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16" name="Ink 15">
              <a:extLst>
                <a:ext uri="{FF2B5EF4-FFF2-40B4-BE49-F238E27FC236}">
                  <a16:creationId xmlns:a16="http://schemas.microsoft.com/office/drawing/2014/main" id="{F2E59A9B-6978-8C48-95EF-30BCBFC01DCA}"/>
                </a:ext>
              </a:extLst>
            </xdr14:cNvPr>
            <xdr14:cNvContentPartPr/>
          </xdr14:nvContentPartPr>
          <xdr14:nvPr macro=""/>
          <xdr14:xfrm>
            <a:off x="5025240" y="723960"/>
            <a:ext cx="112320" cy="125640"/>
          </xdr14:xfrm>
        </xdr:contentPart>
      </mc:Choice>
      <mc:Fallback xmlns="">
        <xdr:pic>
          <xdr:nvPicPr>
            <xdr:cNvPr id="16" name="Ink 15">
              <a:extLst>
                <a:ext uri="{FF2B5EF4-FFF2-40B4-BE49-F238E27FC236}">
                  <a16:creationId xmlns:a16="http://schemas.microsoft.com/office/drawing/2014/main" id="{A7A93C47-4952-B29F-7353-D04845CBB1E2}"/>
                </a:ext>
              </a:extLst>
            </xdr:cNvPr>
            <xdr:cNvPicPr/>
          </xdr:nvPicPr>
          <xdr:blipFill>
            <a:blip xmlns:r="http://schemas.openxmlformats.org/officeDocument/2006/relationships" r:embed="rId30"/>
            <a:stretch>
              <a:fillRect/>
            </a:stretch>
          </xdr:blipFill>
          <xdr:spPr>
            <a:xfrm>
              <a:off x="5014440" y="713160"/>
              <a:ext cx="133560" cy="146880"/>
            </a:xfrm>
            <a:prstGeom prst="rect">
              <a:avLst/>
            </a:prstGeom>
          </xdr:spPr>
        </xdr:pic>
      </mc:Fallback>
    </mc:AlternateContent>
    <xdr:clientData/>
  </xdr:twoCellAnchor>
  <xdr:twoCellAnchor editAs="oneCell">
    <xdr:from>
      <xdr:col>6</xdr:col>
      <xdr:colOff>329640</xdr:colOff>
      <xdr:row>8</xdr:row>
      <xdr:rowOff>285400</xdr:rowOff>
    </xdr:from>
    <xdr:to>
      <xdr:col>6</xdr:col>
      <xdr:colOff>547800</xdr:colOff>
      <xdr:row>9</xdr:row>
      <xdr:rowOff>197480</xdr:rowOff>
    </xdr:to>
    <mc:AlternateContent xmlns:mc="http://schemas.openxmlformats.org/markup-compatibility/2006" xmlns:xdr14="http://schemas.microsoft.com/office/excel/2010/spreadsheetDrawing">
      <mc:Choice Requires="xdr14">
        <xdr:contentPart xmlns:r="http://schemas.openxmlformats.org/officeDocument/2006/relationships" r:id="rId31">
          <xdr14:nvContentPartPr>
            <xdr14:cNvPr id="17" name="Ink 16">
              <a:extLst>
                <a:ext uri="{FF2B5EF4-FFF2-40B4-BE49-F238E27FC236}">
                  <a16:creationId xmlns:a16="http://schemas.microsoft.com/office/drawing/2014/main" id="{4B428E51-A425-0043-91C9-CB96362872E2}"/>
                </a:ext>
              </a:extLst>
            </xdr14:cNvPr>
            <xdr14:cNvContentPartPr/>
          </xdr14:nvContentPartPr>
          <xdr14:nvPr macro=""/>
          <xdr14:xfrm>
            <a:off x="5282640" y="615600"/>
            <a:ext cx="218160" cy="242280"/>
          </xdr14:xfrm>
        </xdr:contentPart>
      </mc:Choice>
      <mc:Fallback xmlns="">
        <xdr:pic>
          <xdr:nvPicPr>
            <xdr:cNvPr id="17" name="Ink 16">
              <a:extLst>
                <a:ext uri="{FF2B5EF4-FFF2-40B4-BE49-F238E27FC236}">
                  <a16:creationId xmlns:a16="http://schemas.microsoft.com/office/drawing/2014/main" id="{2B9F869A-C9B9-084A-B9C2-BD0E12A72925}"/>
                </a:ext>
              </a:extLst>
            </xdr:cNvPr>
            <xdr:cNvPicPr/>
          </xdr:nvPicPr>
          <xdr:blipFill>
            <a:blip xmlns:r="http://schemas.openxmlformats.org/officeDocument/2006/relationships" r:embed="rId32"/>
            <a:stretch>
              <a:fillRect/>
            </a:stretch>
          </xdr:blipFill>
          <xdr:spPr>
            <a:xfrm>
              <a:off x="5271840" y="604800"/>
              <a:ext cx="239400" cy="263520"/>
            </a:xfrm>
            <a:prstGeom prst="rect">
              <a:avLst/>
            </a:prstGeom>
          </xdr:spPr>
        </xdr:pic>
      </mc:Fallback>
    </mc:AlternateContent>
    <xdr:clientData/>
  </xdr:twoCellAnchor>
  <xdr:twoCellAnchor editAs="oneCell">
    <xdr:from>
      <xdr:col>6</xdr:col>
      <xdr:colOff>546000</xdr:colOff>
      <xdr:row>8</xdr:row>
      <xdr:rowOff>127720</xdr:rowOff>
    </xdr:from>
    <xdr:to>
      <xdr:col>6</xdr:col>
      <xdr:colOff>700440</xdr:colOff>
      <xdr:row>8</xdr:row>
      <xdr:rowOff>205120</xdr:rowOff>
    </xdr:to>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18" name="Ink 17">
              <a:extLst>
                <a:ext uri="{FF2B5EF4-FFF2-40B4-BE49-F238E27FC236}">
                  <a16:creationId xmlns:a16="http://schemas.microsoft.com/office/drawing/2014/main" id="{227F8F7F-2410-1443-9728-17A5AD43A65E}"/>
                </a:ext>
              </a:extLst>
            </xdr14:cNvPr>
            <xdr14:cNvContentPartPr/>
          </xdr14:nvContentPartPr>
          <xdr14:nvPr macro=""/>
          <xdr14:xfrm>
            <a:off x="5499000" y="457920"/>
            <a:ext cx="154440" cy="77400"/>
          </xdr14:xfrm>
        </xdr:contentPart>
      </mc:Choice>
      <mc:Fallback xmlns="">
        <xdr:pic>
          <xdr:nvPicPr>
            <xdr:cNvPr id="18" name="Ink 17">
              <a:extLst>
                <a:ext uri="{FF2B5EF4-FFF2-40B4-BE49-F238E27FC236}">
                  <a16:creationId xmlns:a16="http://schemas.microsoft.com/office/drawing/2014/main" id="{704C4399-889E-91F5-F293-E012EE5A2863}"/>
                </a:ext>
              </a:extLst>
            </xdr:cNvPr>
            <xdr:cNvPicPr/>
          </xdr:nvPicPr>
          <xdr:blipFill>
            <a:blip xmlns:r="http://schemas.openxmlformats.org/officeDocument/2006/relationships" r:embed="rId34"/>
            <a:stretch>
              <a:fillRect/>
            </a:stretch>
          </xdr:blipFill>
          <xdr:spPr>
            <a:xfrm>
              <a:off x="5488560" y="447120"/>
              <a:ext cx="175680" cy="98640"/>
            </a:xfrm>
            <a:prstGeom prst="rect">
              <a:avLst/>
            </a:prstGeom>
          </xdr:spPr>
        </xdr:pic>
      </mc:Fallback>
    </mc:AlternateContent>
    <xdr:clientData/>
  </xdr:twoCellAnchor>
  <xdr:twoCellAnchor editAs="oneCell">
    <xdr:from>
      <xdr:col>7</xdr:col>
      <xdr:colOff>82660</xdr:colOff>
      <xdr:row>8</xdr:row>
      <xdr:rowOff>238600</xdr:rowOff>
    </xdr:from>
    <xdr:to>
      <xdr:col>7</xdr:col>
      <xdr:colOff>122620</xdr:colOff>
      <xdr:row>9</xdr:row>
      <xdr:rowOff>133760</xdr:rowOff>
    </xdr:to>
    <mc:AlternateContent xmlns:mc="http://schemas.openxmlformats.org/markup-compatibility/2006" xmlns:xdr14="http://schemas.microsoft.com/office/excel/2010/spreadsheetDrawing">
      <mc:Choice Requires="xdr14">
        <xdr:contentPart xmlns:r="http://schemas.openxmlformats.org/officeDocument/2006/relationships" r:id="rId35">
          <xdr14:nvContentPartPr>
            <xdr14:cNvPr id="19" name="Ink 18">
              <a:extLst>
                <a:ext uri="{FF2B5EF4-FFF2-40B4-BE49-F238E27FC236}">
                  <a16:creationId xmlns:a16="http://schemas.microsoft.com/office/drawing/2014/main" id="{CB76B9E3-32A3-8E42-9BD9-E53B542AB35B}"/>
                </a:ext>
              </a:extLst>
            </xdr14:cNvPr>
            <xdr14:cNvContentPartPr/>
          </xdr14:nvContentPartPr>
          <xdr14:nvPr macro=""/>
          <xdr14:xfrm>
            <a:off x="5861160" y="568800"/>
            <a:ext cx="39960" cy="225360"/>
          </xdr14:xfrm>
        </xdr:contentPart>
      </mc:Choice>
      <mc:Fallback xmlns="">
        <xdr:pic>
          <xdr:nvPicPr>
            <xdr:cNvPr id="19" name="Ink 18">
              <a:extLst>
                <a:ext uri="{FF2B5EF4-FFF2-40B4-BE49-F238E27FC236}">
                  <a16:creationId xmlns:a16="http://schemas.microsoft.com/office/drawing/2014/main" id="{96082625-5E86-C076-358A-5F7A53D858DA}"/>
                </a:ext>
              </a:extLst>
            </xdr:cNvPr>
            <xdr:cNvPicPr/>
          </xdr:nvPicPr>
          <xdr:blipFill>
            <a:blip xmlns:r="http://schemas.openxmlformats.org/officeDocument/2006/relationships" r:embed="rId36"/>
            <a:stretch>
              <a:fillRect/>
            </a:stretch>
          </xdr:blipFill>
          <xdr:spPr>
            <a:xfrm>
              <a:off x="5850720" y="558000"/>
              <a:ext cx="61200" cy="246600"/>
            </a:xfrm>
            <a:prstGeom prst="rect">
              <a:avLst/>
            </a:prstGeom>
          </xdr:spPr>
        </xdr:pic>
      </mc:Fallback>
    </mc:AlternateContent>
    <xdr:clientData/>
  </xdr:twoCellAnchor>
  <xdr:twoCellAnchor editAs="oneCell">
    <xdr:from>
      <xdr:col>7</xdr:col>
      <xdr:colOff>25060</xdr:colOff>
      <xdr:row>8</xdr:row>
      <xdr:rowOff>320320</xdr:rowOff>
    </xdr:from>
    <xdr:to>
      <xdr:col>7</xdr:col>
      <xdr:colOff>240700</xdr:colOff>
      <xdr:row>9</xdr:row>
      <xdr:rowOff>27920</xdr:rowOff>
    </xdr:to>
    <mc:AlternateContent xmlns:mc="http://schemas.openxmlformats.org/markup-compatibility/2006" xmlns:xdr14="http://schemas.microsoft.com/office/excel/2010/spreadsheetDrawing">
      <mc:Choice Requires="xdr14">
        <xdr:contentPart xmlns:r="http://schemas.openxmlformats.org/officeDocument/2006/relationships" r:id="rId37">
          <xdr14:nvContentPartPr>
            <xdr14:cNvPr id="20" name="Ink 19">
              <a:extLst>
                <a:ext uri="{FF2B5EF4-FFF2-40B4-BE49-F238E27FC236}">
                  <a16:creationId xmlns:a16="http://schemas.microsoft.com/office/drawing/2014/main" id="{24C70BE8-2494-7C4A-828E-840A4E2229F4}"/>
                </a:ext>
              </a:extLst>
            </xdr14:cNvPr>
            <xdr14:cNvContentPartPr/>
          </xdr14:nvContentPartPr>
          <xdr14:nvPr macro=""/>
          <xdr14:xfrm>
            <a:off x="5803560" y="650520"/>
            <a:ext cx="215640" cy="37800"/>
          </xdr14:xfrm>
        </xdr:contentPart>
      </mc:Choice>
      <mc:Fallback xmlns="">
        <xdr:pic>
          <xdr:nvPicPr>
            <xdr:cNvPr id="20" name="Ink 19">
              <a:extLst>
                <a:ext uri="{FF2B5EF4-FFF2-40B4-BE49-F238E27FC236}">
                  <a16:creationId xmlns:a16="http://schemas.microsoft.com/office/drawing/2014/main" id="{0917187A-1001-1266-F1F1-9B9091A95377}"/>
                </a:ext>
              </a:extLst>
            </xdr:cNvPr>
            <xdr:cNvPicPr/>
          </xdr:nvPicPr>
          <xdr:blipFill>
            <a:blip xmlns:r="http://schemas.openxmlformats.org/officeDocument/2006/relationships" r:embed="rId38"/>
            <a:stretch>
              <a:fillRect/>
            </a:stretch>
          </xdr:blipFill>
          <xdr:spPr>
            <a:xfrm>
              <a:off x="5793120" y="639720"/>
              <a:ext cx="236880" cy="59040"/>
            </a:xfrm>
            <a:prstGeom prst="rect">
              <a:avLst/>
            </a:prstGeom>
          </xdr:spPr>
        </xdr:pic>
      </mc:Fallback>
    </mc:AlternateContent>
    <xdr:clientData/>
  </xdr:twoCellAnchor>
  <xdr:twoCellAnchor editAs="oneCell">
    <xdr:from>
      <xdr:col>7</xdr:col>
      <xdr:colOff>503860</xdr:colOff>
      <xdr:row>8</xdr:row>
      <xdr:rowOff>291520</xdr:rowOff>
    </xdr:from>
    <xdr:to>
      <xdr:col>7</xdr:col>
      <xdr:colOff>803740</xdr:colOff>
      <xdr:row>9</xdr:row>
      <xdr:rowOff>158960</xdr:rowOff>
    </xdr:to>
    <mc:AlternateContent xmlns:mc="http://schemas.openxmlformats.org/markup-compatibility/2006" xmlns:xdr14="http://schemas.microsoft.com/office/excel/2010/spreadsheetDrawing">
      <mc:Choice Requires="xdr14">
        <xdr:contentPart xmlns:r="http://schemas.openxmlformats.org/officeDocument/2006/relationships" r:id="rId39">
          <xdr14:nvContentPartPr>
            <xdr14:cNvPr id="21" name="Ink 20">
              <a:extLst>
                <a:ext uri="{FF2B5EF4-FFF2-40B4-BE49-F238E27FC236}">
                  <a16:creationId xmlns:a16="http://schemas.microsoft.com/office/drawing/2014/main" id="{75928AE6-8C60-454C-A734-DDB9A4A188A7}"/>
                </a:ext>
              </a:extLst>
            </xdr14:cNvPr>
            <xdr14:cNvContentPartPr/>
          </xdr14:nvContentPartPr>
          <xdr14:nvPr macro=""/>
          <xdr14:xfrm>
            <a:off x="6282360" y="621720"/>
            <a:ext cx="299880" cy="197640"/>
          </xdr14:xfrm>
        </xdr:contentPart>
      </mc:Choice>
      <mc:Fallback xmlns="">
        <xdr:pic>
          <xdr:nvPicPr>
            <xdr:cNvPr id="21" name="Ink 20">
              <a:extLst>
                <a:ext uri="{FF2B5EF4-FFF2-40B4-BE49-F238E27FC236}">
                  <a16:creationId xmlns:a16="http://schemas.microsoft.com/office/drawing/2014/main" id="{C013917D-0F44-2527-F8A0-336682D52846}"/>
                </a:ext>
              </a:extLst>
            </xdr:cNvPr>
            <xdr:cNvPicPr/>
          </xdr:nvPicPr>
          <xdr:blipFill>
            <a:blip xmlns:r="http://schemas.openxmlformats.org/officeDocument/2006/relationships" r:embed="rId40"/>
            <a:stretch>
              <a:fillRect/>
            </a:stretch>
          </xdr:blipFill>
          <xdr:spPr>
            <a:xfrm>
              <a:off x="6271920" y="610920"/>
              <a:ext cx="321120" cy="218880"/>
            </a:xfrm>
            <a:prstGeom prst="rect">
              <a:avLst/>
            </a:prstGeom>
          </xdr:spPr>
        </xdr:pic>
      </mc:Fallback>
    </mc:AlternateContent>
    <xdr:clientData/>
  </xdr:twoCellAnchor>
  <xdr:twoCellAnchor editAs="oneCell">
    <xdr:from>
      <xdr:col>8</xdr:col>
      <xdr:colOff>176600</xdr:colOff>
      <xdr:row>8</xdr:row>
      <xdr:rowOff>89200</xdr:rowOff>
    </xdr:from>
    <xdr:to>
      <xdr:col>8</xdr:col>
      <xdr:colOff>393680</xdr:colOff>
      <xdr:row>9</xdr:row>
      <xdr:rowOff>187760</xdr:rowOff>
    </xdr:to>
    <mc:AlternateContent xmlns:mc="http://schemas.openxmlformats.org/markup-compatibility/2006" xmlns:xdr14="http://schemas.microsoft.com/office/excel/2010/spreadsheetDrawing">
      <mc:Choice Requires="xdr14">
        <xdr:contentPart xmlns:r="http://schemas.openxmlformats.org/officeDocument/2006/relationships" r:id="rId41">
          <xdr14:nvContentPartPr>
            <xdr14:cNvPr id="22" name="Ink 21">
              <a:extLst>
                <a:ext uri="{FF2B5EF4-FFF2-40B4-BE49-F238E27FC236}">
                  <a16:creationId xmlns:a16="http://schemas.microsoft.com/office/drawing/2014/main" id="{87089506-3ED9-9246-B161-FEC8230D457C}"/>
                </a:ext>
              </a:extLst>
            </xdr14:cNvPr>
            <xdr14:cNvContentPartPr/>
          </xdr14:nvContentPartPr>
          <xdr14:nvPr macro=""/>
          <xdr14:xfrm>
            <a:off x="6780600" y="419400"/>
            <a:ext cx="217080" cy="428760"/>
          </xdr14:xfrm>
        </xdr:contentPart>
      </mc:Choice>
      <mc:Fallback xmlns="">
        <xdr:pic>
          <xdr:nvPicPr>
            <xdr:cNvPr id="22" name="Ink 21">
              <a:extLst>
                <a:ext uri="{FF2B5EF4-FFF2-40B4-BE49-F238E27FC236}">
                  <a16:creationId xmlns:a16="http://schemas.microsoft.com/office/drawing/2014/main" id="{285F9803-5FE4-B6CB-2329-1482379726AA}"/>
                </a:ext>
              </a:extLst>
            </xdr:cNvPr>
            <xdr:cNvPicPr/>
          </xdr:nvPicPr>
          <xdr:blipFill>
            <a:blip xmlns:r="http://schemas.openxmlformats.org/officeDocument/2006/relationships" r:embed="rId42"/>
            <a:stretch>
              <a:fillRect/>
            </a:stretch>
          </xdr:blipFill>
          <xdr:spPr>
            <a:xfrm>
              <a:off x="6769800" y="408960"/>
              <a:ext cx="238320" cy="450000"/>
            </a:xfrm>
            <a:prstGeom prst="rect">
              <a:avLst/>
            </a:prstGeom>
          </xdr:spPr>
        </xdr:pic>
      </mc:Fallback>
    </mc:AlternateContent>
    <xdr:clientData/>
  </xdr:twoCellAnchor>
  <xdr:twoCellAnchor editAs="oneCell">
    <xdr:from>
      <xdr:col>8</xdr:col>
      <xdr:colOff>580880</xdr:colOff>
      <xdr:row>8</xdr:row>
      <xdr:rowOff>75880</xdr:rowOff>
    </xdr:from>
    <xdr:to>
      <xdr:col>9</xdr:col>
      <xdr:colOff>36180</xdr:colOff>
      <xdr:row>9</xdr:row>
      <xdr:rowOff>169400</xdr:rowOff>
    </xdr:to>
    <mc:AlternateContent xmlns:mc="http://schemas.openxmlformats.org/markup-compatibility/2006" xmlns:xdr14="http://schemas.microsoft.com/office/excel/2010/spreadsheetDrawing">
      <mc:Choice Requires="xdr14">
        <xdr:contentPart xmlns:r="http://schemas.openxmlformats.org/officeDocument/2006/relationships" r:id="rId43">
          <xdr14:nvContentPartPr>
            <xdr14:cNvPr id="23" name="Ink 22">
              <a:extLst>
                <a:ext uri="{FF2B5EF4-FFF2-40B4-BE49-F238E27FC236}">
                  <a16:creationId xmlns:a16="http://schemas.microsoft.com/office/drawing/2014/main" id="{F2A487B9-E4D4-B348-9289-902BA1CE4588}"/>
                </a:ext>
              </a:extLst>
            </xdr14:cNvPr>
            <xdr14:cNvContentPartPr/>
          </xdr14:nvContentPartPr>
          <xdr14:nvPr macro=""/>
          <xdr14:xfrm>
            <a:off x="7184880" y="406080"/>
            <a:ext cx="280800" cy="423720"/>
          </xdr14:xfrm>
        </xdr:contentPart>
      </mc:Choice>
      <mc:Fallback xmlns="">
        <xdr:pic>
          <xdr:nvPicPr>
            <xdr:cNvPr id="23" name="Ink 22">
              <a:extLst>
                <a:ext uri="{FF2B5EF4-FFF2-40B4-BE49-F238E27FC236}">
                  <a16:creationId xmlns:a16="http://schemas.microsoft.com/office/drawing/2014/main" id="{860EDF49-61AB-C327-237D-B597A9DEC464}"/>
                </a:ext>
              </a:extLst>
            </xdr:cNvPr>
            <xdr:cNvPicPr/>
          </xdr:nvPicPr>
          <xdr:blipFill>
            <a:blip xmlns:r="http://schemas.openxmlformats.org/officeDocument/2006/relationships" r:embed="rId44"/>
            <a:stretch>
              <a:fillRect/>
            </a:stretch>
          </xdr:blipFill>
          <xdr:spPr>
            <a:xfrm>
              <a:off x="7174080" y="395640"/>
              <a:ext cx="302040" cy="444960"/>
            </a:xfrm>
            <a:prstGeom prst="rect">
              <a:avLst/>
            </a:prstGeom>
          </xdr:spPr>
        </xdr:pic>
      </mc:Fallback>
    </mc:AlternateContent>
    <xdr:clientData/>
  </xdr:twoCellAnchor>
  <xdr:twoCellAnchor editAs="oneCell">
    <xdr:from>
      <xdr:col>4</xdr:col>
      <xdr:colOff>379360</xdr:colOff>
      <xdr:row>15</xdr:row>
      <xdr:rowOff>7280</xdr:rowOff>
    </xdr:from>
    <xdr:to>
      <xdr:col>4</xdr:col>
      <xdr:colOff>583120</xdr:colOff>
      <xdr:row>16</xdr:row>
      <xdr:rowOff>0</xdr:rowOff>
    </xdr:to>
    <mc:AlternateContent xmlns:mc="http://schemas.openxmlformats.org/markup-compatibility/2006" xmlns:xdr14="http://schemas.microsoft.com/office/excel/2010/spreadsheetDrawing">
      <mc:Choice Requires="xdr14">
        <xdr:contentPart xmlns:r="http://schemas.openxmlformats.org/officeDocument/2006/relationships" r:id="rId45">
          <xdr14:nvContentPartPr>
            <xdr14:cNvPr id="24" name="Ink 23">
              <a:extLst>
                <a:ext uri="{FF2B5EF4-FFF2-40B4-BE49-F238E27FC236}">
                  <a16:creationId xmlns:a16="http://schemas.microsoft.com/office/drawing/2014/main" id="{49405529-BD4A-584D-8857-EBE33338D21E}"/>
                </a:ext>
              </a:extLst>
            </xdr14:cNvPr>
            <xdr14:cNvContentPartPr/>
          </xdr14:nvContentPartPr>
          <xdr14:nvPr macro=""/>
          <xdr14:xfrm>
            <a:off x="3681360" y="2648880"/>
            <a:ext cx="203760" cy="322920"/>
          </xdr14:xfrm>
        </xdr:contentPart>
      </mc:Choice>
      <mc:Fallback xmlns="">
        <xdr:pic>
          <xdr:nvPicPr>
            <xdr:cNvPr id="27" name="Ink 26">
              <a:extLst>
                <a:ext uri="{FF2B5EF4-FFF2-40B4-BE49-F238E27FC236}">
                  <a16:creationId xmlns:a16="http://schemas.microsoft.com/office/drawing/2014/main" id="{57562CE3-8396-4460-6D41-FF1F7B679A98}"/>
                </a:ext>
              </a:extLst>
            </xdr:cNvPr>
            <xdr:cNvPicPr/>
          </xdr:nvPicPr>
          <xdr:blipFill>
            <a:blip xmlns:r="http://schemas.openxmlformats.org/officeDocument/2006/relationships" r:embed="rId46"/>
            <a:stretch>
              <a:fillRect/>
            </a:stretch>
          </xdr:blipFill>
          <xdr:spPr>
            <a:xfrm>
              <a:off x="3670560" y="2638080"/>
              <a:ext cx="225000" cy="344160"/>
            </a:xfrm>
            <a:prstGeom prst="rect">
              <a:avLst/>
            </a:prstGeom>
          </xdr:spPr>
        </xdr:pic>
      </mc:Fallback>
    </mc:AlternateContent>
    <xdr:clientData/>
  </xdr:twoCellAnchor>
  <xdr:twoCellAnchor editAs="oneCell">
    <xdr:from>
      <xdr:col>3</xdr:col>
      <xdr:colOff>381540</xdr:colOff>
      <xdr:row>14</xdr:row>
      <xdr:rowOff>302560</xdr:rowOff>
    </xdr:from>
    <xdr:to>
      <xdr:col>4</xdr:col>
      <xdr:colOff>54640</xdr:colOff>
      <xdr:row>16</xdr:row>
      <xdr:rowOff>118800</xdr:rowOff>
    </xdr:to>
    <mc:AlternateContent xmlns:mc="http://schemas.openxmlformats.org/markup-compatibility/2006" xmlns:xdr14="http://schemas.microsoft.com/office/excel/2010/spreadsheetDrawing">
      <mc:Choice Requires="xdr14">
        <xdr:contentPart xmlns:r="http://schemas.openxmlformats.org/officeDocument/2006/relationships" r:id="rId47">
          <xdr14:nvContentPartPr>
            <xdr14:cNvPr id="25" name="Ink 24">
              <a:extLst>
                <a:ext uri="{FF2B5EF4-FFF2-40B4-BE49-F238E27FC236}">
                  <a16:creationId xmlns:a16="http://schemas.microsoft.com/office/drawing/2014/main" id="{CA7BE162-0738-2241-8C33-74F2B7D71723}"/>
                </a:ext>
              </a:extLst>
            </xdr14:cNvPr>
            <xdr14:cNvContentPartPr/>
          </xdr14:nvContentPartPr>
          <xdr14:nvPr macro=""/>
          <xdr14:xfrm>
            <a:off x="2858040" y="2613960"/>
            <a:ext cx="498600" cy="476640"/>
          </xdr14:xfrm>
        </xdr:contentPart>
      </mc:Choice>
      <mc:Fallback xmlns="">
        <xdr:pic>
          <xdr:nvPicPr>
            <xdr:cNvPr id="28" name="Ink 27">
              <a:extLst>
                <a:ext uri="{FF2B5EF4-FFF2-40B4-BE49-F238E27FC236}">
                  <a16:creationId xmlns:a16="http://schemas.microsoft.com/office/drawing/2014/main" id="{9E312D5A-B91D-7BAC-F4EA-EBBE0E4F7024}"/>
                </a:ext>
              </a:extLst>
            </xdr:cNvPr>
            <xdr:cNvPicPr/>
          </xdr:nvPicPr>
          <xdr:blipFill>
            <a:blip xmlns:r="http://schemas.openxmlformats.org/officeDocument/2006/relationships" r:embed="rId48"/>
            <a:stretch>
              <a:fillRect/>
            </a:stretch>
          </xdr:blipFill>
          <xdr:spPr>
            <a:xfrm>
              <a:off x="2847600" y="2603520"/>
              <a:ext cx="519840" cy="497880"/>
            </a:xfrm>
            <a:prstGeom prst="rect">
              <a:avLst/>
            </a:prstGeom>
          </xdr:spPr>
        </xdr:pic>
      </mc:Fallback>
    </mc:AlternateContent>
    <xdr:clientData/>
  </xdr:twoCellAnchor>
  <xdr:twoCellAnchor editAs="oneCell">
    <xdr:from>
      <xdr:col>5</xdr:col>
      <xdr:colOff>494540</xdr:colOff>
      <xdr:row>15</xdr:row>
      <xdr:rowOff>217880</xdr:rowOff>
    </xdr:from>
    <xdr:to>
      <xdr:col>5</xdr:col>
      <xdr:colOff>746540</xdr:colOff>
      <xdr:row>16</xdr:row>
      <xdr:rowOff>26280</xdr:rowOff>
    </xdr:to>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26" name="Ink 25">
              <a:extLst>
                <a:ext uri="{FF2B5EF4-FFF2-40B4-BE49-F238E27FC236}">
                  <a16:creationId xmlns:a16="http://schemas.microsoft.com/office/drawing/2014/main" id="{48F33531-A717-884B-B1AF-151838ED5A4E}"/>
                </a:ext>
              </a:extLst>
            </xdr14:cNvPr>
            <xdr14:cNvContentPartPr/>
          </xdr14:nvContentPartPr>
          <xdr14:nvPr macro=""/>
          <xdr14:xfrm>
            <a:off x="4622040" y="2859480"/>
            <a:ext cx="252000" cy="138600"/>
          </xdr14:xfrm>
        </xdr:contentPart>
      </mc:Choice>
      <mc:Fallback xmlns="">
        <xdr:pic>
          <xdr:nvPicPr>
            <xdr:cNvPr id="31" name="Ink 30">
              <a:extLst>
                <a:ext uri="{FF2B5EF4-FFF2-40B4-BE49-F238E27FC236}">
                  <a16:creationId xmlns:a16="http://schemas.microsoft.com/office/drawing/2014/main" id="{E7949AE0-5D76-4F6F-6ED0-98E38631346E}"/>
                </a:ext>
              </a:extLst>
            </xdr:cNvPr>
            <xdr:cNvPicPr/>
          </xdr:nvPicPr>
          <xdr:blipFill>
            <a:blip xmlns:r="http://schemas.openxmlformats.org/officeDocument/2006/relationships" r:embed="rId50"/>
            <a:stretch>
              <a:fillRect/>
            </a:stretch>
          </xdr:blipFill>
          <xdr:spPr>
            <a:xfrm>
              <a:off x="4611600" y="2848680"/>
              <a:ext cx="273240" cy="159840"/>
            </a:xfrm>
            <a:prstGeom prst="rect">
              <a:avLst/>
            </a:prstGeom>
          </xdr:spPr>
        </xdr:pic>
      </mc:Fallback>
    </mc:AlternateContent>
    <xdr:clientData/>
  </xdr:twoCellAnchor>
  <xdr:twoCellAnchor editAs="oneCell">
    <xdr:from>
      <xdr:col>6</xdr:col>
      <xdr:colOff>399480</xdr:colOff>
      <xdr:row>13</xdr:row>
      <xdr:rowOff>263400</xdr:rowOff>
    </xdr:from>
    <xdr:to>
      <xdr:col>7</xdr:col>
      <xdr:colOff>169780</xdr:colOff>
      <xdr:row>16</xdr:row>
      <xdr:rowOff>9720</xdr:rowOff>
    </xdr:to>
    <mc:AlternateContent xmlns:mc="http://schemas.openxmlformats.org/markup-compatibility/2006" xmlns:xdr14="http://schemas.microsoft.com/office/excel/2010/spreadsheetDrawing">
      <mc:Choice Requires="xdr14">
        <xdr:contentPart xmlns:r="http://schemas.openxmlformats.org/officeDocument/2006/relationships" r:id="rId51">
          <xdr14:nvContentPartPr>
            <xdr14:cNvPr id="27" name="Ink 26">
              <a:extLst>
                <a:ext uri="{FF2B5EF4-FFF2-40B4-BE49-F238E27FC236}">
                  <a16:creationId xmlns:a16="http://schemas.microsoft.com/office/drawing/2014/main" id="{8285E837-2753-D84B-9FC6-16FBB893F4CC}"/>
                </a:ext>
              </a:extLst>
            </xdr14:cNvPr>
            <xdr14:cNvContentPartPr/>
          </xdr14:nvContentPartPr>
          <xdr14:nvPr macro=""/>
          <xdr14:xfrm>
            <a:off x="5352480" y="2244600"/>
            <a:ext cx="595800" cy="736920"/>
          </xdr14:xfrm>
        </xdr:contentPart>
      </mc:Choice>
      <mc:Fallback xmlns="">
        <xdr:pic>
          <xdr:nvPicPr>
            <xdr:cNvPr id="34" name="Ink 33">
              <a:extLst>
                <a:ext uri="{FF2B5EF4-FFF2-40B4-BE49-F238E27FC236}">
                  <a16:creationId xmlns:a16="http://schemas.microsoft.com/office/drawing/2014/main" id="{FBED59E7-9701-1724-0B48-DD0F6CE31D96}"/>
                </a:ext>
              </a:extLst>
            </xdr:cNvPr>
            <xdr:cNvPicPr/>
          </xdr:nvPicPr>
          <xdr:blipFill>
            <a:blip xmlns:r="http://schemas.openxmlformats.org/officeDocument/2006/relationships" r:embed="rId52"/>
            <a:stretch>
              <a:fillRect/>
            </a:stretch>
          </xdr:blipFill>
          <xdr:spPr>
            <a:xfrm>
              <a:off x="5341680" y="2234160"/>
              <a:ext cx="617040" cy="758160"/>
            </a:xfrm>
            <a:prstGeom prst="rect">
              <a:avLst/>
            </a:prstGeom>
          </xdr:spPr>
        </xdr:pic>
      </mc:Fallback>
    </mc:AlternateContent>
    <xdr:clientData/>
  </xdr:twoCellAnchor>
  <xdr:twoCellAnchor editAs="oneCell">
    <xdr:from>
      <xdr:col>7</xdr:col>
      <xdr:colOff>181660</xdr:colOff>
      <xdr:row>13</xdr:row>
      <xdr:rowOff>90240</xdr:rowOff>
    </xdr:from>
    <xdr:to>
      <xdr:col>7</xdr:col>
      <xdr:colOff>192820</xdr:colOff>
      <xdr:row>13</xdr:row>
      <xdr:rowOff>100320</xdr:rowOff>
    </xdr:to>
    <mc:AlternateContent xmlns:mc="http://schemas.openxmlformats.org/markup-compatibility/2006" xmlns:xdr14="http://schemas.microsoft.com/office/excel/2010/spreadsheetDrawing">
      <mc:Choice Requires="xdr14">
        <xdr:contentPart xmlns:r="http://schemas.openxmlformats.org/officeDocument/2006/relationships" r:id="rId53">
          <xdr14:nvContentPartPr>
            <xdr14:cNvPr id="28" name="Ink 27">
              <a:extLst>
                <a:ext uri="{FF2B5EF4-FFF2-40B4-BE49-F238E27FC236}">
                  <a16:creationId xmlns:a16="http://schemas.microsoft.com/office/drawing/2014/main" id="{000E5A66-B580-B24A-9788-31B880A7E683}"/>
                </a:ext>
              </a:extLst>
            </xdr14:cNvPr>
            <xdr14:cNvContentPartPr/>
          </xdr14:nvContentPartPr>
          <xdr14:nvPr macro=""/>
          <xdr14:xfrm>
            <a:off x="5960160" y="2071440"/>
            <a:ext cx="11160" cy="10080"/>
          </xdr14:xfrm>
        </xdr:contentPart>
      </mc:Choice>
      <mc:Fallback xmlns="">
        <xdr:pic>
          <xdr:nvPicPr>
            <xdr:cNvPr id="35" name="Ink 34">
              <a:extLst>
                <a:ext uri="{FF2B5EF4-FFF2-40B4-BE49-F238E27FC236}">
                  <a16:creationId xmlns:a16="http://schemas.microsoft.com/office/drawing/2014/main" id="{144395F4-A2D8-C356-5BD9-A42BDE3DE08B}"/>
                </a:ext>
              </a:extLst>
            </xdr:cNvPr>
            <xdr:cNvPicPr/>
          </xdr:nvPicPr>
          <xdr:blipFill>
            <a:blip xmlns:r="http://schemas.openxmlformats.org/officeDocument/2006/relationships" r:embed="rId54"/>
            <a:stretch>
              <a:fillRect/>
            </a:stretch>
          </xdr:blipFill>
          <xdr:spPr>
            <a:xfrm>
              <a:off x="5949360" y="2060640"/>
              <a:ext cx="32400" cy="31320"/>
            </a:xfrm>
            <a:prstGeom prst="rect">
              <a:avLst/>
            </a:prstGeom>
          </xdr:spPr>
        </xdr:pic>
      </mc:Fallback>
    </mc:AlternateContent>
    <xdr:clientData/>
  </xdr:twoCellAnchor>
  <xdr:twoCellAnchor editAs="oneCell">
    <xdr:from>
      <xdr:col>0</xdr:col>
      <xdr:colOff>637200</xdr:colOff>
      <xdr:row>17</xdr:row>
      <xdr:rowOff>234640</xdr:rowOff>
    </xdr:from>
    <xdr:to>
      <xdr:col>0</xdr:col>
      <xdr:colOff>662760</xdr:colOff>
      <xdr:row>19</xdr:row>
      <xdr:rowOff>141240</xdr:rowOff>
    </xdr:to>
    <mc:AlternateContent xmlns:mc="http://schemas.openxmlformats.org/markup-compatibility/2006" xmlns:xdr14="http://schemas.microsoft.com/office/excel/2010/spreadsheetDrawing">
      <mc:Choice Requires="xdr14">
        <xdr:contentPart xmlns:r="http://schemas.openxmlformats.org/officeDocument/2006/relationships" r:id="rId55">
          <xdr14:nvContentPartPr>
            <xdr14:cNvPr id="29" name="Ink 28">
              <a:extLst>
                <a:ext uri="{FF2B5EF4-FFF2-40B4-BE49-F238E27FC236}">
                  <a16:creationId xmlns:a16="http://schemas.microsoft.com/office/drawing/2014/main" id="{5990793D-457A-994A-A01F-58F58B322BDB}"/>
                </a:ext>
              </a:extLst>
            </xdr14:cNvPr>
            <xdr14:cNvContentPartPr/>
          </xdr14:nvContentPartPr>
          <xdr14:nvPr macro=""/>
          <xdr14:xfrm>
            <a:off x="637200" y="3536640"/>
            <a:ext cx="25560" cy="567000"/>
          </xdr14:xfrm>
        </xdr:contentPart>
      </mc:Choice>
      <mc:Fallback xmlns="">
        <xdr:pic>
          <xdr:nvPicPr>
            <xdr:cNvPr id="36" name="Ink 35">
              <a:extLst>
                <a:ext uri="{FF2B5EF4-FFF2-40B4-BE49-F238E27FC236}">
                  <a16:creationId xmlns:a16="http://schemas.microsoft.com/office/drawing/2014/main" id="{5FAE60D7-16D2-865F-7643-3A4759665D92}"/>
                </a:ext>
              </a:extLst>
            </xdr:cNvPr>
            <xdr:cNvPicPr/>
          </xdr:nvPicPr>
          <xdr:blipFill>
            <a:blip xmlns:r="http://schemas.openxmlformats.org/officeDocument/2006/relationships" r:embed="rId56"/>
            <a:stretch>
              <a:fillRect/>
            </a:stretch>
          </xdr:blipFill>
          <xdr:spPr>
            <a:xfrm>
              <a:off x="626760" y="3526200"/>
              <a:ext cx="46800" cy="588240"/>
            </a:xfrm>
            <a:prstGeom prst="rect">
              <a:avLst/>
            </a:prstGeom>
          </xdr:spPr>
        </xdr:pic>
      </mc:Fallback>
    </mc:AlternateContent>
    <xdr:clientData/>
  </xdr:twoCellAnchor>
  <xdr:twoCellAnchor editAs="oneCell">
    <xdr:from>
      <xdr:col>1</xdr:col>
      <xdr:colOff>60820</xdr:colOff>
      <xdr:row>18</xdr:row>
      <xdr:rowOff>165080</xdr:rowOff>
    </xdr:from>
    <xdr:to>
      <xdr:col>1</xdr:col>
      <xdr:colOff>275380</xdr:colOff>
      <xdr:row>19</xdr:row>
      <xdr:rowOff>44040</xdr:rowOff>
    </xdr:to>
    <mc:AlternateContent xmlns:mc="http://schemas.openxmlformats.org/markup-compatibility/2006" xmlns:xdr14="http://schemas.microsoft.com/office/excel/2010/spreadsheetDrawing">
      <mc:Choice Requires="xdr14">
        <xdr:contentPart xmlns:r="http://schemas.openxmlformats.org/officeDocument/2006/relationships" r:id="rId57">
          <xdr14:nvContentPartPr>
            <xdr14:cNvPr id="30" name="Ink 29">
              <a:extLst>
                <a:ext uri="{FF2B5EF4-FFF2-40B4-BE49-F238E27FC236}">
                  <a16:creationId xmlns:a16="http://schemas.microsoft.com/office/drawing/2014/main" id="{37722407-2CB5-2B49-8553-228EB7D2E0BA}"/>
                </a:ext>
              </a:extLst>
            </xdr14:cNvPr>
            <xdr14:cNvContentPartPr/>
          </xdr14:nvContentPartPr>
          <xdr14:nvPr macro=""/>
          <xdr14:xfrm>
            <a:off x="886320" y="3797280"/>
            <a:ext cx="214560" cy="209160"/>
          </xdr14:xfrm>
        </xdr:contentPart>
      </mc:Choice>
      <mc:Fallback xmlns="">
        <xdr:pic>
          <xdr:nvPicPr>
            <xdr:cNvPr id="37" name="Ink 36">
              <a:extLst>
                <a:ext uri="{FF2B5EF4-FFF2-40B4-BE49-F238E27FC236}">
                  <a16:creationId xmlns:a16="http://schemas.microsoft.com/office/drawing/2014/main" id="{6C266C67-ACE1-60BB-0B2D-847D20D37702}"/>
                </a:ext>
              </a:extLst>
            </xdr:cNvPr>
            <xdr:cNvPicPr/>
          </xdr:nvPicPr>
          <xdr:blipFill>
            <a:blip xmlns:r="http://schemas.openxmlformats.org/officeDocument/2006/relationships" r:embed="rId58"/>
            <a:stretch>
              <a:fillRect/>
            </a:stretch>
          </xdr:blipFill>
          <xdr:spPr>
            <a:xfrm>
              <a:off x="875520" y="3786480"/>
              <a:ext cx="235800" cy="230400"/>
            </a:xfrm>
            <a:prstGeom prst="rect">
              <a:avLst/>
            </a:prstGeom>
          </xdr:spPr>
        </xdr:pic>
      </mc:Fallback>
    </mc:AlternateContent>
    <xdr:clientData/>
  </xdr:twoCellAnchor>
  <xdr:twoCellAnchor editAs="oneCell">
    <xdr:from>
      <xdr:col>1</xdr:col>
      <xdr:colOff>544300</xdr:colOff>
      <xdr:row>17</xdr:row>
      <xdr:rowOff>233560</xdr:rowOff>
    </xdr:from>
    <xdr:to>
      <xdr:col>1</xdr:col>
      <xdr:colOff>697300</xdr:colOff>
      <xdr:row>19</xdr:row>
      <xdr:rowOff>88320</xdr:rowOff>
    </xdr:to>
    <mc:AlternateContent xmlns:mc="http://schemas.openxmlformats.org/markup-compatibility/2006" xmlns:xdr14="http://schemas.microsoft.com/office/excel/2010/spreadsheetDrawing">
      <mc:Choice Requires="xdr14">
        <xdr:contentPart xmlns:r="http://schemas.openxmlformats.org/officeDocument/2006/relationships" r:id="rId59">
          <xdr14:nvContentPartPr>
            <xdr14:cNvPr id="31" name="Ink 30">
              <a:extLst>
                <a:ext uri="{FF2B5EF4-FFF2-40B4-BE49-F238E27FC236}">
                  <a16:creationId xmlns:a16="http://schemas.microsoft.com/office/drawing/2014/main" id="{3F5CD80C-23A5-F645-8962-319C0D174AAF}"/>
                </a:ext>
              </a:extLst>
            </xdr14:cNvPr>
            <xdr14:cNvContentPartPr/>
          </xdr14:nvContentPartPr>
          <xdr14:nvPr macro=""/>
          <xdr14:xfrm>
            <a:off x="1369800" y="3535560"/>
            <a:ext cx="153000" cy="515160"/>
          </xdr14:xfrm>
        </xdr:contentPart>
      </mc:Choice>
      <mc:Fallback xmlns="">
        <xdr:pic>
          <xdr:nvPicPr>
            <xdr:cNvPr id="38" name="Ink 37">
              <a:extLst>
                <a:ext uri="{FF2B5EF4-FFF2-40B4-BE49-F238E27FC236}">
                  <a16:creationId xmlns:a16="http://schemas.microsoft.com/office/drawing/2014/main" id="{93A846B8-F260-6D21-3D9B-C05F5F90E604}"/>
                </a:ext>
              </a:extLst>
            </xdr:cNvPr>
            <xdr:cNvPicPr/>
          </xdr:nvPicPr>
          <xdr:blipFill>
            <a:blip xmlns:r="http://schemas.openxmlformats.org/officeDocument/2006/relationships" r:embed="rId60"/>
            <a:stretch>
              <a:fillRect/>
            </a:stretch>
          </xdr:blipFill>
          <xdr:spPr>
            <a:xfrm>
              <a:off x="1359360" y="3525120"/>
              <a:ext cx="174240" cy="536400"/>
            </a:xfrm>
            <a:prstGeom prst="rect">
              <a:avLst/>
            </a:prstGeom>
          </xdr:spPr>
        </xdr:pic>
      </mc:Fallback>
    </mc:AlternateContent>
    <xdr:clientData/>
  </xdr:twoCellAnchor>
  <xdr:twoCellAnchor editAs="oneCell">
    <xdr:from>
      <xdr:col>2</xdr:col>
      <xdr:colOff>83480</xdr:colOff>
      <xdr:row>18</xdr:row>
      <xdr:rowOff>40520</xdr:rowOff>
    </xdr:from>
    <xdr:to>
      <xdr:col>2</xdr:col>
      <xdr:colOff>105440</xdr:colOff>
      <xdr:row>18</xdr:row>
      <xdr:rowOff>327080</xdr:rowOff>
    </xdr:to>
    <mc:AlternateContent xmlns:mc="http://schemas.openxmlformats.org/markup-compatibility/2006" xmlns:xdr14="http://schemas.microsoft.com/office/excel/2010/spreadsheetDrawing">
      <mc:Choice Requires="xdr14">
        <xdr:contentPart xmlns:r="http://schemas.openxmlformats.org/officeDocument/2006/relationships" r:id="rId61">
          <xdr14:nvContentPartPr>
            <xdr14:cNvPr id="32" name="Ink 31">
              <a:extLst>
                <a:ext uri="{FF2B5EF4-FFF2-40B4-BE49-F238E27FC236}">
                  <a16:creationId xmlns:a16="http://schemas.microsoft.com/office/drawing/2014/main" id="{182DBD70-1A82-744D-861A-FC857AAD05B6}"/>
                </a:ext>
              </a:extLst>
            </xdr14:cNvPr>
            <xdr14:cNvContentPartPr/>
          </xdr14:nvContentPartPr>
          <xdr14:nvPr macro=""/>
          <xdr14:xfrm>
            <a:off x="1734480" y="3672720"/>
            <a:ext cx="21960" cy="286560"/>
          </xdr14:xfrm>
        </xdr:contentPart>
      </mc:Choice>
      <mc:Fallback xmlns="">
        <xdr:pic>
          <xdr:nvPicPr>
            <xdr:cNvPr id="41" name="Ink 40">
              <a:extLst>
                <a:ext uri="{FF2B5EF4-FFF2-40B4-BE49-F238E27FC236}">
                  <a16:creationId xmlns:a16="http://schemas.microsoft.com/office/drawing/2014/main" id="{0594211D-EA7F-1DEB-6F01-30BA663AE9D2}"/>
                </a:ext>
              </a:extLst>
            </xdr:cNvPr>
            <xdr:cNvPicPr/>
          </xdr:nvPicPr>
          <xdr:blipFill>
            <a:blip xmlns:r="http://schemas.openxmlformats.org/officeDocument/2006/relationships" r:embed="rId62"/>
            <a:stretch>
              <a:fillRect/>
            </a:stretch>
          </xdr:blipFill>
          <xdr:spPr>
            <a:xfrm>
              <a:off x="1723680" y="3662293"/>
              <a:ext cx="43200" cy="307773"/>
            </a:xfrm>
            <a:prstGeom prst="rect">
              <a:avLst/>
            </a:prstGeom>
          </xdr:spPr>
        </xdr:pic>
      </mc:Fallback>
    </mc:AlternateContent>
    <xdr:clientData/>
  </xdr:twoCellAnchor>
  <xdr:twoCellAnchor editAs="oneCell">
    <xdr:from>
      <xdr:col>2</xdr:col>
      <xdr:colOff>117320</xdr:colOff>
      <xdr:row>17</xdr:row>
      <xdr:rowOff>243280</xdr:rowOff>
    </xdr:from>
    <xdr:to>
      <xdr:col>2</xdr:col>
      <xdr:colOff>149000</xdr:colOff>
      <xdr:row>19</xdr:row>
      <xdr:rowOff>26040</xdr:rowOff>
    </xdr:to>
    <mc:AlternateContent xmlns:mc="http://schemas.openxmlformats.org/markup-compatibility/2006" xmlns:xdr14="http://schemas.microsoft.com/office/excel/2010/spreadsheetDrawing">
      <mc:Choice Requires="xdr14">
        <xdr:contentPart xmlns:r="http://schemas.openxmlformats.org/officeDocument/2006/relationships" r:id="rId63">
          <xdr14:nvContentPartPr>
            <xdr14:cNvPr id="33" name="Ink 32">
              <a:extLst>
                <a:ext uri="{FF2B5EF4-FFF2-40B4-BE49-F238E27FC236}">
                  <a16:creationId xmlns:a16="http://schemas.microsoft.com/office/drawing/2014/main" id="{4562F98D-6D4D-3B40-BF6C-3ADB82C0643E}"/>
                </a:ext>
              </a:extLst>
            </xdr14:cNvPr>
            <xdr14:cNvContentPartPr/>
          </xdr14:nvContentPartPr>
          <xdr14:nvPr macro=""/>
          <xdr14:xfrm>
            <a:off x="1768320" y="3545280"/>
            <a:ext cx="31680" cy="443160"/>
          </xdr14:xfrm>
        </xdr:contentPart>
      </mc:Choice>
      <mc:Fallback xmlns="">
        <xdr:pic>
          <xdr:nvPicPr>
            <xdr:cNvPr id="42" name="Ink 41">
              <a:extLst>
                <a:ext uri="{FF2B5EF4-FFF2-40B4-BE49-F238E27FC236}">
                  <a16:creationId xmlns:a16="http://schemas.microsoft.com/office/drawing/2014/main" id="{CDF24A70-DBF9-7F3B-36A7-1725F9A0C859}"/>
                </a:ext>
              </a:extLst>
            </xdr:cNvPr>
            <xdr:cNvPicPr/>
          </xdr:nvPicPr>
          <xdr:blipFill>
            <a:blip xmlns:r="http://schemas.openxmlformats.org/officeDocument/2006/relationships" r:embed="rId64"/>
            <a:stretch>
              <a:fillRect/>
            </a:stretch>
          </xdr:blipFill>
          <xdr:spPr>
            <a:xfrm>
              <a:off x="1757520" y="3534480"/>
              <a:ext cx="52920" cy="464400"/>
            </a:xfrm>
            <a:prstGeom prst="rect">
              <a:avLst/>
            </a:prstGeom>
          </xdr:spPr>
        </xdr:pic>
      </mc:Fallback>
    </mc:AlternateContent>
    <xdr:clientData/>
  </xdr:twoCellAnchor>
  <xdr:twoCellAnchor editAs="oneCell">
    <xdr:from>
      <xdr:col>3</xdr:col>
      <xdr:colOff>806340</xdr:colOff>
      <xdr:row>18</xdr:row>
      <xdr:rowOff>39440</xdr:rowOff>
    </xdr:from>
    <xdr:to>
      <xdr:col>4</xdr:col>
      <xdr:colOff>268840</xdr:colOff>
      <xdr:row>18</xdr:row>
      <xdr:rowOff>220160</xdr:rowOff>
    </xdr:to>
    <mc:AlternateContent xmlns:mc="http://schemas.openxmlformats.org/markup-compatibility/2006" xmlns:xdr14="http://schemas.microsoft.com/office/excel/2010/spreadsheetDrawing">
      <mc:Choice Requires="xdr14">
        <xdr:contentPart xmlns:r="http://schemas.openxmlformats.org/officeDocument/2006/relationships" r:id="rId65">
          <xdr14:nvContentPartPr>
            <xdr14:cNvPr id="34" name="Ink 33">
              <a:extLst>
                <a:ext uri="{FF2B5EF4-FFF2-40B4-BE49-F238E27FC236}">
                  <a16:creationId xmlns:a16="http://schemas.microsoft.com/office/drawing/2014/main" id="{161FEB2B-BE13-6F4A-9892-183AC2714734}"/>
                </a:ext>
              </a:extLst>
            </xdr14:cNvPr>
            <xdr14:cNvContentPartPr/>
          </xdr14:nvContentPartPr>
          <xdr14:nvPr macro=""/>
          <xdr14:xfrm>
            <a:off x="3282840" y="3671640"/>
            <a:ext cx="288000" cy="180720"/>
          </xdr14:xfrm>
        </xdr:contentPart>
      </mc:Choice>
      <mc:Fallback xmlns="">
        <xdr:pic>
          <xdr:nvPicPr>
            <xdr:cNvPr id="49" name="Ink 48">
              <a:extLst>
                <a:ext uri="{FF2B5EF4-FFF2-40B4-BE49-F238E27FC236}">
                  <a16:creationId xmlns:a16="http://schemas.microsoft.com/office/drawing/2014/main" id="{49612233-2270-89B3-0009-7A079A9D9691}"/>
                </a:ext>
              </a:extLst>
            </xdr:cNvPr>
            <xdr:cNvPicPr/>
          </xdr:nvPicPr>
          <xdr:blipFill>
            <a:blip xmlns:r="http://schemas.openxmlformats.org/officeDocument/2006/relationships" r:embed="rId66"/>
            <a:stretch>
              <a:fillRect/>
            </a:stretch>
          </xdr:blipFill>
          <xdr:spPr>
            <a:xfrm>
              <a:off x="3272400" y="3660840"/>
              <a:ext cx="309240" cy="201960"/>
            </a:xfrm>
            <a:prstGeom prst="rect">
              <a:avLst/>
            </a:prstGeom>
          </xdr:spPr>
        </xdr:pic>
      </mc:Fallback>
    </mc:AlternateContent>
    <xdr:clientData/>
  </xdr:twoCellAnchor>
  <xdr:twoCellAnchor editAs="oneCell">
    <xdr:from>
      <xdr:col>2</xdr:col>
      <xdr:colOff>395240</xdr:colOff>
      <xdr:row>17</xdr:row>
      <xdr:rowOff>128800</xdr:rowOff>
    </xdr:from>
    <xdr:to>
      <xdr:col>3</xdr:col>
      <xdr:colOff>400980</xdr:colOff>
      <xdr:row>19</xdr:row>
      <xdr:rowOff>76440</xdr:rowOff>
    </xdr:to>
    <mc:AlternateContent xmlns:mc="http://schemas.openxmlformats.org/markup-compatibility/2006" xmlns:xdr14="http://schemas.microsoft.com/office/excel/2010/spreadsheetDrawing">
      <mc:Choice Requires="xdr14">
        <xdr:contentPart xmlns:r="http://schemas.openxmlformats.org/officeDocument/2006/relationships" r:id="rId67">
          <xdr14:nvContentPartPr>
            <xdr14:cNvPr id="35" name="Ink 34">
              <a:extLst>
                <a:ext uri="{FF2B5EF4-FFF2-40B4-BE49-F238E27FC236}">
                  <a16:creationId xmlns:a16="http://schemas.microsoft.com/office/drawing/2014/main" id="{956CE054-BA4C-2049-B542-D6F3C363D5EB}"/>
                </a:ext>
              </a:extLst>
            </xdr14:cNvPr>
            <xdr14:cNvContentPartPr/>
          </xdr14:nvContentPartPr>
          <xdr14:nvPr macro=""/>
          <xdr14:xfrm>
            <a:off x="2046240" y="3430800"/>
            <a:ext cx="831240" cy="608040"/>
          </xdr14:xfrm>
        </xdr:contentPart>
      </mc:Choice>
      <mc:Fallback xmlns="">
        <xdr:pic>
          <xdr:nvPicPr>
            <xdr:cNvPr id="50" name="Ink 49">
              <a:extLst>
                <a:ext uri="{FF2B5EF4-FFF2-40B4-BE49-F238E27FC236}">
                  <a16:creationId xmlns:a16="http://schemas.microsoft.com/office/drawing/2014/main" id="{27567AAB-35E8-AF0B-8A55-CC08781955BF}"/>
                </a:ext>
              </a:extLst>
            </xdr:cNvPr>
            <xdr:cNvPicPr/>
          </xdr:nvPicPr>
          <xdr:blipFill>
            <a:blip xmlns:r="http://schemas.openxmlformats.org/officeDocument/2006/relationships" r:embed="rId68"/>
            <a:stretch>
              <a:fillRect/>
            </a:stretch>
          </xdr:blipFill>
          <xdr:spPr>
            <a:xfrm>
              <a:off x="2035440" y="3420360"/>
              <a:ext cx="852480" cy="629280"/>
            </a:xfrm>
            <a:prstGeom prst="rect">
              <a:avLst/>
            </a:prstGeom>
          </xdr:spPr>
        </xdr:pic>
      </mc:Fallback>
    </mc:AlternateContent>
    <xdr:clientData/>
  </xdr:twoCellAnchor>
  <xdr:twoCellAnchor editAs="oneCell">
    <xdr:from>
      <xdr:col>5</xdr:col>
      <xdr:colOff>50660</xdr:colOff>
      <xdr:row>18</xdr:row>
      <xdr:rowOff>68240</xdr:rowOff>
    </xdr:from>
    <xdr:to>
      <xdr:col>5</xdr:col>
      <xdr:colOff>52100</xdr:colOff>
      <xdr:row>18</xdr:row>
      <xdr:rowOff>291080</xdr:rowOff>
    </xdr:to>
    <mc:AlternateContent xmlns:mc="http://schemas.openxmlformats.org/markup-compatibility/2006" xmlns:xdr14="http://schemas.microsoft.com/office/excel/2010/spreadsheetDrawing">
      <mc:Choice Requires="xdr14">
        <xdr:contentPart xmlns:r="http://schemas.openxmlformats.org/officeDocument/2006/relationships" r:id="rId69">
          <xdr14:nvContentPartPr>
            <xdr14:cNvPr id="36" name="Ink 35">
              <a:extLst>
                <a:ext uri="{FF2B5EF4-FFF2-40B4-BE49-F238E27FC236}">
                  <a16:creationId xmlns:a16="http://schemas.microsoft.com/office/drawing/2014/main" id="{44DEC661-1A66-D74B-9FEB-A6C1DA168588}"/>
                </a:ext>
              </a:extLst>
            </xdr14:cNvPr>
            <xdr14:cNvContentPartPr/>
          </xdr14:nvContentPartPr>
          <xdr14:nvPr macro=""/>
          <xdr14:xfrm>
            <a:off x="4178160" y="3700440"/>
            <a:ext cx="1440" cy="222840"/>
          </xdr14:xfrm>
        </xdr:contentPart>
      </mc:Choice>
      <mc:Fallback xmlns="">
        <xdr:pic>
          <xdr:nvPicPr>
            <xdr:cNvPr id="51" name="Ink 50">
              <a:extLst>
                <a:ext uri="{FF2B5EF4-FFF2-40B4-BE49-F238E27FC236}">
                  <a16:creationId xmlns:a16="http://schemas.microsoft.com/office/drawing/2014/main" id="{8323D001-E02A-F3E5-B0A9-7B76ACEAED80}"/>
                </a:ext>
              </a:extLst>
            </xdr:cNvPr>
            <xdr:cNvPicPr/>
          </xdr:nvPicPr>
          <xdr:blipFill>
            <a:blip xmlns:r="http://schemas.openxmlformats.org/officeDocument/2006/relationships" r:embed="rId70"/>
            <a:stretch>
              <a:fillRect/>
            </a:stretch>
          </xdr:blipFill>
          <xdr:spPr>
            <a:xfrm>
              <a:off x="4167360" y="3689640"/>
              <a:ext cx="22680" cy="244080"/>
            </a:xfrm>
            <a:prstGeom prst="rect">
              <a:avLst/>
            </a:prstGeom>
          </xdr:spPr>
        </xdr:pic>
      </mc:Fallback>
    </mc:AlternateContent>
    <xdr:clientData/>
  </xdr:twoCellAnchor>
  <xdr:twoCellAnchor editAs="oneCell">
    <xdr:from>
      <xdr:col>5</xdr:col>
      <xdr:colOff>67580</xdr:colOff>
      <xdr:row>17</xdr:row>
      <xdr:rowOff>174520</xdr:rowOff>
    </xdr:from>
    <xdr:to>
      <xdr:col>5</xdr:col>
      <xdr:colOff>110060</xdr:colOff>
      <xdr:row>17</xdr:row>
      <xdr:rowOff>207280</xdr:rowOff>
    </xdr:to>
    <mc:AlternateContent xmlns:mc="http://schemas.openxmlformats.org/markup-compatibility/2006" xmlns:xdr14="http://schemas.microsoft.com/office/excel/2010/spreadsheetDrawing">
      <mc:Choice Requires="xdr14">
        <xdr:contentPart xmlns:r="http://schemas.openxmlformats.org/officeDocument/2006/relationships" r:id="rId71">
          <xdr14:nvContentPartPr>
            <xdr14:cNvPr id="37" name="Ink 36">
              <a:extLst>
                <a:ext uri="{FF2B5EF4-FFF2-40B4-BE49-F238E27FC236}">
                  <a16:creationId xmlns:a16="http://schemas.microsoft.com/office/drawing/2014/main" id="{497E9D75-FC32-A24F-AE1E-03A49A2A6963}"/>
                </a:ext>
              </a:extLst>
            </xdr14:cNvPr>
            <xdr14:cNvContentPartPr/>
          </xdr14:nvContentPartPr>
          <xdr14:nvPr macro=""/>
          <xdr14:xfrm>
            <a:off x="4195080" y="3476520"/>
            <a:ext cx="42480" cy="32760"/>
          </xdr14:xfrm>
        </xdr:contentPart>
      </mc:Choice>
      <mc:Fallback xmlns="">
        <xdr:pic>
          <xdr:nvPicPr>
            <xdr:cNvPr id="52" name="Ink 51">
              <a:extLst>
                <a:ext uri="{FF2B5EF4-FFF2-40B4-BE49-F238E27FC236}">
                  <a16:creationId xmlns:a16="http://schemas.microsoft.com/office/drawing/2014/main" id="{B57A8C8B-0E3B-23CC-8BDE-7FC4A872CD5C}"/>
                </a:ext>
              </a:extLst>
            </xdr:cNvPr>
            <xdr:cNvPicPr/>
          </xdr:nvPicPr>
          <xdr:blipFill>
            <a:blip xmlns:r="http://schemas.openxmlformats.org/officeDocument/2006/relationships" r:embed="rId72"/>
            <a:stretch>
              <a:fillRect/>
            </a:stretch>
          </xdr:blipFill>
          <xdr:spPr>
            <a:xfrm>
              <a:off x="4184280" y="3466080"/>
              <a:ext cx="63720" cy="54000"/>
            </a:xfrm>
            <a:prstGeom prst="rect">
              <a:avLst/>
            </a:prstGeom>
          </xdr:spPr>
        </xdr:pic>
      </mc:Fallback>
    </mc:AlternateContent>
    <xdr:clientData/>
  </xdr:twoCellAnchor>
  <xdr:twoCellAnchor editAs="oneCell">
    <xdr:from>
      <xdr:col>3</xdr:col>
      <xdr:colOff>813540</xdr:colOff>
      <xdr:row>20</xdr:row>
      <xdr:rowOff>283720</xdr:rowOff>
    </xdr:from>
    <xdr:to>
      <xdr:col>4</xdr:col>
      <xdr:colOff>286840</xdr:colOff>
      <xdr:row>21</xdr:row>
      <xdr:rowOff>215960</xdr:rowOff>
    </xdr:to>
    <mc:AlternateContent xmlns:mc="http://schemas.openxmlformats.org/markup-compatibility/2006" xmlns:xdr14="http://schemas.microsoft.com/office/excel/2010/spreadsheetDrawing">
      <mc:Choice Requires="xdr14">
        <xdr:contentPart xmlns:r="http://schemas.openxmlformats.org/officeDocument/2006/relationships" r:id="rId73">
          <xdr14:nvContentPartPr>
            <xdr14:cNvPr id="38" name="Ink 37">
              <a:extLst>
                <a:ext uri="{FF2B5EF4-FFF2-40B4-BE49-F238E27FC236}">
                  <a16:creationId xmlns:a16="http://schemas.microsoft.com/office/drawing/2014/main" id="{C8A9918F-FD2D-6542-96A5-6CB96F117893}"/>
                </a:ext>
              </a:extLst>
            </xdr14:cNvPr>
            <xdr14:cNvContentPartPr/>
          </xdr14:nvContentPartPr>
          <xdr14:nvPr macro=""/>
          <xdr14:xfrm>
            <a:off x="3290040" y="4576320"/>
            <a:ext cx="298800" cy="262440"/>
          </xdr14:xfrm>
        </xdr:contentPart>
      </mc:Choice>
      <mc:Fallback xmlns="">
        <xdr:pic>
          <xdr:nvPicPr>
            <xdr:cNvPr id="57" name="Ink 56">
              <a:extLst>
                <a:ext uri="{FF2B5EF4-FFF2-40B4-BE49-F238E27FC236}">
                  <a16:creationId xmlns:a16="http://schemas.microsoft.com/office/drawing/2014/main" id="{CDF90E03-431D-C9AA-877A-B678D4479F8F}"/>
                </a:ext>
              </a:extLst>
            </xdr:cNvPr>
            <xdr:cNvPicPr/>
          </xdr:nvPicPr>
          <xdr:blipFill>
            <a:blip xmlns:r="http://schemas.openxmlformats.org/officeDocument/2006/relationships" r:embed="rId74"/>
            <a:stretch>
              <a:fillRect/>
            </a:stretch>
          </xdr:blipFill>
          <xdr:spPr>
            <a:xfrm>
              <a:off x="3279600" y="4565894"/>
              <a:ext cx="320040" cy="283651"/>
            </a:xfrm>
            <a:prstGeom prst="rect">
              <a:avLst/>
            </a:prstGeom>
          </xdr:spPr>
        </xdr:pic>
      </mc:Fallback>
    </mc:AlternateContent>
    <xdr:clientData/>
  </xdr:twoCellAnchor>
  <xdr:twoCellAnchor editAs="oneCell">
    <xdr:from>
      <xdr:col>3</xdr:col>
      <xdr:colOff>237180</xdr:colOff>
      <xdr:row>20</xdr:row>
      <xdr:rowOff>177880</xdr:rowOff>
    </xdr:from>
    <xdr:to>
      <xdr:col>3</xdr:col>
      <xdr:colOff>272460</xdr:colOff>
      <xdr:row>21</xdr:row>
      <xdr:rowOff>310280</xdr:rowOff>
    </xdr:to>
    <mc:AlternateContent xmlns:mc="http://schemas.openxmlformats.org/markup-compatibility/2006" xmlns:xdr14="http://schemas.microsoft.com/office/excel/2010/spreadsheetDrawing">
      <mc:Choice Requires="xdr14">
        <xdr:contentPart xmlns:r="http://schemas.openxmlformats.org/officeDocument/2006/relationships" r:id="rId75">
          <xdr14:nvContentPartPr>
            <xdr14:cNvPr id="39" name="Ink 38">
              <a:extLst>
                <a:ext uri="{FF2B5EF4-FFF2-40B4-BE49-F238E27FC236}">
                  <a16:creationId xmlns:a16="http://schemas.microsoft.com/office/drawing/2014/main" id="{D6F985AC-B995-F54D-8EB5-0A811CF8AE77}"/>
                </a:ext>
              </a:extLst>
            </xdr14:cNvPr>
            <xdr14:cNvContentPartPr/>
          </xdr14:nvContentPartPr>
          <xdr14:nvPr macro=""/>
          <xdr14:xfrm>
            <a:off x="2713680" y="4470480"/>
            <a:ext cx="35280" cy="462600"/>
          </xdr14:xfrm>
        </xdr:contentPart>
      </mc:Choice>
      <mc:Fallback xmlns="">
        <xdr:pic>
          <xdr:nvPicPr>
            <xdr:cNvPr id="58" name="Ink 57">
              <a:extLst>
                <a:ext uri="{FF2B5EF4-FFF2-40B4-BE49-F238E27FC236}">
                  <a16:creationId xmlns:a16="http://schemas.microsoft.com/office/drawing/2014/main" id="{0B2142CA-C0A1-FD3A-FAD2-BABCEF1B3247}"/>
                </a:ext>
              </a:extLst>
            </xdr:cNvPr>
            <xdr:cNvPicPr/>
          </xdr:nvPicPr>
          <xdr:blipFill>
            <a:blip xmlns:r="http://schemas.openxmlformats.org/officeDocument/2006/relationships" r:embed="rId76"/>
            <a:stretch>
              <a:fillRect/>
            </a:stretch>
          </xdr:blipFill>
          <xdr:spPr>
            <a:xfrm>
              <a:off x="2703240" y="4459672"/>
              <a:ext cx="56520" cy="483857"/>
            </a:xfrm>
            <a:prstGeom prst="rect">
              <a:avLst/>
            </a:prstGeom>
          </xdr:spPr>
        </xdr:pic>
      </mc:Fallback>
    </mc:AlternateContent>
    <xdr:clientData/>
  </xdr:twoCellAnchor>
  <xdr:twoCellAnchor editAs="oneCell">
    <xdr:from>
      <xdr:col>5</xdr:col>
      <xdr:colOff>240740</xdr:colOff>
      <xdr:row>20</xdr:row>
      <xdr:rowOff>158440</xdr:rowOff>
    </xdr:from>
    <xdr:to>
      <xdr:col>5</xdr:col>
      <xdr:colOff>557540</xdr:colOff>
      <xdr:row>21</xdr:row>
      <xdr:rowOff>214880</xdr:rowOff>
    </xdr:to>
    <mc:AlternateContent xmlns:mc="http://schemas.openxmlformats.org/markup-compatibility/2006" xmlns:xdr14="http://schemas.microsoft.com/office/excel/2010/spreadsheetDrawing">
      <mc:Choice Requires="xdr14">
        <xdr:contentPart xmlns:r="http://schemas.openxmlformats.org/officeDocument/2006/relationships" r:id="rId77">
          <xdr14:nvContentPartPr>
            <xdr14:cNvPr id="40" name="Ink 39">
              <a:extLst>
                <a:ext uri="{FF2B5EF4-FFF2-40B4-BE49-F238E27FC236}">
                  <a16:creationId xmlns:a16="http://schemas.microsoft.com/office/drawing/2014/main" id="{822DD670-FF68-4747-BA2B-8234BE3B2D73}"/>
                </a:ext>
              </a:extLst>
            </xdr14:cNvPr>
            <xdr14:cNvContentPartPr/>
          </xdr14:nvContentPartPr>
          <xdr14:nvPr macro=""/>
          <xdr14:xfrm>
            <a:off x="4368240" y="4451040"/>
            <a:ext cx="316800" cy="386640"/>
          </xdr14:xfrm>
        </xdr:contentPart>
      </mc:Choice>
      <mc:Fallback xmlns="">
        <xdr:pic>
          <xdr:nvPicPr>
            <xdr:cNvPr id="59" name="Ink 58">
              <a:extLst>
                <a:ext uri="{FF2B5EF4-FFF2-40B4-BE49-F238E27FC236}">
                  <a16:creationId xmlns:a16="http://schemas.microsoft.com/office/drawing/2014/main" id="{3E1ADBCF-E6A4-55D8-E43D-FF3EB86B6652}"/>
                </a:ext>
              </a:extLst>
            </xdr:cNvPr>
            <xdr:cNvPicPr/>
          </xdr:nvPicPr>
          <xdr:blipFill>
            <a:blip xmlns:r="http://schemas.openxmlformats.org/officeDocument/2006/relationships" r:embed="rId78"/>
            <a:stretch>
              <a:fillRect/>
            </a:stretch>
          </xdr:blipFill>
          <xdr:spPr>
            <a:xfrm>
              <a:off x="4357440" y="4440600"/>
              <a:ext cx="338040" cy="407880"/>
            </a:xfrm>
            <a:prstGeom prst="rect">
              <a:avLst/>
            </a:prstGeom>
          </xdr:spPr>
        </xdr:pic>
      </mc:Fallback>
    </mc:AlternateContent>
    <xdr:clientData/>
  </xdr:twoCellAnchor>
  <xdr:twoCellAnchor editAs="oneCell">
    <xdr:from>
      <xdr:col>5</xdr:col>
      <xdr:colOff>801260</xdr:colOff>
      <xdr:row>20</xdr:row>
      <xdr:rowOff>280120</xdr:rowOff>
    </xdr:from>
    <xdr:to>
      <xdr:col>6</xdr:col>
      <xdr:colOff>268440</xdr:colOff>
      <xdr:row>20</xdr:row>
      <xdr:rowOff>299560</xdr:rowOff>
    </xdr:to>
    <mc:AlternateContent xmlns:mc="http://schemas.openxmlformats.org/markup-compatibility/2006" xmlns:xdr14="http://schemas.microsoft.com/office/excel/2010/spreadsheetDrawing">
      <mc:Choice Requires="xdr14">
        <xdr:contentPart xmlns:r="http://schemas.openxmlformats.org/officeDocument/2006/relationships" r:id="rId79">
          <xdr14:nvContentPartPr>
            <xdr14:cNvPr id="41" name="Ink 40">
              <a:extLst>
                <a:ext uri="{FF2B5EF4-FFF2-40B4-BE49-F238E27FC236}">
                  <a16:creationId xmlns:a16="http://schemas.microsoft.com/office/drawing/2014/main" id="{6C3F655C-B2F9-E843-8CF7-E402270237EC}"/>
                </a:ext>
              </a:extLst>
            </xdr14:cNvPr>
            <xdr14:cNvContentPartPr/>
          </xdr14:nvContentPartPr>
          <xdr14:nvPr macro=""/>
          <xdr14:xfrm>
            <a:off x="4928760" y="4572720"/>
            <a:ext cx="292680" cy="19440"/>
          </xdr14:xfrm>
        </xdr:contentPart>
      </mc:Choice>
      <mc:Fallback xmlns="">
        <xdr:pic>
          <xdr:nvPicPr>
            <xdr:cNvPr id="60" name="Ink 59">
              <a:extLst>
                <a:ext uri="{FF2B5EF4-FFF2-40B4-BE49-F238E27FC236}">
                  <a16:creationId xmlns:a16="http://schemas.microsoft.com/office/drawing/2014/main" id="{628D8C0A-4CBB-DF8B-565D-BCEE15B5903F}"/>
                </a:ext>
              </a:extLst>
            </xdr:cNvPr>
            <xdr:cNvPicPr/>
          </xdr:nvPicPr>
          <xdr:blipFill>
            <a:blip xmlns:r="http://schemas.openxmlformats.org/officeDocument/2006/relationships" r:embed="rId80"/>
            <a:stretch>
              <a:fillRect/>
            </a:stretch>
          </xdr:blipFill>
          <xdr:spPr>
            <a:xfrm>
              <a:off x="4918320" y="4561920"/>
              <a:ext cx="313920" cy="40680"/>
            </a:xfrm>
            <a:prstGeom prst="rect">
              <a:avLst/>
            </a:prstGeom>
          </xdr:spPr>
        </xdr:pic>
      </mc:Fallback>
    </mc:AlternateContent>
    <xdr:clientData/>
  </xdr:twoCellAnchor>
  <xdr:twoCellAnchor editAs="oneCell">
    <xdr:from>
      <xdr:col>6</xdr:col>
      <xdr:colOff>500280</xdr:colOff>
      <xdr:row>19</xdr:row>
      <xdr:rowOff>254280</xdr:rowOff>
    </xdr:from>
    <xdr:to>
      <xdr:col>6</xdr:col>
      <xdr:colOff>713760</xdr:colOff>
      <xdr:row>20</xdr:row>
      <xdr:rowOff>274360</xdr:rowOff>
    </xdr:to>
    <mc:AlternateContent xmlns:mc="http://schemas.openxmlformats.org/markup-compatibility/2006" xmlns:xdr14="http://schemas.microsoft.com/office/excel/2010/spreadsheetDrawing">
      <mc:Choice Requires="xdr14">
        <xdr:contentPart xmlns:r="http://schemas.openxmlformats.org/officeDocument/2006/relationships" r:id="rId81">
          <xdr14:nvContentPartPr>
            <xdr14:cNvPr id="42" name="Ink 41">
              <a:extLst>
                <a:ext uri="{FF2B5EF4-FFF2-40B4-BE49-F238E27FC236}">
                  <a16:creationId xmlns:a16="http://schemas.microsoft.com/office/drawing/2014/main" id="{2DF98B50-804E-824E-BC07-54E238A82FA9}"/>
                </a:ext>
              </a:extLst>
            </xdr14:cNvPr>
            <xdr14:cNvContentPartPr/>
          </xdr14:nvContentPartPr>
          <xdr14:nvPr macro=""/>
          <xdr14:xfrm>
            <a:off x="5453280" y="4216680"/>
            <a:ext cx="213480" cy="350280"/>
          </xdr14:xfrm>
        </xdr:contentPart>
      </mc:Choice>
      <mc:Fallback xmlns="">
        <xdr:pic>
          <xdr:nvPicPr>
            <xdr:cNvPr id="63" name="Ink 62">
              <a:extLst>
                <a:ext uri="{FF2B5EF4-FFF2-40B4-BE49-F238E27FC236}">
                  <a16:creationId xmlns:a16="http://schemas.microsoft.com/office/drawing/2014/main" id="{224722A2-CC96-4BAF-303B-DD8F349363B4}"/>
                </a:ext>
              </a:extLst>
            </xdr:cNvPr>
            <xdr:cNvPicPr/>
          </xdr:nvPicPr>
          <xdr:blipFill>
            <a:blip xmlns:r="http://schemas.openxmlformats.org/officeDocument/2006/relationships" r:embed="rId82"/>
            <a:stretch>
              <a:fillRect/>
            </a:stretch>
          </xdr:blipFill>
          <xdr:spPr>
            <a:xfrm>
              <a:off x="5442840" y="4205880"/>
              <a:ext cx="234720" cy="371520"/>
            </a:xfrm>
            <a:prstGeom prst="rect">
              <a:avLst/>
            </a:prstGeom>
          </xdr:spPr>
        </xdr:pic>
      </mc:Fallback>
    </mc:AlternateContent>
    <xdr:clientData/>
  </xdr:twoCellAnchor>
  <xdr:twoCellAnchor editAs="oneCell">
    <xdr:from>
      <xdr:col>6</xdr:col>
      <xdr:colOff>602880</xdr:colOff>
      <xdr:row>21</xdr:row>
      <xdr:rowOff>72680</xdr:rowOff>
    </xdr:from>
    <xdr:to>
      <xdr:col>6</xdr:col>
      <xdr:colOff>772800</xdr:colOff>
      <xdr:row>21</xdr:row>
      <xdr:rowOff>290840</xdr:rowOff>
    </xdr:to>
    <mc:AlternateContent xmlns:mc="http://schemas.openxmlformats.org/markup-compatibility/2006" xmlns:xdr14="http://schemas.microsoft.com/office/excel/2010/spreadsheetDrawing">
      <mc:Choice Requires="xdr14">
        <xdr:contentPart xmlns:r="http://schemas.openxmlformats.org/officeDocument/2006/relationships" r:id="rId83">
          <xdr14:nvContentPartPr>
            <xdr14:cNvPr id="43" name="Ink 42">
              <a:extLst>
                <a:ext uri="{FF2B5EF4-FFF2-40B4-BE49-F238E27FC236}">
                  <a16:creationId xmlns:a16="http://schemas.microsoft.com/office/drawing/2014/main" id="{AE95F1D2-E8E8-D44E-932B-D608E0710673}"/>
                </a:ext>
              </a:extLst>
            </xdr14:cNvPr>
            <xdr14:cNvContentPartPr/>
          </xdr14:nvContentPartPr>
          <xdr14:nvPr macro=""/>
          <xdr14:xfrm>
            <a:off x="5555880" y="4695480"/>
            <a:ext cx="169920" cy="218160"/>
          </xdr14:xfrm>
        </xdr:contentPart>
      </mc:Choice>
      <mc:Fallback xmlns="">
        <xdr:pic>
          <xdr:nvPicPr>
            <xdr:cNvPr id="64" name="Ink 63">
              <a:extLst>
                <a:ext uri="{FF2B5EF4-FFF2-40B4-BE49-F238E27FC236}">
                  <a16:creationId xmlns:a16="http://schemas.microsoft.com/office/drawing/2014/main" id="{3F549E38-F017-F23B-AD0B-6AEFA195EEAD}"/>
                </a:ext>
              </a:extLst>
            </xdr:cNvPr>
            <xdr:cNvPicPr/>
          </xdr:nvPicPr>
          <xdr:blipFill>
            <a:blip xmlns:r="http://schemas.openxmlformats.org/officeDocument/2006/relationships" r:embed="rId84"/>
            <a:stretch>
              <a:fillRect/>
            </a:stretch>
          </xdr:blipFill>
          <xdr:spPr>
            <a:xfrm>
              <a:off x="5545080" y="4684680"/>
              <a:ext cx="191160" cy="239400"/>
            </a:xfrm>
            <a:prstGeom prst="rect">
              <a:avLst/>
            </a:prstGeom>
          </xdr:spPr>
        </xdr:pic>
      </mc:Fallback>
    </mc:AlternateContent>
    <xdr:clientData/>
  </xdr:twoCellAnchor>
  <xdr:twoCellAnchor editAs="oneCell">
    <xdr:from>
      <xdr:col>7</xdr:col>
      <xdr:colOff>198220</xdr:colOff>
      <xdr:row>19</xdr:row>
      <xdr:rowOff>309360</xdr:rowOff>
    </xdr:from>
    <xdr:to>
      <xdr:col>7</xdr:col>
      <xdr:colOff>625900</xdr:colOff>
      <xdr:row>21</xdr:row>
      <xdr:rowOff>179960</xdr:rowOff>
    </xdr:to>
    <mc:AlternateContent xmlns:mc="http://schemas.openxmlformats.org/markup-compatibility/2006" xmlns:xdr14="http://schemas.microsoft.com/office/excel/2010/spreadsheetDrawing">
      <mc:Choice Requires="xdr14">
        <xdr:contentPart xmlns:r="http://schemas.openxmlformats.org/officeDocument/2006/relationships" r:id="rId85">
          <xdr14:nvContentPartPr>
            <xdr14:cNvPr id="44" name="Ink 43">
              <a:extLst>
                <a:ext uri="{FF2B5EF4-FFF2-40B4-BE49-F238E27FC236}">
                  <a16:creationId xmlns:a16="http://schemas.microsoft.com/office/drawing/2014/main" id="{8F688A0D-C13B-E24A-9468-412FC9D3391F}"/>
                </a:ext>
              </a:extLst>
            </xdr14:cNvPr>
            <xdr14:cNvContentPartPr/>
          </xdr14:nvContentPartPr>
          <xdr14:nvPr macro=""/>
          <xdr14:xfrm>
            <a:off x="5976720" y="4271760"/>
            <a:ext cx="427680" cy="531000"/>
          </xdr14:xfrm>
        </xdr:contentPart>
      </mc:Choice>
      <mc:Fallback xmlns="">
        <xdr:pic>
          <xdr:nvPicPr>
            <xdr:cNvPr id="67" name="Ink 66">
              <a:extLst>
                <a:ext uri="{FF2B5EF4-FFF2-40B4-BE49-F238E27FC236}">
                  <a16:creationId xmlns:a16="http://schemas.microsoft.com/office/drawing/2014/main" id="{F5C54648-95BF-0A03-76B6-69204C20F687}"/>
                </a:ext>
              </a:extLst>
            </xdr:cNvPr>
            <xdr:cNvPicPr/>
          </xdr:nvPicPr>
          <xdr:blipFill>
            <a:blip xmlns:r="http://schemas.openxmlformats.org/officeDocument/2006/relationships" r:embed="rId86"/>
            <a:stretch>
              <a:fillRect/>
            </a:stretch>
          </xdr:blipFill>
          <xdr:spPr>
            <a:xfrm>
              <a:off x="5966271" y="4261320"/>
              <a:ext cx="448938" cy="552240"/>
            </a:xfrm>
            <a:prstGeom prst="rect">
              <a:avLst/>
            </a:prstGeom>
          </xdr:spPr>
        </xdr:pic>
      </mc:Fallback>
    </mc:AlternateContent>
    <xdr:clientData/>
  </xdr:twoCellAnchor>
  <xdr:twoCellAnchor editAs="oneCell">
    <xdr:from>
      <xdr:col>3</xdr:col>
      <xdr:colOff>279300</xdr:colOff>
      <xdr:row>23</xdr:row>
      <xdr:rowOff>177640</xdr:rowOff>
    </xdr:from>
    <xdr:to>
      <xdr:col>3</xdr:col>
      <xdr:colOff>300180</xdr:colOff>
      <xdr:row>25</xdr:row>
      <xdr:rowOff>7200</xdr:rowOff>
    </xdr:to>
    <mc:AlternateContent xmlns:mc="http://schemas.openxmlformats.org/markup-compatibility/2006" xmlns:xdr14="http://schemas.microsoft.com/office/excel/2010/spreadsheetDrawing">
      <mc:Choice Requires="xdr14">
        <xdr:contentPart xmlns:r="http://schemas.openxmlformats.org/officeDocument/2006/relationships" r:id="rId87">
          <xdr14:nvContentPartPr>
            <xdr14:cNvPr id="45" name="Ink 44">
              <a:extLst>
                <a:ext uri="{FF2B5EF4-FFF2-40B4-BE49-F238E27FC236}">
                  <a16:creationId xmlns:a16="http://schemas.microsoft.com/office/drawing/2014/main" id="{66CDE938-5CB9-364E-A1BA-D76999AA4699}"/>
                </a:ext>
              </a:extLst>
            </xdr14:cNvPr>
            <xdr14:cNvContentPartPr/>
          </xdr14:nvContentPartPr>
          <xdr14:nvPr macro=""/>
          <xdr14:xfrm>
            <a:off x="2755800" y="5460840"/>
            <a:ext cx="20880" cy="489960"/>
          </xdr14:xfrm>
        </xdr:contentPart>
      </mc:Choice>
      <mc:Fallback xmlns="">
        <xdr:pic>
          <xdr:nvPicPr>
            <xdr:cNvPr id="70" name="Ink 69">
              <a:extLst>
                <a:ext uri="{FF2B5EF4-FFF2-40B4-BE49-F238E27FC236}">
                  <a16:creationId xmlns:a16="http://schemas.microsoft.com/office/drawing/2014/main" id="{7E6C156E-32AB-36A1-F557-A245FA4364FF}"/>
                </a:ext>
              </a:extLst>
            </xdr:cNvPr>
            <xdr:cNvPicPr/>
          </xdr:nvPicPr>
          <xdr:blipFill>
            <a:blip xmlns:r="http://schemas.openxmlformats.org/officeDocument/2006/relationships" r:embed="rId88"/>
            <a:stretch>
              <a:fillRect/>
            </a:stretch>
          </xdr:blipFill>
          <xdr:spPr>
            <a:xfrm>
              <a:off x="2745360" y="5450040"/>
              <a:ext cx="42120" cy="511200"/>
            </a:xfrm>
            <a:prstGeom prst="rect">
              <a:avLst/>
            </a:prstGeom>
          </xdr:spPr>
        </xdr:pic>
      </mc:Fallback>
    </mc:AlternateContent>
    <xdr:clientData/>
  </xdr:twoCellAnchor>
  <xdr:twoCellAnchor editAs="oneCell">
    <xdr:from>
      <xdr:col>3</xdr:col>
      <xdr:colOff>822180</xdr:colOff>
      <xdr:row>23</xdr:row>
      <xdr:rowOff>290680</xdr:rowOff>
    </xdr:from>
    <xdr:to>
      <xdr:col>4</xdr:col>
      <xdr:colOff>306280</xdr:colOff>
      <xdr:row>24</xdr:row>
      <xdr:rowOff>113480</xdr:rowOff>
    </xdr:to>
    <mc:AlternateContent xmlns:mc="http://schemas.openxmlformats.org/markup-compatibility/2006" xmlns:xdr14="http://schemas.microsoft.com/office/excel/2010/spreadsheetDrawing">
      <mc:Choice Requires="xdr14">
        <xdr:contentPart xmlns:r="http://schemas.openxmlformats.org/officeDocument/2006/relationships" r:id="rId89">
          <xdr14:nvContentPartPr>
            <xdr14:cNvPr id="46" name="Ink 45">
              <a:extLst>
                <a:ext uri="{FF2B5EF4-FFF2-40B4-BE49-F238E27FC236}">
                  <a16:creationId xmlns:a16="http://schemas.microsoft.com/office/drawing/2014/main" id="{33C0445B-3F28-194A-9DF9-5F68660F6A37}"/>
                </a:ext>
              </a:extLst>
            </xdr14:cNvPr>
            <xdr14:cNvContentPartPr/>
          </xdr14:nvContentPartPr>
          <xdr14:nvPr macro=""/>
          <xdr14:xfrm>
            <a:off x="3298680" y="5573880"/>
            <a:ext cx="309600" cy="153000"/>
          </xdr14:xfrm>
        </xdr:contentPart>
      </mc:Choice>
      <mc:Fallback xmlns="">
        <xdr:pic>
          <xdr:nvPicPr>
            <xdr:cNvPr id="71" name="Ink 70">
              <a:extLst>
                <a:ext uri="{FF2B5EF4-FFF2-40B4-BE49-F238E27FC236}">
                  <a16:creationId xmlns:a16="http://schemas.microsoft.com/office/drawing/2014/main" id="{B32DB205-CAAC-2B08-35FC-6A1470D4B746}"/>
                </a:ext>
              </a:extLst>
            </xdr:cNvPr>
            <xdr:cNvPicPr/>
          </xdr:nvPicPr>
          <xdr:blipFill>
            <a:blip xmlns:r="http://schemas.openxmlformats.org/officeDocument/2006/relationships" r:embed="rId90"/>
            <a:stretch>
              <a:fillRect/>
            </a:stretch>
          </xdr:blipFill>
          <xdr:spPr>
            <a:xfrm>
              <a:off x="3287880" y="5563080"/>
              <a:ext cx="330840" cy="174240"/>
            </a:xfrm>
            <a:prstGeom prst="rect">
              <a:avLst/>
            </a:prstGeom>
          </xdr:spPr>
        </xdr:pic>
      </mc:Fallback>
    </mc:AlternateContent>
    <xdr:clientData/>
  </xdr:twoCellAnchor>
  <xdr:twoCellAnchor editAs="oneCell">
    <xdr:from>
      <xdr:col>5</xdr:col>
      <xdr:colOff>49220</xdr:colOff>
      <xdr:row>23</xdr:row>
      <xdr:rowOff>45160</xdr:rowOff>
    </xdr:from>
    <xdr:to>
      <xdr:col>5</xdr:col>
      <xdr:colOff>375740</xdr:colOff>
      <xdr:row>24</xdr:row>
      <xdr:rowOff>220760</xdr:rowOff>
    </xdr:to>
    <mc:AlternateContent xmlns:mc="http://schemas.openxmlformats.org/markup-compatibility/2006" xmlns:xdr14="http://schemas.microsoft.com/office/excel/2010/spreadsheetDrawing">
      <mc:Choice Requires="xdr14">
        <xdr:contentPart xmlns:r="http://schemas.openxmlformats.org/officeDocument/2006/relationships" r:id="rId91">
          <xdr14:nvContentPartPr>
            <xdr14:cNvPr id="47" name="Ink 46">
              <a:extLst>
                <a:ext uri="{FF2B5EF4-FFF2-40B4-BE49-F238E27FC236}">
                  <a16:creationId xmlns:a16="http://schemas.microsoft.com/office/drawing/2014/main" id="{75B8F0AB-6DC4-CE41-8B43-F7A269D28D98}"/>
                </a:ext>
              </a:extLst>
            </xdr14:cNvPr>
            <xdr14:cNvContentPartPr/>
          </xdr14:nvContentPartPr>
          <xdr14:nvPr macro=""/>
          <xdr14:xfrm>
            <a:off x="4176720" y="5328360"/>
            <a:ext cx="326520" cy="505800"/>
          </xdr14:xfrm>
        </xdr:contentPart>
      </mc:Choice>
      <mc:Fallback xmlns="">
        <xdr:pic>
          <xdr:nvPicPr>
            <xdr:cNvPr id="72" name="Ink 71">
              <a:extLst>
                <a:ext uri="{FF2B5EF4-FFF2-40B4-BE49-F238E27FC236}">
                  <a16:creationId xmlns:a16="http://schemas.microsoft.com/office/drawing/2014/main" id="{16EDAD99-BD15-3E88-5DE0-6E669501994E}"/>
                </a:ext>
              </a:extLst>
            </xdr:cNvPr>
            <xdr:cNvPicPr/>
          </xdr:nvPicPr>
          <xdr:blipFill>
            <a:blip xmlns:r="http://schemas.openxmlformats.org/officeDocument/2006/relationships" r:embed="rId92"/>
            <a:stretch>
              <a:fillRect/>
            </a:stretch>
          </xdr:blipFill>
          <xdr:spPr>
            <a:xfrm>
              <a:off x="4166280" y="5317560"/>
              <a:ext cx="347760" cy="527040"/>
            </a:xfrm>
            <a:prstGeom prst="rect">
              <a:avLst/>
            </a:prstGeom>
          </xdr:spPr>
        </xdr:pic>
      </mc:Fallback>
    </mc:AlternateContent>
    <xdr:clientData/>
  </xdr:twoCellAnchor>
  <xdr:twoCellAnchor editAs="oneCell">
    <xdr:from>
      <xdr:col>5</xdr:col>
      <xdr:colOff>600380</xdr:colOff>
      <xdr:row>22</xdr:row>
      <xdr:rowOff>301920</xdr:rowOff>
    </xdr:from>
    <xdr:to>
      <xdr:col>6</xdr:col>
      <xdr:colOff>414240</xdr:colOff>
      <xdr:row>24</xdr:row>
      <xdr:rowOff>283040</xdr:rowOff>
    </xdr:to>
    <mc:AlternateContent xmlns:mc="http://schemas.openxmlformats.org/markup-compatibility/2006" xmlns:xdr14="http://schemas.microsoft.com/office/excel/2010/spreadsheetDrawing">
      <mc:Choice Requires="xdr14">
        <xdr:contentPart xmlns:r="http://schemas.openxmlformats.org/officeDocument/2006/relationships" r:id="rId93">
          <xdr14:nvContentPartPr>
            <xdr14:cNvPr id="48" name="Ink 47">
              <a:extLst>
                <a:ext uri="{FF2B5EF4-FFF2-40B4-BE49-F238E27FC236}">
                  <a16:creationId xmlns:a16="http://schemas.microsoft.com/office/drawing/2014/main" id="{066A70DC-086E-AA43-937A-39B7F89E804D}"/>
                </a:ext>
              </a:extLst>
            </xdr14:cNvPr>
            <xdr14:cNvContentPartPr/>
          </xdr14:nvContentPartPr>
          <xdr14:nvPr macro=""/>
          <xdr14:xfrm>
            <a:off x="4727880" y="5254920"/>
            <a:ext cx="639360" cy="641520"/>
          </xdr14:xfrm>
        </xdr:contentPart>
      </mc:Choice>
      <mc:Fallback xmlns="">
        <xdr:pic>
          <xdr:nvPicPr>
            <xdr:cNvPr id="78" name="Ink 77">
              <a:extLst>
                <a:ext uri="{FF2B5EF4-FFF2-40B4-BE49-F238E27FC236}">
                  <a16:creationId xmlns:a16="http://schemas.microsoft.com/office/drawing/2014/main" id="{FF8577E7-6DC0-32C7-32C7-28D52D5AE52D}"/>
                </a:ext>
              </a:extLst>
            </xdr:cNvPr>
            <xdr:cNvPicPr/>
          </xdr:nvPicPr>
          <xdr:blipFill>
            <a:blip xmlns:r="http://schemas.openxmlformats.org/officeDocument/2006/relationships" r:embed="rId94"/>
            <a:stretch>
              <a:fillRect/>
            </a:stretch>
          </xdr:blipFill>
          <xdr:spPr>
            <a:xfrm>
              <a:off x="4717440" y="5244480"/>
              <a:ext cx="660600" cy="662760"/>
            </a:xfrm>
            <a:prstGeom prst="rect">
              <a:avLst/>
            </a:prstGeom>
          </xdr:spPr>
        </xdr:pic>
      </mc:Fallback>
    </mc:AlternateContent>
    <xdr:clientData/>
  </xdr:twoCellAnchor>
  <xdr:twoCellAnchor editAs="oneCell">
    <xdr:from>
      <xdr:col>6</xdr:col>
      <xdr:colOff>665160</xdr:colOff>
      <xdr:row>23</xdr:row>
      <xdr:rowOff>5560</xdr:rowOff>
    </xdr:from>
    <xdr:to>
      <xdr:col>7</xdr:col>
      <xdr:colOff>481540</xdr:colOff>
      <xdr:row>24</xdr:row>
      <xdr:rowOff>315800</xdr:rowOff>
    </xdr:to>
    <mc:AlternateContent xmlns:mc="http://schemas.openxmlformats.org/markup-compatibility/2006" xmlns:xdr14="http://schemas.microsoft.com/office/excel/2010/spreadsheetDrawing">
      <mc:Choice Requires="xdr14">
        <xdr:contentPart xmlns:r="http://schemas.openxmlformats.org/officeDocument/2006/relationships" r:id="rId95">
          <xdr14:nvContentPartPr>
            <xdr14:cNvPr id="49" name="Ink 48">
              <a:extLst>
                <a:ext uri="{FF2B5EF4-FFF2-40B4-BE49-F238E27FC236}">
                  <a16:creationId xmlns:a16="http://schemas.microsoft.com/office/drawing/2014/main" id="{B16CC0AD-7958-DC4B-9622-9933F6F8AA96}"/>
                </a:ext>
              </a:extLst>
            </xdr14:cNvPr>
            <xdr14:cNvContentPartPr/>
          </xdr14:nvContentPartPr>
          <xdr14:nvPr macro=""/>
          <xdr14:xfrm>
            <a:off x="5618160" y="5288760"/>
            <a:ext cx="641880" cy="640440"/>
          </xdr14:xfrm>
        </xdr:contentPart>
      </mc:Choice>
      <mc:Fallback xmlns="">
        <xdr:pic>
          <xdr:nvPicPr>
            <xdr:cNvPr id="87" name="Ink 86">
              <a:extLst>
                <a:ext uri="{FF2B5EF4-FFF2-40B4-BE49-F238E27FC236}">
                  <a16:creationId xmlns:a16="http://schemas.microsoft.com/office/drawing/2014/main" id="{6B2B8BF4-6D9A-A77A-23F0-44B9DBE946FA}"/>
                </a:ext>
              </a:extLst>
            </xdr:cNvPr>
            <xdr:cNvPicPr/>
          </xdr:nvPicPr>
          <xdr:blipFill>
            <a:blip xmlns:r="http://schemas.openxmlformats.org/officeDocument/2006/relationships" r:embed="rId96"/>
            <a:stretch>
              <a:fillRect/>
            </a:stretch>
          </xdr:blipFill>
          <xdr:spPr>
            <a:xfrm>
              <a:off x="5607714" y="5277960"/>
              <a:ext cx="663132" cy="661680"/>
            </a:xfrm>
            <a:prstGeom prst="rect">
              <a:avLst/>
            </a:prstGeom>
          </xdr:spPr>
        </xdr:pic>
      </mc:Fallback>
    </mc:AlternateContent>
    <xdr:clientData/>
  </xdr:twoCellAnchor>
  <xdr:twoCellAnchor editAs="oneCell">
    <xdr:from>
      <xdr:col>7</xdr:col>
      <xdr:colOff>724180</xdr:colOff>
      <xdr:row>22</xdr:row>
      <xdr:rowOff>238200</xdr:rowOff>
    </xdr:from>
    <xdr:to>
      <xdr:col>9</xdr:col>
      <xdr:colOff>53100</xdr:colOff>
      <xdr:row>24</xdr:row>
      <xdr:rowOff>165320</xdr:rowOff>
    </xdr:to>
    <mc:AlternateContent xmlns:mc="http://schemas.openxmlformats.org/markup-compatibility/2006" xmlns:xdr14="http://schemas.microsoft.com/office/excel/2010/spreadsheetDrawing">
      <mc:Choice Requires="xdr14">
        <xdr:contentPart xmlns:r="http://schemas.openxmlformats.org/officeDocument/2006/relationships" r:id="rId97">
          <xdr14:nvContentPartPr>
            <xdr14:cNvPr id="50" name="Ink 49">
              <a:extLst>
                <a:ext uri="{FF2B5EF4-FFF2-40B4-BE49-F238E27FC236}">
                  <a16:creationId xmlns:a16="http://schemas.microsoft.com/office/drawing/2014/main" id="{8617FE55-DB1D-AD45-8D44-666A9F76BC10}"/>
                </a:ext>
              </a:extLst>
            </xdr14:cNvPr>
            <xdr14:cNvContentPartPr/>
          </xdr14:nvContentPartPr>
          <xdr14:nvPr macro=""/>
          <xdr14:xfrm>
            <a:off x="6502680" y="5191200"/>
            <a:ext cx="979920" cy="587520"/>
          </xdr14:xfrm>
        </xdr:contentPart>
      </mc:Choice>
      <mc:Fallback xmlns="">
        <xdr:pic>
          <xdr:nvPicPr>
            <xdr:cNvPr id="94" name="Ink 93">
              <a:extLst>
                <a:ext uri="{FF2B5EF4-FFF2-40B4-BE49-F238E27FC236}">
                  <a16:creationId xmlns:a16="http://schemas.microsoft.com/office/drawing/2014/main" id="{5987C783-FF17-F249-FAC6-1EF93495CEA2}"/>
                </a:ext>
              </a:extLst>
            </xdr:cNvPr>
            <xdr:cNvPicPr/>
          </xdr:nvPicPr>
          <xdr:blipFill>
            <a:blip xmlns:r="http://schemas.openxmlformats.org/officeDocument/2006/relationships" r:embed="rId98"/>
            <a:stretch>
              <a:fillRect/>
            </a:stretch>
          </xdr:blipFill>
          <xdr:spPr>
            <a:xfrm>
              <a:off x="6491876" y="5180400"/>
              <a:ext cx="1001168" cy="608760"/>
            </a:xfrm>
            <a:prstGeom prst="rect">
              <a:avLst/>
            </a:prstGeom>
          </xdr:spPr>
        </xdr:pic>
      </mc:Fallback>
    </mc:AlternateContent>
    <xdr:clientData/>
  </xdr:twoCellAnchor>
  <xdr:twoCellAnchor editAs="oneCell">
    <xdr:from>
      <xdr:col>10</xdr:col>
      <xdr:colOff>400120</xdr:colOff>
      <xdr:row>19</xdr:row>
      <xdr:rowOff>191640</xdr:rowOff>
    </xdr:from>
    <xdr:to>
      <xdr:col>10</xdr:col>
      <xdr:colOff>787480</xdr:colOff>
      <xdr:row>21</xdr:row>
      <xdr:rowOff>9320</xdr:rowOff>
    </xdr:to>
    <mc:AlternateContent xmlns:mc="http://schemas.openxmlformats.org/markup-compatibility/2006" xmlns:xdr14="http://schemas.microsoft.com/office/excel/2010/spreadsheetDrawing">
      <mc:Choice Requires="xdr14">
        <xdr:contentPart xmlns:r="http://schemas.openxmlformats.org/officeDocument/2006/relationships" r:id="rId99">
          <xdr14:nvContentPartPr>
            <xdr14:cNvPr id="51" name="Ink 50">
              <a:extLst>
                <a:ext uri="{FF2B5EF4-FFF2-40B4-BE49-F238E27FC236}">
                  <a16:creationId xmlns:a16="http://schemas.microsoft.com/office/drawing/2014/main" id="{A024F54C-109F-FE40-A159-80FE0430E59E}"/>
                </a:ext>
              </a:extLst>
            </xdr14:cNvPr>
            <xdr14:cNvContentPartPr/>
          </xdr14:nvContentPartPr>
          <xdr14:nvPr macro=""/>
          <xdr14:xfrm>
            <a:off x="8655120" y="4154040"/>
            <a:ext cx="387360" cy="478080"/>
          </xdr14:xfrm>
        </xdr:contentPart>
      </mc:Choice>
      <mc:Fallback xmlns="">
        <xdr:pic>
          <xdr:nvPicPr>
            <xdr:cNvPr id="99" name="Ink 98">
              <a:extLst>
                <a:ext uri="{FF2B5EF4-FFF2-40B4-BE49-F238E27FC236}">
                  <a16:creationId xmlns:a16="http://schemas.microsoft.com/office/drawing/2014/main" id="{F2D5A16F-E8BF-CC9B-A9D6-6132B7845884}"/>
                </a:ext>
              </a:extLst>
            </xdr:cNvPr>
            <xdr:cNvPicPr/>
          </xdr:nvPicPr>
          <xdr:blipFill>
            <a:blip xmlns:r="http://schemas.openxmlformats.org/officeDocument/2006/relationships" r:embed="rId100"/>
            <a:stretch>
              <a:fillRect/>
            </a:stretch>
          </xdr:blipFill>
          <xdr:spPr>
            <a:xfrm>
              <a:off x="8644320" y="4143240"/>
              <a:ext cx="408600" cy="499320"/>
            </a:xfrm>
            <a:prstGeom prst="rect">
              <a:avLst/>
            </a:prstGeom>
          </xdr:spPr>
        </xdr:pic>
      </mc:Fallback>
    </mc:AlternateContent>
    <xdr:clientData/>
  </xdr:twoCellAnchor>
  <xdr:twoCellAnchor editAs="oneCell">
    <xdr:from>
      <xdr:col>11</xdr:col>
      <xdr:colOff>686300</xdr:colOff>
      <xdr:row>19</xdr:row>
      <xdr:rowOff>36480</xdr:rowOff>
    </xdr:from>
    <xdr:to>
      <xdr:col>12</xdr:col>
      <xdr:colOff>344640</xdr:colOff>
      <xdr:row>20</xdr:row>
      <xdr:rowOff>225040</xdr:rowOff>
    </xdr:to>
    <mc:AlternateContent xmlns:mc="http://schemas.openxmlformats.org/markup-compatibility/2006" xmlns:xdr14="http://schemas.microsoft.com/office/excel/2010/spreadsheetDrawing">
      <mc:Choice Requires="xdr14">
        <xdr:contentPart xmlns:r="http://schemas.openxmlformats.org/officeDocument/2006/relationships" r:id="rId101">
          <xdr14:nvContentPartPr>
            <xdr14:cNvPr id="52" name="Ink 51">
              <a:extLst>
                <a:ext uri="{FF2B5EF4-FFF2-40B4-BE49-F238E27FC236}">
                  <a16:creationId xmlns:a16="http://schemas.microsoft.com/office/drawing/2014/main" id="{8B2BB590-203B-B846-91CD-78668605B5B3}"/>
                </a:ext>
              </a:extLst>
            </xdr14:cNvPr>
            <xdr14:cNvContentPartPr/>
          </xdr14:nvContentPartPr>
          <xdr14:nvPr macro=""/>
          <xdr14:xfrm>
            <a:off x="9766800" y="3998880"/>
            <a:ext cx="483840" cy="518760"/>
          </xdr14:xfrm>
        </xdr:contentPart>
      </mc:Choice>
      <mc:Fallback xmlns="">
        <xdr:pic>
          <xdr:nvPicPr>
            <xdr:cNvPr id="106" name="Ink 105">
              <a:extLst>
                <a:ext uri="{FF2B5EF4-FFF2-40B4-BE49-F238E27FC236}">
                  <a16:creationId xmlns:a16="http://schemas.microsoft.com/office/drawing/2014/main" id="{77429A62-33E2-7E34-1AD3-66FBE814CD6D}"/>
                </a:ext>
              </a:extLst>
            </xdr:cNvPr>
            <xdr:cNvPicPr/>
          </xdr:nvPicPr>
          <xdr:blipFill>
            <a:blip xmlns:r="http://schemas.openxmlformats.org/officeDocument/2006/relationships" r:embed="rId102"/>
            <a:stretch>
              <a:fillRect/>
            </a:stretch>
          </xdr:blipFill>
          <xdr:spPr>
            <a:xfrm>
              <a:off x="9756008" y="3988080"/>
              <a:ext cx="505064" cy="540000"/>
            </a:xfrm>
            <a:prstGeom prst="rect">
              <a:avLst/>
            </a:prstGeom>
          </xdr:spPr>
        </xdr:pic>
      </mc:Fallback>
    </mc:AlternateContent>
    <xdr:clientData/>
  </xdr:twoCellAnchor>
  <xdr:twoCellAnchor editAs="oneCell">
    <xdr:from>
      <xdr:col>11</xdr:col>
      <xdr:colOff>256460</xdr:colOff>
      <xdr:row>19</xdr:row>
      <xdr:rowOff>71400</xdr:rowOff>
    </xdr:from>
    <xdr:to>
      <xdr:col>11</xdr:col>
      <xdr:colOff>462740</xdr:colOff>
      <xdr:row>20</xdr:row>
      <xdr:rowOff>281920</xdr:rowOff>
    </xdr:to>
    <mc:AlternateContent xmlns:mc="http://schemas.openxmlformats.org/markup-compatibility/2006" xmlns:xdr14="http://schemas.microsoft.com/office/excel/2010/spreadsheetDrawing">
      <mc:Choice Requires="xdr14">
        <xdr:contentPart xmlns:r="http://schemas.openxmlformats.org/officeDocument/2006/relationships" r:id="rId103">
          <xdr14:nvContentPartPr>
            <xdr14:cNvPr id="53" name="Ink 52">
              <a:extLst>
                <a:ext uri="{FF2B5EF4-FFF2-40B4-BE49-F238E27FC236}">
                  <a16:creationId xmlns:a16="http://schemas.microsoft.com/office/drawing/2014/main" id="{E079DD68-F32C-654F-A40C-B049FAA29885}"/>
                </a:ext>
              </a:extLst>
            </xdr14:cNvPr>
            <xdr14:cNvContentPartPr/>
          </xdr14:nvContentPartPr>
          <xdr14:nvPr macro=""/>
          <xdr14:xfrm>
            <a:off x="9336960" y="4033800"/>
            <a:ext cx="206280" cy="540720"/>
          </xdr14:xfrm>
        </xdr:contentPart>
      </mc:Choice>
      <mc:Fallback xmlns="">
        <xdr:pic>
          <xdr:nvPicPr>
            <xdr:cNvPr id="107" name="Ink 106">
              <a:extLst>
                <a:ext uri="{FF2B5EF4-FFF2-40B4-BE49-F238E27FC236}">
                  <a16:creationId xmlns:a16="http://schemas.microsoft.com/office/drawing/2014/main" id="{B51B5C39-EB6A-6B6F-FC67-13A84C7D168B}"/>
                </a:ext>
              </a:extLst>
            </xdr:cNvPr>
            <xdr:cNvPicPr/>
          </xdr:nvPicPr>
          <xdr:blipFill>
            <a:blip xmlns:r="http://schemas.openxmlformats.org/officeDocument/2006/relationships" r:embed="rId104"/>
            <a:stretch>
              <a:fillRect/>
            </a:stretch>
          </xdr:blipFill>
          <xdr:spPr>
            <a:xfrm>
              <a:off x="9326520" y="4023000"/>
              <a:ext cx="227520" cy="561960"/>
            </a:xfrm>
            <a:prstGeom prst="rect">
              <a:avLst/>
            </a:prstGeom>
          </xdr:spPr>
        </xdr:pic>
      </mc:Fallback>
    </mc:AlternateContent>
    <xdr:clientData/>
  </xdr:twoCellAnchor>
  <xdr:twoCellAnchor editAs="oneCell">
    <xdr:from>
      <xdr:col>15</xdr:col>
      <xdr:colOff>317580</xdr:colOff>
      <xdr:row>18</xdr:row>
      <xdr:rowOff>242840</xdr:rowOff>
    </xdr:from>
    <xdr:to>
      <xdr:col>15</xdr:col>
      <xdr:colOff>554820</xdr:colOff>
      <xdr:row>20</xdr:row>
      <xdr:rowOff>101200</xdr:rowOff>
    </xdr:to>
    <mc:AlternateContent xmlns:mc="http://schemas.openxmlformats.org/markup-compatibility/2006" xmlns:xdr14="http://schemas.microsoft.com/office/excel/2010/spreadsheetDrawing">
      <mc:Choice Requires="xdr14">
        <xdr:contentPart xmlns:r="http://schemas.openxmlformats.org/officeDocument/2006/relationships" r:id="rId105">
          <xdr14:nvContentPartPr>
            <xdr14:cNvPr id="54" name="Ink 53">
              <a:extLst>
                <a:ext uri="{FF2B5EF4-FFF2-40B4-BE49-F238E27FC236}">
                  <a16:creationId xmlns:a16="http://schemas.microsoft.com/office/drawing/2014/main" id="{2157A80C-FAFF-0344-988B-E0DD3CA41988}"/>
                </a:ext>
              </a:extLst>
            </xdr14:cNvPr>
            <xdr14:cNvContentPartPr/>
          </xdr14:nvContentPartPr>
          <xdr14:nvPr macro=""/>
          <xdr14:xfrm>
            <a:off x="12700080" y="3875040"/>
            <a:ext cx="237240" cy="518760"/>
          </xdr14:xfrm>
        </xdr:contentPart>
      </mc:Choice>
      <mc:Fallback xmlns="">
        <xdr:pic>
          <xdr:nvPicPr>
            <xdr:cNvPr id="117" name="Ink 116">
              <a:extLst>
                <a:ext uri="{FF2B5EF4-FFF2-40B4-BE49-F238E27FC236}">
                  <a16:creationId xmlns:a16="http://schemas.microsoft.com/office/drawing/2014/main" id="{F400B0D9-7DC4-CA8B-8981-58B01C1C4A78}"/>
                </a:ext>
              </a:extLst>
            </xdr:cNvPr>
            <xdr:cNvPicPr/>
          </xdr:nvPicPr>
          <xdr:blipFill>
            <a:blip xmlns:r="http://schemas.openxmlformats.org/officeDocument/2006/relationships" r:embed="rId106"/>
            <a:stretch>
              <a:fillRect/>
            </a:stretch>
          </xdr:blipFill>
          <xdr:spPr>
            <a:xfrm>
              <a:off x="12689280" y="3864240"/>
              <a:ext cx="258480" cy="540000"/>
            </a:xfrm>
            <a:prstGeom prst="rect">
              <a:avLst/>
            </a:prstGeom>
          </xdr:spPr>
        </xdr:pic>
      </mc:Fallback>
    </mc:AlternateContent>
    <xdr:clientData/>
  </xdr:twoCellAnchor>
  <xdr:twoCellAnchor editAs="oneCell">
    <xdr:from>
      <xdr:col>14</xdr:col>
      <xdr:colOff>13400</xdr:colOff>
      <xdr:row>18</xdr:row>
      <xdr:rowOff>266600</xdr:rowOff>
    </xdr:from>
    <xdr:to>
      <xdr:col>15</xdr:col>
      <xdr:colOff>83220</xdr:colOff>
      <xdr:row>20</xdr:row>
      <xdr:rowOff>185080</xdr:rowOff>
    </xdr:to>
    <mc:AlternateContent xmlns:mc="http://schemas.openxmlformats.org/markup-compatibility/2006" xmlns:xdr14="http://schemas.microsoft.com/office/excel/2010/spreadsheetDrawing">
      <mc:Choice Requires="xdr14">
        <xdr:contentPart xmlns:r="http://schemas.openxmlformats.org/officeDocument/2006/relationships" r:id="rId107">
          <xdr14:nvContentPartPr>
            <xdr14:cNvPr id="55" name="Ink 54">
              <a:extLst>
                <a:ext uri="{FF2B5EF4-FFF2-40B4-BE49-F238E27FC236}">
                  <a16:creationId xmlns:a16="http://schemas.microsoft.com/office/drawing/2014/main" id="{0660FDB8-4E9C-D14E-92DF-DCCE97794829}"/>
                </a:ext>
              </a:extLst>
            </xdr14:cNvPr>
            <xdr14:cNvContentPartPr/>
          </xdr14:nvContentPartPr>
          <xdr14:nvPr macro=""/>
          <xdr14:xfrm>
            <a:off x="11570400" y="3898800"/>
            <a:ext cx="895320" cy="578880"/>
          </xdr14:xfrm>
        </xdr:contentPart>
      </mc:Choice>
      <mc:Fallback xmlns="">
        <xdr:pic>
          <xdr:nvPicPr>
            <xdr:cNvPr id="118" name="Ink 117">
              <a:extLst>
                <a:ext uri="{FF2B5EF4-FFF2-40B4-BE49-F238E27FC236}">
                  <a16:creationId xmlns:a16="http://schemas.microsoft.com/office/drawing/2014/main" id="{9747FE3F-3797-4A8E-4EDF-F4FC3872D9A0}"/>
                </a:ext>
              </a:extLst>
            </xdr:cNvPr>
            <xdr:cNvPicPr/>
          </xdr:nvPicPr>
          <xdr:blipFill>
            <a:blip xmlns:r="http://schemas.openxmlformats.org/officeDocument/2006/relationships" r:embed="rId108"/>
            <a:stretch>
              <a:fillRect/>
            </a:stretch>
          </xdr:blipFill>
          <xdr:spPr>
            <a:xfrm>
              <a:off x="11559604" y="3888360"/>
              <a:ext cx="916551" cy="600120"/>
            </a:xfrm>
            <a:prstGeom prst="rect">
              <a:avLst/>
            </a:prstGeom>
          </xdr:spPr>
        </xdr:pic>
      </mc:Fallback>
    </mc:AlternateContent>
    <xdr:clientData/>
  </xdr:twoCellAnchor>
  <xdr:twoCellAnchor editAs="oneCell">
    <xdr:from>
      <xdr:col>13</xdr:col>
      <xdr:colOff>127540</xdr:colOff>
      <xdr:row>19</xdr:row>
      <xdr:rowOff>13440</xdr:rowOff>
    </xdr:from>
    <xdr:to>
      <xdr:col>13</xdr:col>
      <xdr:colOff>605620</xdr:colOff>
      <xdr:row>20</xdr:row>
      <xdr:rowOff>166000</xdr:rowOff>
    </xdr:to>
    <mc:AlternateContent xmlns:mc="http://schemas.openxmlformats.org/markup-compatibility/2006" xmlns:xdr14="http://schemas.microsoft.com/office/excel/2010/spreadsheetDrawing">
      <mc:Choice Requires="xdr14">
        <xdr:contentPart xmlns:r="http://schemas.openxmlformats.org/officeDocument/2006/relationships" r:id="rId109">
          <xdr14:nvContentPartPr>
            <xdr14:cNvPr id="56" name="Ink 55">
              <a:extLst>
                <a:ext uri="{FF2B5EF4-FFF2-40B4-BE49-F238E27FC236}">
                  <a16:creationId xmlns:a16="http://schemas.microsoft.com/office/drawing/2014/main" id="{3CA7C7F2-494D-A840-92C5-044A352B0EAD}"/>
                </a:ext>
              </a:extLst>
            </xdr14:cNvPr>
            <xdr14:cNvContentPartPr/>
          </xdr14:nvContentPartPr>
          <xdr14:nvPr macro=""/>
          <xdr14:xfrm>
            <a:off x="10859040" y="3975840"/>
            <a:ext cx="478080" cy="482760"/>
          </xdr14:xfrm>
        </xdr:contentPart>
      </mc:Choice>
      <mc:Fallback xmlns="">
        <xdr:pic>
          <xdr:nvPicPr>
            <xdr:cNvPr id="119" name="Ink 118">
              <a:extLst>
                <a:ext uri="{FF2B5EF4-FFF2-40B4-BE49-F238E27FC236}">
                  <a16:creationId xmlns:a16="http://schemas.microsoft.com/office/drawing/2014/main" id="{28F6E3D8-39B3-7FB6-69CC-AA49FCBD9D1A}"/>
                </a:ext>
              </a:extLst>
            </xdr:cNvPr>
            <xdr:cNvPicPr/>
          </xdr:nvPicPr>
          <xdr:blipFill>
            <a:blip xmlns:r="http://schemas.openxmlformats.org/officeDocument/2006/relationships" r:embed="rId110"/>
            <a:stretch>
              <a:fillRect/>
            </a:stretch>
          </xdr:blipFill>
          <xdr:spPr>
            <a:xfrm>
              <a:off x="10848600" y="3965400"/>
              <a:ext cx="499320" cy="504000"/>
            </a:xfrm>
            <a:prstGeom prst="rect">
              <a:avLst/>
            </a:prstGeom>
          </xdr:spPr>
        </xdr:pic>
      </mc:Fallback>
    </mc:AlternateContent>
    <xdr:clientData/>
  </xdr:twoCellAnchor>
  <xdr:twoCellAnchor editAs="oneCell">
    <xdr:from>
      <xdr:col>15</xdr:col>
      <xdr:colOff>809700</xdr:colOff>
      <xdr:row>17</xdr:row>
      <xdr:rowOff>304480</xdr:rowOff>
    </xdr:from>
    <xdr:to>
      <xdr:col>16</xdr:col>
      <xdr:colOff>576400</xdr:colOff>
      <xdr:row>20</xdr:row>
      <xdr:rowOff>96160</xdr:rowOff>
    </xdr:to>
    <mc:AlternateContent xmlns:mc="http://schemas.openxmlformats.org/markup-compatibility/2006" xmlns:xdr14="http://schemas.microsoft.com/office/excel/2010/spreadsheetDrawing">
      <mc:Choice Requires="xdr14">
        <xdr:contentPart xmlns:r="http://schemas.openxmlformats.org/officeDocument/2006/relationships" r:id="rId111">
          <xdr14:nvContentPartPr>
            <xdr14:cNvPr id="57" name="Ink 56">
              <a:extLst>
                <a:ext uri="{FF2B5EF4-FFF2-40B4-BE49-F238E27FC236}">
                  <a16:creationId xmlns:a16="http://schemas.microsoft.com/office/drawing/2014/main" id="{43AAD5E0-ED52-B440-95AC-E68EB26BC285}"/>
                </a:ext>
              </a:extLst>
            </xdr14:cNvPr>
            <xdr14:cNvContentPartPr/>
          </xdr14:nvContentPartPr>
          <xdr14:nvPr macro=""/>
          <xdr14:xfrm>
            <a:off x="13192200" y="3606480"/>
            <a:ext cx="592200" cy="782280"/>
          </xdr14:xfrm>
        </xdr:contentPart>
      </mc:Choice>
      <mc:Fallback xmlns="">
        <xdr:pic>
          <xdr:nvPicPr>
            <xdr:cNvPr id="123" name="Ink 122">
              <a:extLst>
                <a:ext uri="{FF2B5EF4-FFF2-40B4-BE49-F238E27FC236}">
                  <a16:creationId xmlns:a16="http://schemas.microsoft.com/office/drawing/2014/main" id="{C4725168-3BBE-56EB-5F22-4238D3612CEF}"/>
                </a:ext>
              </a:extLst>
            </xdr:cNvPr>
            <xdr:cNvPicPr/>
          </xdr:nvPicPr>
          <xdr:blipFill>
            <a:blip xmlns:r="http://schemas.openxmlformats.org/officeDocument/2006/relationships" r:embed="rId112"/>
            <a:stretch>
              <a:fillRect/>
            </a:stretch>
          </xdr:blipFill>
          <xdr:spPr>
            <a:xfrm>
              <a:off x="13181407" y="3596040"/>
              <a:ext cx="613427" cy="803520"/>
            </a:xfrm>
            <a:prstGeom prst="rect">
              <a:avLst/>
            </a:prstGeom>
          </xdr:spPr>
        </xdr:pic>
      </mc:Fallback>
    </mc:AlternateContent>
    <xdr:clientData/>
  </xdr:twoCellAnchor>
  <xdr:twoCellAnchor editAs="oneCell">
    <xdr:from>
      <xdr:col>14</xdr:col>
      <xdr:colOff>63800</xdr:colOff>
      <xdr:row>22</xdr:row>
      <xdr:rowOff>79440</xdr:rowOff>
    </xdr:from>
    <xdr:to>
      <xdr:col>14</xdr:col>
      <xdr:colOff>261440</xdr:colOff>
      <xdr:row>22</xdr:row>
      <xdr:rowOff>245760</xdr:rowOff>
    </xdr:to>
    <mc:AlternateContent xmlns:mc="http://schemas.openxmlformats.org/markup-compatibility/2006" xmlns:xdr14="http://schemas.microsoft.com/office/excel/2010/spreadsheetDrawing">
      <mc:Choice Requires="xdr14">
        <xdr:contentPart xmlns:r="http://schemas.openxmlformats.org/officeDocument/2006/relationships" r:id="rId113">
          <xdr14:nvContentPartPr>
            <xdr14:cNvPr id="58" name="Ink 57">
              <a:extLst>
                <a:ext uri="{FF2B5EF4-FFF2-40B4-BE49-F238E27FC236}">
                  <a16:creationId xmlns:a16="http://schemas.microsoft.com/office/drawing/2014/main" id="{91A22FAC-84FA-8840-8383-C6F25368A83D}"/>
                </a:ext>
              </a:extLst>
            </xdr14:cNvPr>
            <xdr14:cNvContentPartPr/>
          </xdr14:nvContentPartPr>
          <xdr14:nvPr macro=""/>
          <xdr14:xfrm>
            <a:off x="11620800" y="5032440"/>
            <a:ext cx="197640" cy="166320"/>
          </xdr14:xfrm>
        </xdr:contentPart>
      </mc:Choice>
      <mc:Fallback xmlns="">
        <xdr:pic>
          <xdr:nvPicPr>
            <xdr:cNvPr id="130" name="Ink 129">
              <a:extLst>
                <a:ext uri="{FF2B5EF4-FFF2-40B4-BE49-F238E27FC236}">
                  <a16:creationId xmlns:a16="http://schemas.microsoft.com/office/drawing/2014/main" id="{8C8E71AF-A059-E054-F233-0CD3382E63B6}"/>
                </a:ext>
              </a:extLst>
            </xdr:cNvPr>
            <xdr:cNvPicPr/>
          </xdr:nvPicPr>
          <xdr:blipFill>
            <a:blip xmlns:r="http://schemas.openxmlformats.org/officeDocument/2006/relationships" r:embed="rId114"/>
            <a:stretch>
              <a:fillRect/>
            </a:stretch>
          </xdr:blipFill>
          <xdr:spPr>
            <a:xfrm>
              <a:off x="11610360" y="5021640"/>
              <a:ext cx="218880" cy="187560"/>
            </a:xfrm>
            <a:prstGeom prst="rect">
              <a:avLst/>
            </a:prstGeom>
          </xdr:spPr>
        </xdr:pic>
      </mc:Fallback>
    </mc:AlternateContent>
    <xdr:clientData/>
  </xdr:twoCellAnchor>
  <xdr:twoCellAnchor editAs="oneCell">
    <xdr:from>
      <xdr:col>13</xdr:col>
      <xdr:colOff>258940</xdr:colOff>
      <xdr:row>21</xdr:row>
      <xdr:rowOff>320360</xdr:rowOff>
    </xdr:from>
    <xdr:to>
      <xdr:col>13</xdr:col>
      <xdr:colOff>560260</xdr:colOff>
      <xdr:row>23</xdr:row>
      <xdr:rowOff>69640</xdr:rowOff>
    </xdr:to>
    <mc:AlternateContent xmlns:mc="http://schemas.openxmlformats.org/markup-compatibility/2006" xmlns:xdr14="http://schemas.microsoft.com/office/excel/2010/spreadsheetDrawing">
      <mc:Choice Requires="xdr14">
        <xdr:contentPart xmlns:r="http://schemas.openxmlformats.org/officeDocument/2006/relationships" r:id="rId115">
          <xdr14:nvContentPartPr>
            <xdr14:cNvPr id="59" name="Ink 58">
              <a:extLst>
                <a:ext uri="{FF2B5EF4-FFF2-40B4-BE49-F238E27FC236}">
                  <a16:creationId xmlns:a16="http://schemas.microsoft.com/office/drawing/2014/main" id="{1DBBAF7F-C9A5-5343-9EE0-B1B4A25602FA}"/>
                </a:ext>
              </a:extLst>
            </xdr14:cNvPr>
            <xdr14:cNvContentPartPr/>
          </xdr14:nvContentPartPr>
          <xdr14:nvPr macro=""/>
          <xdr14:xfrm>
            <a:off x="10990440" y="4943160"/>
            <a:ext cx="301320" cy="409680"/>
          </xdr14:xfrm>
        </xdr:contentPart>
      </mc:Choice>
      <mc:Fallback xmlns="">
        <xdr:pic>
          <xdr:nvPicPr>
            <xdr:cNvPr id="131" name="Ink 130">
              <a:extLst>
                <a:ext uri="{FF2B5EF4-FFF2-40B4-BE49-F238E27FC236}">
                  <a16:creationId xmlns:a16="http://schemas.microsoft.com/office/drawing/2014/main" id="{06583D3B-DF9B-AAFC-1B3A-50A7A0029057}"/>
                </a:ext>
              </a:extLst>
            </xdr:cNvPr>
            <xdr:cNvPicPr/>
          </xdr:nvPicPr>
          <xdr:blipFill>
            <a:blip xmlns:r="http://schemas.openxmlformats.org/officeDocument/2006/relationships" r:embed="rId116"/>
            <a:stretch>
              <a:fillRect/>
            </a:stretch>
          </xdr:blipFill>
          <xdr:spPr>
            <a:xfrm>
              <a:off x="10979640" y="4932711"/>
              <a:ext cx="322560" cy="430939"/>
            </a:xfrm>
            <a:prstGeom prst="rect">
              <a:avLst/>
            </a:prstGeom>
          </xdr:spPr>
        </xdr:pic>
      </mc:Fallback>
    </mc:AlternateContent>
    <xdr:clientData/>
  </xdr:twoCellAnchor>
  <xdr:twoCellAnchor editAs="oneCell">
    <xdr:from>
      <xdr:col>12</xdr:col>
      <xdr:colOff>178320</xdr:colOff>
      <xdr:row>22</xdr:row>
      <xdr:rowOff>197160</xdr:rowOff>
    </xdr:from>
    <xdr:to>
      <xdr:col>12</xdr:col>
      <xdr:colOff>396480</xdr:colOff>
      <xdr:row>23</xdr:row>
      <xdr:rowOff>27520</xdr:rowOff>
    </xdr:to>
    <mc:AlternateContent xmlns:mc="http://schemas.openxmlformats.org/markup-compatibility/2006" xmlns:xdr14="http://schemas.microsoft.com/office/excel/2010/spreadsheetDrawing">
      <mc:Choice Requires="xdr14">
        <xdr:contentPart xmlns:r="http://schemas.openxmlformats.org/officeDocument/2006/relationships" r:id="rId117">
          <xdr14:nvContentPartPr>
            <xdr14:cNvPr id="60" name="Ink 59">
              <a:extLst>
                <a:ext uri="{FF2B5EF4-FFF2-40B4-BE49-F238E27FC236}">
                  <a16:creationId xmlns:a16="http://schemas.microsoft.com/office/drawing/2014/main" id="{50C549A0-A23C-BB43-8FAC-28350FFB3FA4}"/>
                </a:ext>
              </a:extLst>
            </xdr14:cNvPr>
            <xdr14:cNvContentPartPr/>
          </xdr14:nvContentPartPr>
          <xdr14:nvPr macro=""/>
          <xdr14:xfrm>
            <a:off x="10084320" y="5150160"/>
            <a:ext cx="218160" cy="160560"/>
          </xdr14:xfrm>
        </xdr:contentPart>
      </mc:Choice>
      <mc:Fallback xmlns="">
        <xdr:pic>
          <xdr:nvPicPr>
            <xdr:cNvPr id="132" name="Ink 131">
              <a:extLst>
                <a:ext uri="{FF2B5EF4-FFF2-40B4-BE49-F238E27FC236}">
                  <a16:creationId xmlns:a16="http://schemas.microsoft.com/office/drawing/2014/main" id="{440FFC44-29D7-E5F0-C791-AA2E09EC651D}"/>
                </a:ext>
              </a:extLst>
            </xdr:cNvPr>
            <xdr:cNvPicPr/>
          </xdr:nvPicPr>
          <xdr:blipFill>
            <a:blip xmlns:r="http://schemas.openxmlformats.org/officeDocument/2006/relationships" r:embed="rId118"/>
            <a:stretch>
              <a:fillRect/>
            </a:stretch>
          </xdr:blipFill>
          <xdr:spPr>
            <a:xfrm>
              <a:off x="10073880" y="5139697"/>
              <a:ext cx="239400" cy="181848"/>
            </a:xfrm>
            <a:prstGeom prst="rect">
              <a:avLst/>
            </a:prstGeom>
          </xdr:spPr>
        </xdr:pic>
      </mc:Fallback>
    </mc:AlternateContent>
    <xdr:clientData/>
  </xdr:twoCellAnchor>
  <xdr:twoCellAnchor editAs="oneCell">
    <xdr:from>
      <xdr:col>14</xdr:col>
      <xdr:colOff>602720</xdr:colOff>
      <xdr:row>22</xdr:row>
      <xdr:rowOff>127320</xdr:rowOff>
    </xdr:from>
    <xdr:to>
      <xdr:col>14</xdr:col>
      <xdr:colOff>824480</xdr:colOff>
      <xdr:row>22</xdr:row>
      <xdr:rowOff>132360</xdr:rowOff>
    </xdr:to>
    <mc:AlternateContent xmlns:mc="http://schemas.openxmlformats.org/markup-compatibility/2006" xmlns:xdr14="http://schemas.microsoft.com/office/excel/2010/spreadsheetDrawing">
      <mc:Choice Requires="xdr14">
        <xdr:contentPart xmlns:r="http://schemas.openxmlformats.org/officeDocument/2006/relationships" r:id="rId119">
          <xdr14:nvContentPartPr>
            <xdr14:cNvPr id="61" name="Ink 60">
              <a:extLst>
                <a:ext uri="{FF2B5EF4-FFF2-40B4-BE49-F238E27FC236}">
                  <a16:creationId xmlns:a16="http://schemas.microsoft.com/office/drawing/2014/main" id="{2771BDC7-8385-A447-AD75-4A975CB1188D}"/>
                </a:ext>
              </a:extLst>
            </xdr14:cNvPr>
            <xdr14:cNvContentPartPr/>
          </xdr14:nvContentPartPr>
          <xdr14:nvPr macro=""/>
          <xdr14:xfrm>
            <a:off x="12159720" y="5080320"/>
            <a:ext cx="221760" cy="5040"/>
          </xdr14:xfrm>
        </xdr:contentPart>
      </mc:Choice>
      <mc:Fallback xmlns="">
        <xdr:pic>
          <xdr:nvPicPr>
            <xdr:cNvPr id="133" name="Ink 132">
              <a:extLst>
                <a:ext uri="{FF2B5EF4-FFF2-40B4-BE49-F238E27FC236}">
                  <a16:creationId xmlns:a16="http://schemas.microsoft.com/office/drawing/2014/main" id="{BF85ABDB-37F3-7F9A-FE9F-6E2462D60BF6}"/>
                </a:ext>
              </a:extLst>
            </xdr:cNvPr>
            <xdr:cNvPicPr/>
          </xdr:nvPicPr>
          <xdr:blipFill>
            <a:blip xmlns:r="http://schemas.openxmlformats.org/officeDocument/2006/relationships" r:embed="rId120"/>
            <a:stretch>
              <a:fillRect/>
            </a:stretch>
          </xdr:blipFill>
          <xdr:spPr>
            <a:xfrm>
              <a:off x="12149280" y="5069880"/>
              <a:ext cx="243000" cy="26280"/>
            </a:xfrm>
            <a:prstGeom prst="rect">
              <a:avLst/>
            </a:prstGeom>
          </xdr:spPr>
        </xdr:pic>
      </mc:Fallback>
    </mc:AlternateContent>
    <xdr:clientData/>
  </xdr:twoCellAnchor>
  <xdr:twoCellAnchor editAs="oneCell">
    <xdr:from>
      <xdr:col>16</xdr:col>
      <xdr:colOff>55120</xdr:colOff>
      <xdr:row>21</xdr:row>
      <xdr:rowOff>97880</xdr:rowOff>
    </xdr:from>
    <xdr:to>
      <xdr:col>16</xdr:col>
      <xdr:colOff>819760</xdr:colOff>
      <xdr:row>22</xdr:row>
      <xdr:rowOff>186720</xdr:rowOff>
    </xdr:to>
    <mc:AlternateContent xmlns:mc="http://schemas.openxmlformats.org/markup-compatibility/2006" xmlns:xdr14="http://schemas.microsoft.com/office/excel/2010/spreadsheetDrawing">
      <mc:Choice Requires="xdr14">
        <xdr:contentPart xmlns:r="http://schemas.openxmlformats.org/officeDocument/2006/relationships" r:id="rId121">
          <xdr14:nvContentPartPr>
            <xdr14:cNvPr id="62" name="Ink 61">
              <a:extLst>
                <a:ext uri="{FF2B5EF4-FFF2-40B4-BE49-F238E27FC236}">
                  <a16:creationId xmlns:a16="http://schemas.microsoft.com/office/drawing/2014/main" id="{1E1DBFC4-4ED9-0943-AB8A-CE70CAB77B3B}"/>
                </a:ext>
              </a:extLst>
            </xdr14:cNvPr>
            <xdr14:cNvContentPartPr/>
          </xdr14:nvContentPartPr>
          <xdr14:nvPr macro=""/>
          <xdr14:xfrm>
            <a:off x="13263120" y="4720680"/>
            <a:ext cx="764640" cy="419040"/>
          </xdr14:xfrm>
        </xdr:contentPart>
      </mc:Choice>
      <mc:Fallback xmlns="">
        <xdr:pic>
          <xdr:nvPicPr>
            <xdr:cNvPr id="142" name="Ink 141">
              <a:extLst>
                <a:ext uri="{FF2B5EF4-FFF2-40B4-BE49-F238E27FC236}">
                  <a16:creationId xmlns:a16="http://schemas.microsoft.com/office/drawing/2014/main" id="{FE6AE7FD-5046-5F2E-4AA9-C0A2F6E3B398}"/>
                </a:ext>
              </a:extLst>
            </xdr:cNvPr>
            <xdr:cNvPicPr/>
          </xdr:nvPicPr>
          <xdr:blipFill>
            <a:blip xmlns:r="http://schemas.openxmlformats.org/officeDocument/2006/relationships" r:embed="rId122"/>
            <a:stretch>
              <a:fillRect/>
            </a:stretch>
          </xdr:blipFill>
          <xdr:spPr>
            <a:xfrm>
              <a:off x="13252675" y="4710240"/>
              <a:ext cx="785890" cy="440280"/>
            </a:xfrm>
            <a:prstGeom prst="rect">
              <a:avLst/>
            </a:prstGeom>
          </xdr:spPr>
        </xdr:pic>
      </mc:Fallback>
    </mc:AlternateContent>
    <xdr:clientData/>
  </xdr:twoCellAnchor>
  <xdr:twoCellAnchor editAs="oneCell">
    <xdr:from>
      <xdr:col>15</xdr:col>
      <xdr:colOff>346380</xdr:colOff>
      <xdr:row>21</xdr:row>
      <xdr:rowOff>130280</xdr:rowOff>
    </xdr:from>
    <xdr:to>
      <xdr:col>15</xdr:col>
      <xdr:colOff>563460</xdr:colOff>
      <xdr:row>22</xdr:row>
      <xdr:rowOff>266280</xdr:rowOff>
    </xdr:to>
    <mc:AlternateContent xmlns:mc="http://schemas.openxmlformats.org/markup-compatibility/2006" xmlns:xdr14="http://schemas.microsoft.com/office/excel/2010/spreadsheetDrawing">
      <mc:Choice Requires="xdr14">
        <xdr:contentPart xmlns:r="http://schemas.openxmlformats.org/officeDocument/2006/relationships" r:id="rId123">
          <xdr14:nvContentPartPr>
            <xdr14:cNvPr id="63" name="Ink 62">
              <a:extLst>
                <a:ext uri="{FF2B5EF4-FFF2-40B4-BE49-F238E27FC236}">
                  <a16:creationId xmlns:a16="http://schemas.microsoft.com/office/drawing/2014/main" id="{A47C4D0E-A545-924E-A1CE-975B53FFAA4E}"/>
                </a:ext>
              </a:extLst>
            </xdr14:cNvPr>
            <xdr14:cNvContentPartPr/>
          </xdr14:nvContentPartPr>
          <xdr14:nvPr macro=""/>
          <xdr14:xfrm>
            <a:off x="12728880" y="4753080"/>
            <a:ext cx="217080" cy="466200"/>
          </xdr14:xfrm>
        </xdr:contentPart>
      </mc:Choice>
      <mc:Fallback xmlns="">
        <xdr:pic>
          <xdr:nvPicPr>
            <xdr:cNvPr id="143" name="Ink 142">
              <a:extLst>
                <a:ext uri="{FF2B5EF4-FFF2-40B4-BE49-F238E27FC236}">
                  <a16:creationId xmlns:a16="http://schemas.microsoft.com/office/drawing/2014/main" id="{9BDF561D-2EF8-5241-3360-59FE21532560}"/>
                </a:ext>
              </a:extLst>
            </xdr:cNvPr>
            <xdr:cNvPicPr/>
          </xdr:nvPicPr>
          <xdr:blipFill>
            <a:blip xmlns:r="http://schemas.openxmlformats.org/officeDocument/2006/relationships" r:embed="rId124"/>
            <a:stretch>
              <a:fillRect/>
            </a:stretch>
          </xdr:blipFill>
          <xdr:spPr>
            <a:xfrm>
              <a:off x="12718440" y="4742632"/>
              <a:ext cx="238320" cy="487456"/>
            </a:xfrm>
            <a:prstGeom prst="rect">
              <a:avLst/>
            </a:prstGeom>
          </xdr:spPr>
        </xdr:pic>
      </mc:Fallback>
    </mc:AlternateContent>
    <xdr:clientData/>
  </xdr:twoCellAnchor>
  <xdr:twoCellAnchor editAs="oneCell">
    <xdr:from>
      <xdr:col>12</xdr:col>
      <xdr:colOff>127920</xdr:colOff>
      <xdr:row>24</xdr:row>
      <xdr:rowOff>215360</xdr:rowOff>
    </xdr:from>
    <xdr:to>
      <xdr:col>12</xdr:col>
      <xdr:colOff>440760</xdr:colOff>
      <xdr:row>25</xdr:row>
      <xdr:rowOff>65160</xdr:rowOff>
    </xdr:to>
    <mc:AlternateContent xmlns:mc="http://schemas.openxmlformats.org/markup-compatibility/2006" xmlns:xdr14="http://schemas.microsoft.com/office/excel/2010/spreadsheetDrawing">
      <mc:Choice Requires="xdr14">
        <xdr:contentPart xmlns:r="http://schemas.openxmlformats.org/officeDocument/2006/relationships" r:id="rId125">
          <xdr14:nvContentPartPr>
            <xdr14:cNvPr id="64" name="Ink 63">
              <a:extLst>
                <a:ext uri="{FF2B5EF4-FFF2-40B4-BE49-F238E27FC236}">
                  <a16:creationId xmlns:a16="http://schemas.microsoft.com/office/drawing/2014/main" id="{FF79F752-330B-C048-80D2-9056021E7BA5}"/>
                </a:ext>
              </a:extLst>
            </xdr14:cNvPr>
            <xdr14:cNvContentPartPr/>
          </xdr14:nvContentPartPr>
          <xdr14:nvPr macro=""/>
          <xdr14:xfrm>
            <a:off x="10033920" y="5828760"/>
            <a:ext cx="312840" cy="180000"/>
          </xdr14:xfrm>
        </xdr:contentPart>
      </mc:Choice>
      <mc:Fallback xmlns="">
        <xdr:pic>
          <xdr:nvPicPr>
            <xdr:cNvPr id="146" name="Ink 145">
              <a:extLst>
                <a:ext uri="{FF2B5EF4-FFF2-40B4-BE49-F238E27FC236}">
                  <a16:creationId xmlns:a16="http://schemas.microsoft.com/office/drawing/2014/main" id="{06F6B4FA-B92C-8063-F5CC-B85EDB50B459}"/>
                </a:ext>
              </a:extLst>
            </xdr:cNvPr>
            <xdr:cNvPicPr/>
          </xdr:nvPicPr>
          <xdr:blipFill>
            <a:blip xmlns:r="http://schemas.openxmlformats.org/officeDocument/2006/relationships" r:embed="rId126"/>
            <a:stretch>
              <a:fillRect/>
            </a:stretch>
          </xdr:blipFill>
          <xdr:spPr>
            <a:xfrm>
              <a:off x="10023132" y="5818299"/>
              <a:ext cx="334056" cy="201283"/>
            </a:xfrm>
            <a:prstGeom prst="rect">
              <a:avLst/>
            </a:prstGeom>
          </xdr:spPr>
        </xdr:pic>
      </mc:Fallback>
    </mc:AlternateContent>
    <xdr:clientData/>
  </xdr:twoCellAnchor>
  <xdr:twoCellAnchor editAs="oneCell">
    <xdr:from>
      <xdr:col>13</xdr:col>
      <xdr:colOff>334540</xdr:colOff>
      <xdr:row>24</xdr:row>
      <xdr:rowOff>98720</xdr:rowOff>
    </xdr:from>
    <xdr:to>
      <xdr:col>14</xdr:col>
      <xdr:colOff>266120</xdr:colOff>
      <xdr:row>26</xdr:row>
      <xdr:rowOff>79840</xdr:rowOff>
    </xdr:to>
    <mc:AlternateContent xmlns:mc="http://schemas.openxmlformats.org/markup-compatibility/2006" xmlns:xdr14="http://schemas.microsoft.com/office/excel/2010/spreadsheetDrawing">
      <mc:Choice Requires="xdr14">
        <xdr:contentPart xmlns:r="http://schemas.openxmlformats.org/officeDocument/2006/relationships" r:id="rId127">
          <xdr14:nvContentPartPr>
            <xdr14:cNvPr id="65" name="Ink 64">
              <a:extLst>
                <a:ext uri="{FF2B5EF4-FFF2-40B4-BE49-F238E27FC236}">
                  <a16:creationId xmlns:a16="http://schemas.microsoft.com/office/drawing/2014/main" id="{7447E6D8-8AE0-DF44-854A-67A3691CA67A}"/>
                </a:ext>
              </a:extLst>
            </xdr14:cNvPr>
            <xdr14:cNvContentPartPr/>
          </xdr14:nvContentPartPr>
          <xdr14:nvPr macro=""/>
          <xdr14:xfrm>
            <a:off x="11066040" y="5712120"/>
            <a:ext cx="757080" cy="641520"/>
          </xdr14:xfrm>
        </xdr:contentPart>
      </mc:Choice>
      <mc:Fallback xmlns="">
        <xdr:pic>
          <xdr:nvPicPr>
            <xdr:cNvPr id="149" name="Ink 148">
              <a:extLst>
                <a:ext uri="{FF2B5EF4-FFF2-40B4-BE49-F238E27FC236}">
                  <a16:creationId xmlns:a16="http://schemas.microsoft.com/office/drawing/2014/main" id="{804CE38B-9841-2A6D-566C-34A4DD830597}"/>
                </a:ext>
              </a:extLst>
            </xdr:cNvPr>
            <xdr:cNvPicPr/>
          </xdr:nvPicPr>
          <xdr:blipFill>
            <a:blip xmlns:r="http://schemas.openxmlformats.org/officeDocument/2006/relationships" r:embed="rId128"/>
            <a:stretch>
              <a:fillRect/>
            </a:stretch>
          </xdr:blipFill>
          <xdr:spPr>
            <a:xfrm>
              <a:off x="11055600" y="5701680"/>
              <a:ext cx="778320" cy="662760"/>
            </a:xfrm>
            <a:prstGeom prst="rect">
              <a:avLst/>
            </a:prstGeom>
          </xdr:spPr>
        </xdr:pic>
      </mc:Fallback>
    </mc:AlternateContent>
    <xdr:clientData/>
  </xdr:twoCellAnchor>
  <xdr:twoCellAnchor editAs="oneCell">
    <xdr:from>
      <xdr:col>14</xdr:col>
      <xdr:colOff>683360</xdr:colOff>
      <xdr:row>24</xdr:row>
      <xdr:rowOff>284120</xdr:rowOff>
    </xdr:from>
    <xdr:to>
      <xdr:col>15</xdr:col>
      <xdr:colOff>65220</xdr:colOff>
      <xdr:row>24</xdr:row>
      <xdr:rowOff>321560</xdr:rowOff>
    </xdr:to>
    <mc:AlternateContent xmlns:mc="http://schemas.openxmlformats.org/markup-compatibility/2006" xmlns:xdr14="http://schemas.microsoft.com/office/excel/2010/spreadsheetDrawing">
      <mc:Choice Requires="xdr14">
        <xdr:contentPart xmlns:r="http://schemas.openxmlformats.org/officeDocument/2006/relationships" r:id="rId129">
          <xdr14:nvContentPartPr>
            <xdr14:cNvPr id="66" name="Ink 65">
              <a:extLst>
                <a:ext uri="{FF2B5EF4-FFF2-40B4-BE49-F238E27FC236}">
                  <a16:creationId xmlns:a16="http://schemas.microsoft.com/office/drawing/2014/main" id="{30E0FD68-DAE0-F144-BB0D-0C86435821E4}"/>
                </a:ext>
              </a:extLst>
            </xdr14:cNvPr>
            <xdr14:cNvContentPartPr/>
          </xdr14:nvContentPartPr>
          <xdr14:nvPr macro=""/>
          <xdr14:xfrm>
            <a:off x="12240360" y="5897520"/>
            <a:ext cx="207360" cy="37440"/>
          </xdr14:xfrm>
        </xdr:contentPart>
      </mc:Choice>
      <mc:Fallback xmlns="">
        <xdr:pic>
          <xdr:nvPicPr>
            <xdr:cNvPr id="150" name="Ink 149">
              <a:extLst>
                <a:ext uri="{FF2B5EF4-FFF2-40B4-BE49-F238E27FC236}">
                  <a16:creationId xmlns:a16="http://schemas.microsoft.com/office/drawing/2014/main" id="{1CA9DF55-CC3E-700F-15B1-4D9FEB7082B7}"/>
                </a:ext>
              </a:extLst>
            </xdr:cNvPr>
            <xdr:cNvPicPr/>
          </xdr:nvPicPr>
          <xdr:blipFill>
            <a:blip xmlns:r="http://schemas.openxmlformats.org/officeDocument/2006/relationships" r:embed="rId130"/>
            <a:stretch>
              <a:fillRect/>
            </a:stretch>
          </xdr:blipFill>
          <xdr:spPr>
            <a:xfrm>
              <a:off x="12229920" y="5886720"/>
              <a:ext cx="228600" cy="58680"/>
            </a:xfrm>
            <a:prstGeom prst="rect">
              <a:avLst/>
            </a:prstGeom>
          </xdr:spPr>
        </xdr:pic>
      </mc:Fallback>
    </mc:AlternateContent>
    <xdr:clientData/>
  </xdr:twoCellAnchor>
  <xdr:twoCellAnchor editAs="oneCell">
    <xdr:from>
      <xdr:col>15</xdr:col>
      <xdr:colOff>427020</xdr:colOff>
      <xdr:row>24</xdr:row>
      <xdr:rowOff>64880</xdr:rowOff>
    </xdr:from>
    <xdr:to>
      <xdr:col>15</xdr:col>
      <xdr:colOff>700260</xdr:colOff>
      <xdr:row>26</xdr:row>
      <xdr:rowOff>42400</xdr:rowOff>
    </xdr:to>
    <mc:AlternateContent xmlns:mc="http://schemas.openxmlformats.org/markup-compatibility/2006" xmlns:xdr14="http://schemas.microsoft.com/office/excel/2010/spreadsheetDrawing">
      <mc:Choice Requires="xdr14">
        <xdr:contentPart xmlns:r="http://schemas.openxmlformats.org/officeDocument/2006/relationships" r:id="rId131">
          <xdr14:nvContentPartPr>
            <xdr14:cNvPr id="67" name="Ink 66">
              <a:extLst>
                <a:ext uri="{FF2B5EF4-FFF2-40B4-BE49-F238E27FC236}">
                  <a16:creationId xmlns:a16="http://schemas.microsoft.com/office/drawing/2014/main" id="{4630EFEB-FF5E-3A4A-9DBD-A69B3760BADF}"/>
                </a:ext>
              </a:extLst>
            </xdr14:cNvPr>
            <xdr14:cNvContentPartPr/>
          </xdr14:nvContentPartPr>
          <xdr14:nvPr macro=""/>
          <xdr14:xfrm>
            <a:off x="12809520" y="5678280"/>
            <a:ext cx="273240" cy="637920"/>
          </xdr14:xfrm>
        </xdr:contentPart>
      </mc:Choice>
      <mc:Fallback xmlns="">
        <xdr:pic>
          <xdr:nvPicPr>
            <xdr:cNvPr id="154" name="Ink 153">
              <a:extLst>
                <a:ext uri="{FF2B5EF4-FFF2-40B4-BE49-F238E27FC236}">
                  <a16:creationId xmlns:a16="http://schemas.microsoft.com/office/drawing/2014/main" id="{CFCD2D59-8BB1-1E9E-392D-7F36924B7767}"/>
                </a:ext>
              </a:extLst>
            </xdr:cNvPr>
            <xdr:cNvPicPr/>
          </xdr:nvPicPr>
          <xdr:blipFill>
            <a:blip xmlns:r="http://schemas.openxmlformats.org/officeDocument/2006/relationships" r:embed="rId132"/>
            <a:stretch>
              <a:fillRect/>
            </a:stretch>
          </xdr:blipFill>
          <xdr:spPr>
            <a:xfrm>
              <a:off x="12799094" y="5667840"/>
              <a:ext cx="294452" cy="659160"/>
            </a:xfrm>
            <a:prstGeom prst="rect">
              <a:avLst/>
            </a:prstGeom>
          </xdr:spPr>
        </xdr:pic>
      </mc:Fallback>
    </mc:AlternateContent>
    <xdr:clientData/>
  </xdr:twoCellAnchor>
  <xdr:twoCellAnchor editAs="oneCell">
    <xdr:from>
      <xdr:col>16</xdr:col>
      <xdr:colOff>240520</xdr:colOff>
      <xdr:row>24</xdr:row>
      <xdr:rowOff>169640</xdr:rowOff>
    </xdr:from>
    <xdr:to>
      <xdr:col>16</xdr:col>
      <xdr:colOff>704200</xdr:colOff>
      <xdr:row>25</xdr:row>
      <xdr:rowOff>155160</xdr:rowOff>
    </xdr:to>
    <mc:AlternateContent xmlns:mc="http://schemas.openxmlformats.org/markup-compatibility/2006" xmlns:xdr14="http://schemas.microsoft.com/office/excel/2010/spreadsheetDrawing">
      <mc:Choice Requires="xdr14">
        <xdr:contentPart xmlns:r="http://schemas.openxmlformats.org/officeDocument/2006/relationships" r:id="rId133">
          <xdr14:nvContentPartPr>
            <xdr14:cNvPr id="68" name="Ink 67">
              <a:extLst>
                <a:ext uri="{FF2B5EF4-FFF2-40B4-BE49-F238E27FC236}">
                  <a16:creationId xmlns:a16="http://schemas.microsoft.com/office/drawing/2014/main" id="{A03958E4-72AF-3F41-A000-C0EEF362A8BD}"/>
                </a:ext>
              </a:extLst>
            </xdr14:cNvPr>
            <xdr14:cNvContentPartPr/>
          </xdr14:nvContentPartPr>
          <xdr14:nvPr macro=""/>
          <xdr14:xfrm>
            <a:off x="13448520" y="5783040"/>
            <a:ext cx="463680" cy="315720"/>
          </xdr14:xfrm>
        </xdr:contentPart>
      </mc:Choice>
      <mc:Fallback xmlns="">
        <xdr:pic>
          <xdr:nvPicPr>
            <xdr:cNvPr id="155" name="Ink 154">
              <a:extLst>
                <a:ext uri="{FF2B5EF4-FFF2-40B4-BE49-F238E27FC236}">
                  <a16:creationId xmlns:a16="http://schemas.microsoft.com/office/drawing/2014/main" id="{AD01F343-E9D1-6C3C-3FD5-8F06C7B4E826}"/>
                </a:ext>
              </a:extLst>
            </xdr:cNvPr>
            <xdr:cNvPicPr/>
          </xdr:nvPicPr>
          <xdr:blipFill>
            <a:blip xmlns:r="http://schemas.openxmlformats.org/officeDocument/2006/relationships" r:embed="rId134"/>
            <a:stretch>
              <a:fillRect/>
            </a:stretch>
          </xdr:blipFill>
          <xdr:spPr>
            <a:xfrm>
              <a:off x="13437720" y="5772600"/>
              <a:ext cx="484920" cy="336960"/>
            </a:xfrm>
            <a:prstGeom prst="rect">
              <a:avLst/>
            </a:prstGeom>
          </xdr:spPr>
        </xdr:pic>
      </mc:Fallback>
    </mc:AlternateContent>
    <xdr:clientData/>
  </xdr:twoCellAnchor>
  <xdr:twoCellAnchor editAs="oneCell">
    <xdr:from>
      <xdr:col>16</xdr:col>
      <xdr:colOff>622840</xdr:colOff>
      <xdr:row>25</xdr:row>
      <xdr:rowOff>91080</xdr:rowOff>
    </xdr:from>
    <xdr:to>
      <xdr:col>16</xdr:col>
      <xdr:colOff>788080</xdr:colOff>
      <xdr:row>25</xdr:row>
      <xdr:rowOff>321120</xdr:rowOff>
    </xdr:to>
    <mc:AlternateContent xmlns:mc="http://schemas.openxmlformats.org/markup-compatibility/2006" xmlns:xdr14="http://schemas.microsoft.com/office/excel/2010/spreadsheetDrawing">
      <mc:Choice Requires="xdr14">
        <xdr:contentPart xmlns:r="http://schemas.openxmlformats.org/officeDocument/2006/relationships" r:id="rId135">
          <xdr14:nvContentPartPr>
            <xdr14:cNvPr id="69" name="Ink 68">
              <a:extLst>
                <a:ext uri="{FF2B5EF4-FFF2-40B4-BE49-F238E27FC236}">
                  <a16:creationId xmlns:a16="http://schemas.microsoft.com/office/drawing/2014/main" id="{33DA86F2-E2D1-F340-88DB-E9A8EDD2CB79}"/>
                </a:ext>
              </a:extLst>
            </xdr14:cNvPr>
            <xdr14:cNvContentPartPr/>
          </xdr14:nvContentPartPr>
          <xdr14:nvPr macro=""/>
          <xdr14:xfrm>
            <a:off x="13830840" y="6034680"/>
            <a:ext cx="165240" cy="230040"/>
          </xdr14:xfrm>
        </xdr:contentPart>
      </mc:Choice>
      <mc:Fallback xmlns="">
        <xdr:pic>
          <xdr:nvPicPr>
            <xdr:cNvPr id="156" name="Ink 155">
              <a:extLst>
                <a:ext uri="{FF2B5EF4-FFF2-40B4-BE49-F238E27FC236}">
                  <a16:creationId xmlns:a16="http://schemas.microsoft.com/office/drawing/2014/main" id="{AB6360B7-A00C-CE3A-EDEC-39205A6C80DF}"/>
                </a:ext>
              </a:extLst>
            </xdr:cNvPr>
            <xdr:cNvPicPr/>
          </xdr:nvPicPr>
          <xdr:blipFill>
            <a:blip xmlns:r="http://schemas.openxmlformats.org/officeDocument/2006/relationships" r:embed="rId136"/>
            <a:stretch>
              <a:fillRect/>
            </a:stretch>
          </xdr:blipFill>
          <xdr:spPr>
            <a:xfrm>
              <a:off x="13820400" y="6023880"/>
              <a:ext cx="186480" cy="251280"/>
            </a:xfrm>
            <a:prstGeom prst="rect">
              <a:avLst/>
            </a:prstGeom>
          </xdr:spPr>
        </xdr:pic>
      </mc:Fallback>
    </mc:AlternateContent>
    <xdr:clientData/>
  </xdr:twoCellAnchor>
  <xdr:twoCellAnchor editAs="oneCell">
    <xdr:from>
      <xdr:col>16</xdr:col>
      <xdr:colOff>600160</xdr:colOff>
      <xdr:row>23</xdr:row>
      <xdr:rowOff>242440</xdr:rowOff>
    </xdr:from>
    <xdr:to>
      <xdr:col>16</xdr:col>
      <xdr:colOff>765400</xdr:colOff>
      <xdr:row>24</xdr:row>
      <xdr:rowOff>55880</xdr:rowOff>
    </xdr:to>
    <mc:AlternateContent xmlns:mc="http://schemas.openxmlformats.org/markup-compatibility/2006" xmlns:xdr14="http://schemas.microsoft.com/office/excel/2010/spreadsheetDrawing">
      <mc:Choice Requires="xdr14">
        <xdr:contentPart xmlns:r="http://schemas.openxmlformats.org/officeDocument/2006/relationships" r:id="rId137">
          <xdr14:nvContentPartPr>
            <xdr14:cNvPr id="70" name="Ink 69">
              <a:extLst>
                <a:ext uri="{FF2B5EF4-FFF2-40B4-BE49-F238E27FC236}">
                  <a16:creationId xmlns:a16="http://schemas.microsoft.com/office/drawing/2014/main" id="{708597D1-F3C2-3D41-882E-37E268304504}"/>
                </a:ext>
              </a:extLst>
            </xdr14:cNvPr>
            <xdr14:cNvContentPartPr/>
          </xdr14:nvContentPartPr>
          <xdr14:nvPr macro=""/>
          <xdr14:xfrm>
            <a:off x="13808160" y="5525640"/>
            <a:ext cx="165240" cy="143640"/>
          </xdr14:xfrm>
        </xdr:contentPart>
      </mc:Choice>
      <mc:Fallback xmlns="">
        <xdr:pic>
          <xdr:nvPicPr>
            <xdr:cNvPr id="157" name="Ink 156">
              <a:extLst>
                <a:ext uri="{FF2B5EF4-FFF2-40B4-BE49-F238E27FC236}">
                  <a16:creationId xmlns:a16="http://schemas.microsoft.com/office/drawing/2014/main" id="{F9C32311-B755-7D2A-7619-E6E1824515AA}"/>
                </a:ext>
              </a:extLst>
            </xdr:cNvPr>
            <xdr:cNvPicPr/>
          </xdr:nvPicPr>
          <xdr:blipFill>
            <a:blip xmlns:r="http://schemas.openxmlformats.org/officeDocument/2006/relationships" r:embed="rId138"/>
            <a:stretch>
              <a:fillRect/>
            </a:stretch>
          </xdr:blipFill>
          <xdr:spPr>
            <a:xfrm>
              <a:off x="13797720" y="5514840"/>
              <a:ext cx="186480" cy="164880"/>
            </a:xfrm>
            <a:prstGeom prst="rect">
              <a:avLst/>
            </a:prstGeom>
          </xdr:spPr>
        </xdr:pic>
      </mc:Fallback>
    </mc:AlternateContent>
    <xdr:clientData/>
  </xdr:twoCellAnchor>
  <xdr:twoCellAnchor editAs="oneCell">
    <xdr:from>
      <xdr:col>10</xdr:col>
      <xdr:colOff>728440</xdr:colOff>
      <xdr:row>27</xdr:row>
      <xdr:rowOff>183080</xdr:rowOff>
    </xdr:from>
    <xdr:to>
      <xdr:col>11</xdr:col>
      <xdr:colOff>242420</xdr:colOff>
      <xdr:row>28</xdr:row>
      <xdr:rowOff>244920</xdr:rowOff>
    </xdr:to>
    <mc:AlternateContent xmlns:mc="http://schemas.openxmlformats.org/markup-compatibility/2006" xmlns:xdr14="http://schemas.microsoft.com/office/excel/2010/spreadsheetDrawing">
      <mc:Choice Requires="xdr14">
        <xdr:contentPart xmlns:r="http://schemas.openxmlformats.org/officeDocument/2006/relationships" r:id="rId139">
          <xdr14:nvContentPartPr>
            <xdr14:cNvPr id="71" name="Ink 70">
              <a:extLst>
                <a:ext uri="{FF2B5EF4-FFF2-40B4-BE49-F238E27FC236}">
                  <a16:creationId xmlns:a16="http://schemas.microsoft.com/office/drawing/2014/main" id="{52277B89-51FC-E041-9321-295D62A67899}"/>
                </a:ext>
              </a:extLst>
            </xdr14:cNvPr>
            <xdr14:cNvContentPartPr/>
          </xdr14:nvContentPartPr>
          <xdr14:nvPr macro=""/>
          <xdr14:xfrm>
            <a:off x="8983440" y="6787080"/>
            <a:ext cx="339480" cy="392040"/>
          </xdr14:xfrm>
        </xdr:contentPart>
      </mc:Choice>
      <mc:Fallback xmlns="">
        <xdr:pic>
          <xdr:nvPicPr>
            <xdr:cNvPr id="158" name="Ink 157">
              <a:extLst>
                <a:ext uri="{FF2B5EF4-FFF2-40B4-BE49-F238E27FC236}">
                  <a16:creationId xmlns:a16="http://schemas.microsoft.com/office/drawing/2014/main" id="{D1C706EC-74E8-0DDF-2E87-0C2A4397277E}"/>
                </a:ext>
              </a:extLst>
            </xdr:cNvPr>
            <xdr:cNvPicPr/>
          </xdr:nvPicPr>
          <xdr:blipFill>
            <a:blip xmlns:r="http://schemas.openxmlformats.org/officeDocument/2006/relationships" r:embed="rId140"/>
            <a:stretch>
              <a:fillRect/>
            </a:stretch>
          </xdr:blipFill>
          <xdr:spPr>
            <a:xfrm>
              <a:off x="8973000" y="6776280"/>
              <a:ext cx="360720" cy="413280"/>
            </a:xfrm>
            <a:prstGeom prst="rect">
              <a:avLst/>
            </a:prstGeom>
          </xdr:spPr>
        </xdr:pic>
      </mc:Fallback>
    </mc:AlternateContent>
    <xdr:clientData/>
  </xdr:twoCellAnchor>
  <xdr:twoCellAnchor editAs="oneCell">
    <xdr:from>
      <xdr:col>12</xdr:col>
      <xdr:colOff>552720</xdr:colOff>
      <xdr:row>27</xdr:row>
      <xdr:rowOff>187400</xdr:rowOff>
    </xdr:from>
    <xdr:to>
      <xdr:col>12</xdr:col>
      <xdr:colOff>721560</xdr:colOff>
      <xdr:row>27</xdr:row>
      <xdr:rowOff>220160</xdr:rowOff>
    </xdr:to>
    <mc:AlternateContent xmlns:mc="http://schemas.openxmlformats.org/markup-compatibility/2006" xmlns:xdr14="http://schemas.microsoft.com/office/excel/2010/spreadsheetDrawing">
      <mc:Choice Requires="xdr14">
        <xdr:contentPart xmlns:r="http://schemas.openxmlformats.org/officeDocument/2006/relationships" r:id="rId141">
          <xdr14:nvContentPartPr>
            <xdr14:cNvPr id="72" name="Ink 71">
              <a:extLst>
                <a:ext uri="{FF2B5EF4-FFF2-40B4-BE49-F238E27FC236}">
                  <a16:creationId xmlns:a16="http://schemas.microsoft.com/office/drawing/2014/main" id="{57470806-3F46-2347-8D14-20ADA0D81265}"/>
                </a:ext>
              </a:extLst>
            </xdr14:cNvPr>
            <xdr14:cNvContentPartPr/>
          </xdr14:nvContentPartPr>
          <xdr14:nvPr macro=""/>
          <xdr14:xfrm>
            <a:off x="10458720" y="6791400"/>
            <a:ext cx="168840" cy="32760"/>
          </xdr14:xfrm>
        </xdr:contentPart>
      </mc:Choice>
      <mc:Fallback xmlns="">
        <xdr:pic>
          <xdr:nvPicPr>
            <xdr:cNvPr id="163" name="Ink 162">
              <a:extLst>
                <a:ext uri="{FF2B5EF4-FFF2-40B4-BE49-F238E27FC236}">
                  <a16:creationId xmlns:a16="http://schemas.microsoft.com/office/drawing/2014/main" id="{CC845C61-9BEA-66C5-F07A-94C85DF1D80D}"/>
                </a:ext>
              </a:extLst>
            </xdr:cNvPr>
            <xdr:cNvPicPr/>
          </xdr:nvPicPr>
          <xdr:blipFill>
            <a:blip xmlns:r="http://schemas.openxmlformats.org/officeDocument/2006/relationships" r:embed="rId142"/>
            <a:stretch>
              <a:fillRect/>
            </a:stretch>
          </xdr:blipFill>
          <xdr:spPr>
            <a:xfrm>
              <a:off x="10447920" y="6780600"/>
              <a:ext cx="190080" cy="54000"/>
            </a:xfrm>
            <a:prstGeom prst="rect">
              <a:avLst/>
            </a:prstGeom>
          </xdr:spPr>
        </xdr:pic>
      </mc:Fallback>
    </mc:AlternateContent>
    <xdr:clientData/>
  </xdr:twoCellAnchor>
  <xdr:twoCellAnchor editAs="oneCell">
    <xdr:from>
      <xdr:col>12</xdr:col>
      <xdr:colOff>508080</xdr:colOff>
      <xdr:row>28</xdr:row>
      <xdr:rowOff>26760</xdr:rowOff>
    </xdr:from>
    <xdr:to>
      <xdr:col>12</xdr:col>
      <xdr:colOff>671880</xdr:colOff>
      <xdr:row>28</xdr:row>
      <xdr:rowOff>37920</xdr:rowOff>
    </xdr:to>
    <mc:AlternateContent xmlns:mc="http://schemas.openxmlformats.org/markup-compatibility/2006" xmlns:xdr14="http://schemas.microsoft.com/office/excel/2010/spreadsheetDrawing">
      <mc:Choice Requires="xdr14">
        <xdr:contentPart xmlns:r="http://schemas.openxmlformats.org/officeDocument/2006/relationships" r:id="rId143">
          <xdr14:nvContentPartPr>
            <xdr14:cNvPr id="73" name="Ink 72">
              <a:extLst>
                <a:ext uri="{FF2B5EF4-FFF2-40B4-BE49-F238E27FC236}">
                  <a16:creationId xmlns:a16="http://schemas.microsoft.com/office/drawing/2014/main" id="{7B90B318-A800-6148-AB43-B085598B910A}"/>
                </a:ext>
              </a:extLst>
            </xdr14:cNvPr>
            <xdr14:cNvContentPartPr/>
          </xdr14:nvContentPartPr>
          <xdr14:nvPr macro=""/>
          <xdr14:xfrm>
            <a:off x="10414080" y="6960960"/>
            <a:ext cx="163800" cy="11160"/>
          </xdr14:xfrm>
        </xdr:contentPart>
      </mc:Choice>
      <mc:Fallback xmlns="">
        <xdr:pic>
          <xdr:nvPicPr>
            <xdr:cNvPr id="164" name="Ink 163">
              <a:extLst>
                <a:ext uri="{FF2B5EF4-FFF2-40B4-BE49-F238E27FC236}">
                  <a16:creationId xmlns:a16="http://schemas.microsoft.com/office/drawing/2014/main" id="{BAAB00AD-A959-5F1F-6894-9BEB4CA2DDC1}"/>
                </a:ext>
              </a:extLst>
            </xdr:cNvPr>
            <xdr:cNvPicPr/>
          </xdr:nvPicPr>
          <xdr:blipFill>
            <a:blip xmlns:r="http://schemas.openxmlformats.org/officeDocument/2006/relationships" r:embed="rId144"/>
            <a:stretch>
              <a:fillRect/>
            </a:stretch>
          </xdr:blipFill>
          <xdr:spPr>
            <a:xfrm>
              <a:off x="10403280" y="6950520"/>
              <a:ext cx="185040" cy="32400"/>
            </a:xfrm>
            <a:prstGeom prst="rect">
              <a:avLst/>
            </a:prstGeom>
          </xdr:spPr>
        </xdr:pic>
      </mc:Fallback>
    </mc:AlternateContent>
    <xdr:clientData/>
  </xdr:twoCellAnchor>
  <xdr:twoCellAnchor editAs="oneCell">
    <xdr:from>
      <xdr:col>11</xdr:col>
      <xdr:colOff>481820</xdr:colOff>
      <xdr:row>27</xdr:row>
      <xdr:rowOff>43040</xdr:rowOff>
    </xdr:from>
    <xdr:to>
      <xdr:col>12</xdr:col>
      <xdr:colOff>246360</xdr:colOff>
      <xdr:row>28</xdr:row>
      <xdr:rowOff>273720</xdr:rowOff>
    </xdr:to>
    <mc:AlternateContent xmlns:mc="http://schemas.openxmlformats.org/markup-compatibility/2006" xmlns:xdr14="http://schemas.microsoft.com/office/excel/2010/spreadsheetDrawing">
      <mc:Choice Requires="xdr14">
        <xdr:contentPart xmlns:r="http://schemas.openxmlformats.org/officeDocument/2006/relationships" r:id="rId145">
          <xdr14:nvContentPartPr>
            <xdr14:cNvPr id="74" name="Ink 73">
              <a:extLst>
                <a:ext uri="{FF2B5EF4-FFF2-40B4-BE49-F238E27FC236}">
                  <a16:creationId xmlns:a16="http://schemas.microsoft.com/office/drawing/2014/main" id="{308F3D31-B058-4149-9055-9D9F6552091B}"/>
                </a:ext>
              </a:extLst>
            </xdr14:cNvPr>
            <xdr14:cNvContentPartPr/>
          </xdr14:nvContentPartPr>
          <xdr14:nvPr macro=""/>
          <xdr14:xfrm>
            <a:off x="9562320" y="6647040"/>
            <a:ext cx="590040" cy="560880"/>
          </xdr14:xfrm>
        </xdr:contentPart>
      </mc:Choice>
      <mc:Fallback xmlns="">
        <xdr:pic>
          <xdr:nvPicPr>
            <xdr:cNvPr id="165" name="Ink 164">
              <a:extLst>
                <a:ext uri="{FF2B5EF4-FFF2-40B4-BE49-F238E27FC236}">
                  <a16:creationId xmlns:a16="http://schemas.microsoft.com/office/drawing/2014/main" id="{BED44EBF-EBD9-D572-2B6B-1FC9874E4DD5}"/>
                </a:ext>
              </a:extLst>
            </xdr:cNvPr>
            <xdr:cNvPicPr/>
          </xdr:nvPicPr>
          <xdr:blipFill>
            <a:blip xmlns:r="http://schemas.openxmlformats.org/officeDocument/2006/relationships" r:embed="rId146"/>
            <a:stretch>
              <a:fillRect/>
            </a:stretch>
          </xdr:blipFill>
          <xdr:spPr>
            <a:xfrm>
              <a:off x="9551520" y="6636240"/>
              <a:ext cx="611280" cy="582120"/>
            </a:xfrm>
            <a:prstGeom prst="rect">
              <a:avLst/>
            </a:prstGeom>
          </xdr:spPr>
        </xdr:pic>
      </mc:Fallback>
    </mc:AlternateContent>
    <xdr:clientData/>
  </xdr:twoCellAnchor>
  <xdr:twoCellAnchor editAs="oneCell">
    <xdr:from>
      <xdr:col>13</xdr:col>
      <xdr:colOff>403660</xdr:colOff>
      <xdr:row>27</xdr:row>
      <xdr:rowOff>172640</xdr:rowOff>
    </xdr:from>
    <xdr:to>
      <xdr:col>13</xdr:col>
      <xdr:colOff>715420</xdr:colOff>
      <xdr:row>28</xdr:row>
      <xdr:rowOff>252120</xdr:rowOff>
    </xdr:to>
    <mc:AlternateContent xmlns:mc="http://schemas.openxmlformats.org/markup-compatibility/2006" xmlns:xdr14="http://schemas.microsoft.com/office/excel/2010/spreadsheetDrawing">
      <mc:Choice Requires="xdr14">
        <xdr:contentPart xmlns:r="http://schemas.openxmlformats.org/officeDocument/2006/relationships" r:id="rId147">
          <xdr14:nvContentPartPr>
            <xdr14:cNvPr id="75" name="Ink 74">
              <a:extLst>
                <a:ext uri="{FF2B5EF4-FFF2-40B4-BE49-F238E27FC236}">
                  <a16:creationId xmlns:a16="http://schemas.microsoft.com/office/drawing/2014/main" id="{2B2FCBE7-E237-6F41-9A70-1FD507AEC9EF}"/>
                </a:ext>
              </a:extLst>
            </xdr14:cNvPr>
            <xdr14:cNvContentPartPr/>
          </xdr14:nvContentPartPr>
          <xdr14:nvPr macro=""/>
          <xdr14:xfrm>
            <a:off x="11135160" y="6776640"/>
            <a:ext cx="311760" cy="409680"/>
          </xdr14:xfrm>
        </xdr:contentPart>
      </mc:Choice>
      <mc:Fallback xmlns="">
        <xdr:pic>
          <xdr:nvPicPr>
            <xdr:cNvPr id="166" name="Ink 165">
              <a:extLst>
                <a:ext uri="{FF2B5EF4-FFF2-40B4-BE49-F238E27FC236}">
                  <a16:creationId xmlns:a16="http://schemas.microsoft.com/office/drawing/2014/main" id="{D5D2DD24-FB2D-2694-4CBB-5DD49AE5E73A}"/>
                </a:ext>
              </a:extLst>
            </xdr:cNvPr>
            <xdr:cNvPicPr/>
          </xdr:nvPicPr>
          <xdr:blipFill>
            <a:blip xmlns:r="http://schemas.openxmlformats.org/officeDocument/2006/relationships" r:embed="rId148"/>
            <a:stretch>
              <a:fillRect/>
            </a:stretch>
          </xdr:blipFill>
          <xdr:spPr>
            <a:xfrm>
              <a:off x="11124720" y="6766200"/>
              <a:ext cx="333000" cy="430920"/>
            </a:xfrm>
            <a:prstGeom prst="rect">
              <a:avLst/>
            </a:prstGeom>
          </xdr:spPr>
        </xdr:pic>
      </mc:Fallback>
    </mc:AlternateContent>
    <xdr:clientData/>
  </xdr:twoCellAnchor>
  <xdr:twoCellAnchor editAs="oneCell">
    <xdr:from>
      <xdr:col>14</xdr:col>
      <xdr:colOff>198080</xdr:colOff>
      <xdr:row>27</xdr:row>
      <xdr:rowOff>74360</xdr:rowOff>
    </xdr:from>
    <xdr:to>
      <xdr:col>14</xdr:col>
      <xdr:colOff>333800</xdr:colOff>
      <xdr:row>28</xdr:row>
      <xdr:rowOff>197040</xdr:rowOff>
    </xdr:to>
    <mc:AlternateContent xmlns:mc="http://schemas.openxmlformats.org/markup-compatibility/2006" xmlns:xdr14="http://schemas.microsoft.com/office/excel/2010/spreadsheetDrawing">
      <mc:Choice Requires="xdr14">
        <xdr:contentPart xmlns:r="http://schemas.openxmlformats.org/officeDocument/2006/relationships" r:id="rId149">
          <xdr14:nvContentPartPr>
            <xdr14:cNvPr id="76" name="Ink 75">
              <a:extLst>
                <a:ext uri="{FF2B5EF4-FFF2-40B4-BE49-F238E27FC236}">
                  <a16:creationId xmlns:a16="http://schemas.microsoft.com/office/drawing/2014/main" id="{9D4F212E-032F-AA42-8315-99C6FBFBC53F}"/>
                </a:ext>
              </a:extLst>
            </xdr14:cNvPr>
            <xdr14:cNvContentPartPr/>
          </xdr14:nvContentPartPr>
          <xdr14:nvPr macro=""/>
          <xdr14:xfrm>
            <a:off x="11755080" y="6678360"/>
            <a:ext cx="135720" cy="452880"/>
          </xdr14:xfrm>
        </xdr:contentPart>
      </mc:Choice>
      <mc:Fallback xmlns="">
        <xdr:pic>
          <xdr:nvPicPr>
            <xdr:cNvPr id="167" name="Ink 166">
              <a:extLst>
                <a:ext uri="{FF2B5EF4-FFF2-40B4-BE49-F238E27FC236}">
                  <a16:creationId xmlns:a16="http://schemas.microsoft.com/office/drawing/2014/main" id="{6988D09C-9D98-5A8A-4492-EBE2D1E00A50}"/>
                </a:ext>
              </a:extLst>
            </xdr:cNvPr>
            <xdr:cNvPicPr/>
          </xdr:nvPicPr>
          <xdr:blipFill>
            <a:blip xmlns:r="http://schemas.openxmlformats.org/officeDocument/2006/relationships" r:embed="rId150"/>
            <a:stretch>
              <a:fillRect/>
            </a:stretch>
          </xdr:blipFill>
          <xdr:spPr>
            <a:xfrm>
              <a:off x="11744280" y="6667560"/>
              <a:ext cx="156960" cy="474120"/>
            </a:xfrm>
            <a:prstGeom prst="rect">
              <a:avLst/>
            </a:prstGeom>
          </xdr:spPr>
        </xdr:pic>
      </mc:Fallback>
    </mc:AlternateContent>
    <xdr:clientData/>
  </xdr:twoCellAnchor>
  <xdr:twoCellAnchor editAs="oneCell">
    <xdr:from>
      <xdr:col>14</xdr:col>
      <xdr:colOff>570320</xdr:colOff>
      <xdr:row>27</xdr:row>
      <xdr:rowOff>149960</xdr:rowOff>
    </xdr:from>
    <xdr:to>
      <xdr:col>14</xdr:col>
      <xdr:colOff>747440</xdr:colOff>
      <xdr:row>28</xdr:row>
      <xdr:rowOff>11640</xdr:rowOff>
    </xdr:to>
    <mc:AlternateContent xmlns:mc="http://schemas.openxmlformats.org/markup-compatibility/2006" xmlns:xdr14="http://schemas.microsoft.com/office/excel/2010/spreadsheetDrawing">
      <mc:Choice Requires="xdr14">
        <xdr:contentPart xmlns:r="http://schemas.openxmlformats.org/officeDocument/2006/relationships" r:id="rId151">
          <xdr14:nvContentPartPr>
            <xdr14:cNvPr id="77" name="Ink 76">
              <a:extLst>
                <a:ext uri="{FF2B5EF4-FFF2-40B4-BE49-F238E27FC236}">
                  <a16:creationId xmlns:a16="http://schemas.microsoft.com/office/drawing/2014/main" id="{E2079E2D-ADEC-0E43-8651-9F546031E825}"/>
                </a:ext>
              </a:extLst>
            </xdr14:cNvPr>
            <xdr14:cNvContentPartPr/>
          </xdr14:nvContentPartPr>
          <xdr14:nvPr macro=""/>
          <xdr14:xfrm>
            <a:off x="12127320" y="6753960"/>
            <a:ext cx="177120" cy="191880"/>
          </xdr14:xfrm>
        </xdr:contentPart>
      </mc:Choice>
      <mc:Fallback xmlns="">
        <xdr:pic>
          <xdr:nvPicPr>
            <xdr:cNvPr id="168" name="Ink 167">
              <a:extLst>
                <a:ext uri="{FF2B5EF4-FFF2-40B4-BE49-F238E27FC236}">
                  <a16:creationId xmlns:a16="http://schemas.microsoft.com/office/drawing/2014/main" id="{1E54255A-6A49-6FAA-D146-421565B372DA}"/>
                </a:ext>
              </a:extLst>
            </xdr:cNvPr>
            <xdr:cNvPicPr/>
          </xdr:nvPicPr>
          <xdr:blipFill>
            <a:blip xmlns:r="http://schemas.openxmlformats.org/officeDocument/2006/relationships" r:embed="rId152"/>
            <a:stretch>
              <a:fillRect/>
            </a:stretch>
          </xdr:blipFill>
          <xdr:spPr>
            <a:xfrm>
              <a:off x="12116880" y="6743520"/>
              <a:ext cx="198360" cy="213120"/>
            </a:xfrm>
            <a:prstGeom prst="rect">
              <a:avLst/>
            </a:prstGeom>
          </xdr:spPr>
        </xdr:pic>
      </mc:Fallback>
    </mc:AlternateContent>
    <xdr:clientData/>
  </xdr:twoCellAnchor>
  <xdr:twoCellAnchor editAs="oneCell">
    <xdr:from>
      <xdr:col>15</xdr:col>
      <xdr:colOff>179340</xdr:colOff>
      <xdr:row>27</xdr:row>
      <xdr:rowOff>235640</xdr:rowOff>
    </xdr:from>
    <xdr:to>
      <xdr:col>15</xdr:col>
      <xdr:colOff>344580</xdr:colOff>
      <xdr:row>27</xdr:row>
      <xdr:rowOff>257600</xdr:rowOff>
    </xdr:to>
    <mc:AlternateContent xmlns:mc="http://schemas.openxmlformats.org/markup-compatibility/2006" xmlns:xdr14="http://schemas.microsoft.com/office/excel/2010/spreadsheetDrawing">
      <mc:Choice Requires="xdr14">
        <xdr:contentPart xmlns:r="http://schemas.openxmlformats.org/officeDocument/2006/relationships" r:id="rId153">
          <xdr14:nvContentPartPr>
            <xdr14:cNvPr id="78" name="Ink 77">
              <a:extLst>
                <a:ext uri="{FF2B5EF4-FFF2-40B4-BE49-F238E27FC236}">
                  <a16:creationId xmlns:a16="http://schemas.microsoft.com/office/drawing/2014/main" id="{F3787085-5BD8-3348-84BE-A27FD38B8587}"/>
                </a:ext>
              </a:extLst>
            </xdr14:cNvPr>
            <xdr14:cNvContentPartPr/>
          </xdr14:nvContentPartPr>
          <xdr14:nvPr macro=""/>
          <xdr14:xfrm>
            <a:off x="12561840" y="6839640"/>
            <a:ext cx="165240" cy="21960"/>
          </xdr14:xfrm>
        </xdr:contentPart>
      </mc:Choice>
      <mc:Fallback xmlns="">
        <xdr:pic>
          <xdr:nvPicPr>
            <xdr:cNvPr id="169" name="Ink 168">
              <a:extLst>
                <a:ext uri="{FF2B5EF4-FFF2-40B4-BE49-F238E27FC236}">
                  <a16:creationId xmlns:a16="http://schemas.microsoft.com/office/drawing/2014/main" id="{37CB1A3C-A467-7BC4-4643-53ACFDF6B7C4}"/>
                </a:ext>
              </a:extLst>
            </xdr:cNvPr>
            <xdr:cNvPicPr/>
          </xdr:nvPicPr>
          <xdr:blipFill>
            <a:blip xmlns:r="http://schemas.openxmlformats.org/officeDocument/2006/relationships" r:embed="rId154"/>
            <a:stretch>
              <a:fillRect/>
            </a:stretch>
          </xdr:blipFill>
          <xdr:spPr>
            <a:xfrm>
              <a:off x="12551040" y="6828840"/>
              <a:ext cx="186480" cy="43200"/>
            </a:xfrm>
            <a:prstGeom prst="rect">
              <a:avLst/>
            </a:prstGeom>
          </xdr:spPr>
        </xdr:pic>
      </mc:Fallback>
    </mc:AlternateContent>
    <xdr:clientData/>
  </xdr:twoCellAnchor>
  <xdr:twoCellAnchor editAs="oneCell">
    <xdr:from>
      <xdr:col>15</xdr:col>
      <xdr:colOff>760380</xdr:colOff>
      <xdr:row>28</xdr:row>
      <xdr:rowOff>79680</xdr:rowOff>
    </xdr:from>
    <xdr:to>
      <xdr:col>16</xdr:col>
      <xdr:colOff>41080</xdr:colOff>
      <xdr:row>28</xdr:row>
      <xdr:rowOff>189480</xdr:rowOff>
    </xdr:to>
    <mc:AlternateContent xmlns:mc="http://schemas.openxmlformats.org/markup-compatibility/2006" xmlns:xdr14="http://schemas.microsoft.com/office/excel/2010/spreadsheetDrawing">
      <mc:Choice Requires="xdr14">
        <xdr:contentPart xmlns:r="http://schemas.openxmlformats.org/officeDocument/2006/relationships" r:id="rId155">
          <xdr14:nvContentPartPr>
            <xdr14:cNvPr id="79" name="Ink 78">
              <a:extLst>
                <a:ext uri="{FF2B5EF4-FFF2-40B4-BE49-F238E27FC236}">
                  <a16:creationId xmlns:a16="http://schemas.microsoft.com/office/drawing/2014/main" id="{E597E40A-D2E2-8D4E-B1EC-3FFD58DEDCD1}"/>
                </a:ext>
              </a:extLst>
            </xdr14:cNvPr>
            <xdr14:cNvContentPartPr/>
          </xdr14:nvContentPartPr>
          <xdr14:nvPr macro=""/>
          <xdr14:xfrm>
            <a:off x="13142880" y="7013880"/>
            <a:ext cx="106200" cy="109800"/>
          </xdr14:xfrm>
        </xdr:contentPart>
      </mc:Choice>
      <mc:Fallback xmlns="">
        <xdr:pic>
          <xdr:nvPicPr>
            <xdr:cNvPr id="172" name="Ink 171">
              <a:extLst>
                <a:ext uri="{FF2B5EF4-FFF2-40B4-BE49-F238E27FC236}">
                  <a16:creationId xmlns:a16="http://schemas.microsoft.com/office/drawing/2014/main" id="{19D16B7E-6494-02C4-02E0-2288F0D9B09F}"/>
                </a:ext>
              </a:extLst>
            </xdr:cNvPr>
            <xdr:cNvPicPr/>
          </xdr:nvPicPr>
          <xdr:blipFill>
            <a:blip xmlns:r="http://schemas.openxmlformats.org/officeDocument/2006/relationships" r:embed="rId156"/>
            <a:stretch>
              <a:fillRect/>
            </a:stretch>
          </xdr:blipFill>
          <xdr:spPr>
            <a:xfrm>
              <a:off x="13132080" y="7003440"/>
              <a:ext cx="127440" cy="131040"/>
            </a:xfrm>
            <a:prstGeom prst="rect">
              <a:avLst/>
            </a:prstGeom>
          </xdr:spPr>
        </xdr:pic>
      </mc:Fallback>
    </mc:AlternateContent>
    <xdr:clientData/>
  </xdr:twoCellAnchor>
  <xdr:twoCellAnchor editAs="oneCell">
    <xdr:from>
      <xdr:col>15</xdr:col>
      <xdr:colOff>613500</xdr:colOff>
      <xdr:row>27</xdr:row>
      <xdr:rowOff>44120</xdr:rowOff>
    </xdr:from>
    <xdr:to>
      <xdr:col>15</xdr:col>
      <xdr:colOff>784860</xdr:colOff>
      <xdr:row>27</xdr:row>
      <xdr:rowOff>286400</xdr:rowOff>
    </xdr:to>
    <mc:AlternateContent xmlns:mc="http://schemas.openxmlformats.org/markup-compatibility/2006" xmlns:xdr14="http://schemas.microsoft.com/office/excel/2010/spreadsheetDrawing">
      <mc:Choice Requires="xdr14">
        <xdr:contentPart xmlns:r="http://schemas.openxmlformats.org/officeDocument/2006/relationships" r:id="rId157">
          <xdr14:nvContentPartPr>
            <xdr14:cNvPr id="80" name="Ink 79">
              <a:extLst>
                <a:ext uri="{FF2B5EF4-FFF2-40B4-BE49-F238E27FC236}">
                  <a16:creationId xmlns:a16="http://schemas.microsoft.com/office/drawing/2014/main" id="{290306B2-5D2B-F248-8A87-813B47AA8B83}"/>
                </a:ext>
              </a:extLst>
            </xdr14:cNvPr>
            <xdr14:cNvContentPartPr/>
          </xdr14:nvContentPartPr>
          <xdr14:nvPr macro=""/>
          <xdr14:xfrm>
            <a:off x="12996000" y="6648120"/>
            <a:ext cx="171360" cy="242280"/>
          </xdr14:xfrm>
        </xdr:contentPart>
      </mc:Choice>
      <mc:Fallback xmlns="">
        <xdr:pic>
          <xdr:nvPicPr>
            <xdr:cNvPr id="173" name="Ink 172">
              <a:extLst>
                <a:ext uri="{FF2B5EF4-FFF2-40B4-BE49-F238E27FC236}">
                  <a16:creationId xmlns:a16="http://schemas.microsoft.com/office/drawing/2014/main" id="{8D11E775-6357-BBC9-A0DE-3D778E0B3416}"/>
                </a:ext>
              </a:extLst>
            </xdr:cNvPr>
            <xdr:cNvPicPr/>
          </xdr:nvPicPr>
          <xdr:blipFill>
            <a:blip xmlns:r="http://schemas.openxmlformats.org/officeDocument/2006/relationships" r:embed="rId158"/>
            <a:stretch>
              <a:fillRect/>
            </a:stretch>
          </xdr:blipFill>
          <xdr:spPr>
            <a:xfrm>
              <a:off x="12985560" y="6637680"/>
              <a:ext cx="192600" cy="263520"/>
            </a:xfrm>
            <a:prstGeom prst="rect">
              <a:avLst/>
            </a:prstGeom>
          </xdr:spPr>
        </xdr:pic>
      </mc:Fallback>
    </mc:AlternateContent>
    <xdr:clientData/>
  </xdr:twoCellAnchor>
  <xdr:twoCellAnchor editAs="oneCell">
    <xdr:from>
      <xdr:col>16</xdr:col>
      <xdr:colOff>266800</xdr:colOff>
      <xdr:row>26</xdr:row>
      <xdr:rowOff>327520</xdr:rowOff>
    </xdr:from>
    <xdr:to>
      <xdr:col>16</xdr:col>
      <xdr:colOff>808600</xdr:colOff>
      <xdr:row>28</xdr:row>
      <xdr:rowOff>109920</xdr:rowOff>
    </xdr:to>
    <mc:AlternateContent xmlns:mc="http://schemas.openxmlformats.org/markup-compatibility/2006" xmlns:xdr14="http://schemas.microsoft.com/office/excel/2010/spreadsheetDrawing">
      <mc:Choice Requires="xdr14">
        <xdr:contentPart xmlns:r="http://schemas.openxmlformats.org/officeDocument/2006/relationships" r:id="rId159">
          <xdr14:nvContentPartPr>
            <xdr14:cNvPr id="81" name="Ink 80">
              <a:extLst>
                <a:ext uri="{FF2B5EF4-FFF2-40B4-BE49-F238E27FC236}">
                  <a16:creationId xmlns:a16="http://schemas.microsoft.com/office/drawing/2014/main" id="{27616323-21F1-F244-B8CC-DD16841CCCB6}"/>
                </a:ext>
              </a:extLst>
            </xdr14:cNvPr>
            <xdr14:cNvContentPartPr/>
          </xdr14:nvContentPartPr>
          <xdr14:nvPr macro=""/>
          <xdr14:xfrm>
            <a:off x="13474800" y="6601320"/>
            <a:ext cx="541800" cy="442800"/>
          </xdr14:xfrm>
        </xdr:contentPart>
      </mc:Choice>
      <mc:Fallback xmlns="">
        <xdr:pic>
          <xdr:nvPicPr>
            <xdr:cNvPr id="177" name="Ink 176">
              <a:extLst>
                <a:ext uri="{FF2B5EF4-FFF2-40B4-BE49-F238E27FC236}">
                  <a16:creationId xmlns:a16="http://schemas.microsoft.com/office/drawing/2014/main" id="{495C430B-4709-E866-6762-66141D7EBB24}"/>
                </a:ext>
              </a:extLst>
            </xdr:cNvPr>
            <xdr:cNvPicPr/>
          </xdr:nvPicPr>
          <xdr:blipFill>
            <a:blip xmlns:r="http://schemas.openxmlformats.org/officeDocument/2006/relationships" r:embed="rId160"/>
            <a:stretch>
              <a:fillRect/>
            </a:stretch>
          </xdr:blipFill>
          <xdr:spPr>
            <a:xfrm>
              <a:off x="13464360" y="6590529"/>
              <a:ext cx="563040" cy="464023"/>
            </a:xfrm>
            <a:prstGeom prst="rect">
              <a:avLst/>
            </a:prstGeom>
          </xdr:spPr>
        </xdr:pic>
      </mc:Fallback>
    </mc:AlternateContent>
    <xdr:clientData/>
  </xdr:twoCellAnchor>
  <xdr:twoCellAnchor editAs="oneCell">
    <xdr:from>
      <xdr:col>12</xdr:col>
      <xdr:colOff>420240</xdr:colOff>
      <xdr:row>30</xdr:row>
      <xdr:rowOff>77360</xdr:rowOff>
    </xdr:from>
    <xdr:to>
      <xdr:col>12</xdr:col>
      <xdr:colOff>621480</xdr:colOff>
      <xdr:row>30</xdr:row>
      <xdr:rowOff>107960</xdr:rowOff>
    </xdr:to>
    <mc:AlternateContent xmlns:mc="http://schemas.openxmlformats.org/markup-compatibility/2006" xmlns:xdr14="http://schemas.microsoft.com/office/excel/2010/spreadsheetDrawing">
      <mc:Choice Requires="xdr14">
        <xdr:contentPart xmlns:r="http://schemas.openxmlformats.org/officeDocument/2006/relationships" r:id="rId161">
          <xdr14:nvContentPartPr>
            <xdr14:cNvPr id="82" name="Ink 81">
              <a:extLst>
                <a:ext uri="{FF2B5EF4-FFF2-40B4-BE49-F238E27FC236}">
                  <a16:creationId xmlns:a16="http://schemas.microsoft.com/office/drawing/2014/main" id="{21DABDD1-9117-9341-8A5E-BBFADB8A6E5A}"/>
                </a:ext>
              </a:extLst>
            </xdr14:cNvPr>
            <xdr14:cNvContentPartPr/>
          </xdr14:nvContentPartPr>
          <xdr14:nvPr macro=""/>
          <xdr14:xfrm>
            <a:off x="10326240" y="7671960"/>
            <a:ext cx="201240" cy="30600"/>
          </xdr14:xfrm>
        </xdr:contentPart>
      </mc:Choice>
      <mc:Fallback xmlns="">
        <xdr:pic>
          <xdr:nvPicPr>
            <xdr:cNvPr id="178" name="Ink 177">
              <a:extLst>
                <a:ext uri="{FF2B5EF4-FFF2-40B4-BE49-F238E27FC236}">
                  <a16:creationId xmlns:a16="http://schemas.microsoft.com/office/drawing/2014/main" id="{B500DA8F-7C43-3D9B-C243-DB48BE2F867B}"/>
                </a:ext>
              </a:extLst>
            </xdr:cNvPr>
            <xdr:cNvPicPr/>
          </xdr:nvPicPr>
          <xdr:blipFill>
            <a:blip xmlns:r="http://schemas.openxmlformats.org/officeDocument/2006/relationships" r:embed="rId162"/>
            <a:stretch>
              <a:fillRect/>
            </a:stretch>
          </xdr:blipFill>
          <xdr:spPr>
            <a:xfrm>
              <a:off x="10315440" y="7661520"/>
              <a:ext cx="222480" cy="51840"/>
            </a:xfrm>
            <a:prstGeom prst="rect">
              <a:avLst/>
            </a:prstGeom>
          </xdr:spPr>
        </xdr:pic>
      </mc:Fallback>
    </mc:AlternateContent>
    <xdr:clientData/>
  </xdr:twoCellAnchor>
  <xdr:twoCellAnchor editAs="oneCell">
    <xdr:from>
      <xdr:col>12</xdr:col>
      <xdr:colOff>421320</xdr:colOff>
      <xdr:row>30</xdr:row>
      <xdr:rowOff>259160</xdr:rowOff>
    </xdr:from>
    <xdr:to>
      <xdr:col>12</xdr:col>
      <xdr:colOff>600960</xdr:colOff>
      <xdr:row>30</xdr:row>
      <xdr:rowOff>264200</xdr:rowOff>
    </xdr:to>
    <mc:AlternateContent xmlns:mc="http://schemas.openxmlformats.org/markup-compatibility/2006" xmlns:xdr14="http://schemas.microsoft.com/office/excel/2010/spreadsheetDrawing">
      <mc:Choice Requires="xdr14">
        <xdr:contentPart xmlns:r="http://schemas.openxmlformats.org/officeDocument/2006/relationships" r:id="rId163">
          <xdr14:nvContentPartPr>
            <xdr14:cNvPr id="83" name="Ink 82">
              <a:extLst>
                <a:ext uri="{FF2B5EF4-FFF2-40B4-BE49-F238E27FC236}">
                  <a16:creationId xmlns:a16="http://schemas.microsoft.com/office/drawing/2014/main" id="{AD860D28-EE9D-E040-8DCE-F8E29368FB21}"/>
                </a:ext>
              </a:extLst>
            </xdr14:cNvPr>
            <xdr14:cNvContentPartPr/>
          </xdr14:nvContentPartPr>
          <xdr14:nvPr macro=""/>
          <xdr14:xfrm>
            <a:off x="10327320" y="7853760"/>
            <a:ext cx="179640" cy="5040"/>
          </xdr14:xfrm>
        </xdr:contentPart>
      </mc:Choice>
      <mc:Fallback xmlns="">
        <xdr:pic>
          <xdr:nvPicPr>
            <xdr:cNvPr id="179" name="Ink 178">
              <a:extLst>
                <a:ext uri="{FF2B5EF4-FFF2-40B4-BE49-F238E27FC236}">
                  <a16:creationId xmlns:a16="http://schemas.microsoft.com/office/drawing/2014/main" id="{42C7D451-ABAD-191C-D586-389519816A3B}"/>
                </a:ext>
              </a:extLst>
            </xdr:cNvPr>
            <xdr:cNvPicPr/>
          </xdr:nvPicPr>
          <xdr:blipFill>
            <a:blip xmlns:r="http://schemas.openxmlformats.org/officeDocument/2006/relationships" r:embed="rId164"/>
            <a:stretch>
              <a:fillRect/>
            </a:stretch>
          </xdr:blipFill>
          <xdr:spPr>
            <a:xfrm>
              <a:off x="10316880" y="7842960"/>
              <a:ext cx="200880" cy="26280"/>
            </a:xfrm>
            <a:prstGeom prst="rect">
              <a:avLst/>
            </a:prstGeom>
          </xdr:spPr>
        </xdr:pic>
      </mc:Fallback>
    </mc:AlternateContent>
    <xdr:clientData/>
  </xdr:twoCellAnchor>
  <xdr:twoCellAnchor editAs="oneCell">
    <xdr:from>
      <xdr:col>13</xdr:col>
      <xdr:colOff>420220</xdr:colOff>
      <xdr:row>29</xdr:row>
      <xdr:rowOff>187600</xdr:rowOff>
    </xdr:from>
    <xdr:to>
      <xdr:col>14</xdr:col>
      <xdr:colOff>496160</xdr:colOff>
      <xdr:row>31</xdr:row>
      <xdr:rowOff>25440</xdr:rowOff>
    </xdr:to>
    <mc:AlternateContent xmlns:mc="http://schemas.openxmlformats.org/markup-compatibility/2006" xmlns:xdr14="http://schemas.microsoft.com/office/excel/2010/spreadsheetDrawing">
      <mc:Choice Requires="xdr14">
        <xdr:contentPart xmlns:r="http://schemas.openxmlformats.org/officeDocument/2006/relationships" r:id="rId165">
          <xdr14:nvContentPartPr>
            <xdr14:cNvPr id="84" name="Ink 83">
              <a:extLst>
                <a:ext uri="{FF2B5EF4-FFF2-40B4-BE49-F238E27FC236}">
                  <a16:creationId xmlns:a16="http://schemas.microsoft.com/office/drawing/2014/main" id="{11D32B7B-B23E-3A45-BCA4-154C76141FAD}"/>
                </a:ext>
              </a:extLst>
            </xdr14:cNvPr>
            <xdr14:cNvContentPartPr/>
          </xdr14:nvContentPartPr>
          <xdr14:nvPr macro=""/>
          <xdr14:xfrm>
            <a:off x="11151720" y="7452000"/>
            <a:ext cx="901440" cy="498240"/>
          </xdr14:xfrm>
        </xdr:contentPart>
      </mc:Choice>
      <mc:Fallback xmlns="">
        <xdr:pic>
          <xdr:nvPicPr>
            <xdr:cNvPr id="185" name="Ink 184">
              <a:extLst>
                <a:ext uri="{FF2B5EF4-FFF2-40B4-BE49-F238E27FC236}">
                  <a16:creationId xmlns:a16="http://schemas.microsoft.com/office/drawing/2014/main" id="{A20144ED-D167-D633-CFAD-8BCA1E3E76AF}"/>
                </a:ext>
              </a:extLst>
            </xdr:cNvPr>
            <xdr:cNvPicPr/>
          </xdr:nvPicPr>
          <xdr:blipFill>
            <a:blip xmlns:r="http://schemas.openxmlformats.org/officeDocument/2006/relationships" r:embed="rId166"/>
            <a:stretch>
              <a:fillRect/>
            </a:stretch>
          </xdr:blipFill>
          <xdr:spPr>
            <a:xfrm>
              <a:off x="11140920" y="7441208"/>
              <a:ext cx="922680" cy="519465"/>
            </a:xfrm>
            <a:prstGeom prst="rect">
              <a:avLst/>
            </a:prstGeom>
          </xdr:spPr>
        </xdr:pic>
      </mc:Fallback>
    </mc:AlternateContent>
    <xdr:clientData/>
  </xdr:twoCellAnchor>
  <xdr:twoCellAnchor editAs="oneCell">
    <xdr:from>
      <xdr:col>14</xdr:col>
      <xdr:colOff>708560</xdr:colOff>
      <xdr:row>29</xdr:row>
      <xdr:rowOff>90040</xdr:rowOff>
    </xdr:from>
    <xdr:to>
      <xdr:col>17</xdr:col>
      <xdr:colOff>262100</xdr:colOff>
      <xdr:row>30</xdr:row>
      <xdr:rowOff>286160</xdr:rowOff>
    </xdr:to>
    <mc:AlternateContent xmlns:mc="http://schemas.openxmlformats.org/markup-compatibility/2006" xmlns:xdr14="http://schemas.microsoft.com/office/excel/2010/spreadsheetDrawing">
      <mc:Choice Requires="xdr14">
        <xdr:contentPart xmlns:r="http://schemas.openxmlformats.org/officeDocument/2006/relationships" r:id="rId167">
          <xdr14:nvContentPartPr>
            <xdr14:cNvPr id="85" name="Ink 84">
              <a:extLst>
                <a:ext uri="{FF2B5EF4-FFF2-40B4-BE49-F238E27FC236}">
                  <a16:creationId xmlns:a16="http://schemas.microsoft.com/office/drawing/2014/main" id="{44D496ED-BE92-FB4E-AC3D-465CCED8338A}"/>
                </a:ext>
              </a:extLst>
            </xdr14:cNvPr>
            <xdr14:cNvContentPartPr/>
          </xdr14:nvContentPartPr>
          <xdr14:nvPr macro=""/>
          <xdr14:xfrm>
            <a:off x="12265560" y="7354440"/>
            <a:ext cx="2030040" cy="526320"/>
          </xdr14:xfrm>
        </xdr:contentPart>
      </mc:Choice>
      <mc:Fallback xmlns="">
        <xdr:pic>
          <xdr:nvPicPr>
            <xdr:cNvPr id="201" name="Ink 200">
              <a:extLst>
                <a:ext uri="{FF2B5EF4-FFF2-40B4-BE49-F238E27FC236}">
                  <a16:creationId xmlns:a16="http://schemas.microsoft.com/office/drawing/2014/main" id="{66757AEC-286C-30E2-CDBB-F3BA2C515C89}"/>
                </a:ext>
              </a:extLst>
            </xdr:cNvPr>
            <xdr:cNvPicPr/>
          </xdr:nvPicPr>
          <xdr:blipFill>
            <a:blip xmlns:r="http://schemas.openxmlformats.org/officeDocument/2006/relationships" r:embed="rId168"/>
            <a:stretch>
              <a:fillRect/>
            </a:stretch>
          </xdr:blipFill>
          <xdr:spPr>
            <a:xfrm>
              <a:off x="12255120" y="7343640"/>
              <a:ext cx="2051280" cy="547560"/>
            </a:xfrm>
            <a:prstGeom prst="rect">
              <a:avLst/>
            </a:prstGeom>
          </xdr:spPr>
        </xdr:pic>
      </mc:Fallback>
    </mc:AlternateContent>
    <xdr:clientData/>
  </xdr:twoCellAnchor>
  <xdr:twoCellAnchor editAs="oneCell">
    <xdr:from>
      <xdr:col>17</xdr:col>
      <xdr:colOff>536780</xdr:colOff>
      <xdr:row>28</xdr:row>
      <xdr:rowOff>204960</xdr:rowOff>
    </xdr:from>
    <xdr:to>
      <xdr:col>19</xdr:col>
      <xdr:colOff>354940</xdr:colOff>
      <xdr:row>30</xdr:row>
      <xdr:rowOff>28760</xdr:rowOff>
    </xdr:to>
    <mc:AlternateContent xmlns:mc="http://schemas.openxmlformats.org/markup-compatibility/2006" xmlns:xdr14="http://schemas.microsoft.com/office/excel/2010/spreadsheetDrawing">
      <mc:Choice Requires="xdr14">
        <xdr:contentPart xmlns:r="http://schemas.openxmlformats.org/officeDocument/2006/relationships" r:id="rId169">
          <xdr14:nvContentPartPr>
            <xdr14:cNvPr id="86" name="Ink 85">
              <a:extLst>
                <a:ext uri="{FF2B5EF4-FFF2-40B4-BE49-F238E27FC236}">
                  <a16:creationId xmlns:a16="http://schemas.microsoft.com/office/drawing/2014/main" id="{490EF3A0-70F7-CE4C-89A3-94D3FC2197D0}"/>
                </a:ext>
              </a:extLst>
            </xdr14:cNvPr>
            <xdr14:cNvContentPartPr/>
          </xdr14:nvContentPartPr>
          <xdr14:nvPr macro=""/>
          <xdr14:xfrm>
            <a:off x="14570280" y="7139160"/>
            <a:ext cx="1469160" cy="484200"/>
          </xdr14:xfrm>
        </xdr:contentPart>
      </mc:Choice>
      <mc:Fallback xmlns="">
        <xdr:pic>
          <xdr:nvPicPr>
            <xdr:cNvPr id="211" name="Ink 210">
              <a:extLst>
                <a:ext uri="{FF2B5EF4-FFF2-40B4-BE49-F238E27FC236}">
                  <a16:creationId xmlns:a16="http://schemas.microsoft.com/office/drawing/2014/main" id="{96C6B479-E497-5C8B-2A28-25BA8C30C7EF}"/>
                </a:ext>
              </a:extLst>
            </xdr:cNvPr>
            <xdr:cNvPicPr/>
          </xdr:nvPicPr>
          <xdr:blipFill>
            <a:blip xmlns:r="http://schemas.openxmlformats.org/officeDocument/2006/relationships" r:embed="rId170"/>
            <a:stretch>
              <a:fillRect/>
            </a:stretch>
          </xdr:blipFill>
          <xdr:spPr>
            <a:xfrm>
              <a:off x="14559837" y="7128360"/>
              <a:ext cx="1490405" cy="505440"/>
            </a:xfrm>
            <a:prstGeom prst="rect">
              <a:avLst/>
            </a:prstGeom>
          </xdr:spPr>
        </xdr:pic>
      </mc:Fallback>
    </mc:AlternateContent>
    <xdr:clientData/>
  </xdr:twoCellAnchor>
  <xdr:twoCellAnchor editAs="oneCell">
    <xdr:from>
      <xdr:col>19</xdr:col>
      <xdr:colOff>573460</xdr:colOff>
      <xdr:row>28</xdr:row>
      <xdr:rowOff>129000</xdr:rowOff>
    </xdr:from>
    <xdr:to>
      <xdr:col>21</xdr:col>
      <xdr:colOff>74100</xdr:colOff>
      <xdr:row>29</xdr:row>
      <xdr:rowOff>277960</xdr:rowOff>
    </xdr:to>
    <mc:AlternateContent xmlns:mc="http://schemas.openxmlformats.org/markup-compatibility/2006" xmlns:xdr14="http://schemas.microsoft.com/office/excel/2010/spreadsheetDrawing">
      <mc:Choice Requires="xdr14">
        <xdr:contentPart xmlns:r="http://schemas.openxmlformats.org/officeDocument/2006/relationships" r:id="rId171">
          <xdr14:nvContentPartPr>
            <xdr14:cNvPr id="87" name="Ink 86">
              <a:extLst>
                <a:ext uri="{FF2B5EF4-FFF2-40B4-BE49-F238E27FC236}">
                  <a16:creationId xmlns:a16="http://schemas.microsoft.com/office/drawing/2014/main" id="{5F4B3CD7-1E2A-C544-8CDB-B9EA80D55D6B}"/>
                </a:ext>
              </a:extLst>
            </xdr14:cNvPr>
            <xdr14:cNvContentPartPr/>
          </xdr14:nvContentPartPr>
          <xdr14:nvPr macro=""/>
          <xdr14:xfrm>
            <a:off x="16257960" y="7063200"/>
            <a:ext cx="1151640" cy="479160"/>
          </xdr14:xfrm>
        </xdr:contentPart>
      </mc:Choice>
      <mc:Fallback xmlns="">
        <xdr:pic>
          <xdr:nvPicPr>
            <xdr:cNvPr id="222" name="Ink 221">
              <a:extLst>
                <a:ext uri="{FF2B5EF4-FFF2-40B4-BE49-F238E27FC236}">
                  <a16:creationId xmlns:a16="http://schemas.microsoft.com/office/drawing/2014/main" id="{4EA158E5-8169-6254-F6B5-9F7C1AEEE457}"/>
                </a:ext>
              </a:extLst>
            </xdr:cNvPr>
            <xdr:cNvPicPr/>
          </xdr:nvPicPr>
          <xdr:blipFill>
            <a:blip xmlns:r="http://schemas.openxmlformats.org/officeDocument/2006/relationships" r:embed="rId172"/>
            <a:stretch>
              <a:fillRect/>
            </a:stretch>
          </xdr:blipFill>
          <xdr:spPr>
            <a:xfrm>
              <a:off x="16247160" y="7052760"/>
              <a:ext cx="1172880" cy="500400"/>
            </a:xfrm>
            <a:prstGeom prst="rect">
              <a:avLst/>
            </a:prstGeom>
          </xdr:spPr>
        </xdr:pic>
      </mc:Fallback>
    </mc:AlternateContent>
    <xdr:clientData/>
  </xdr:twoCellAnchor>
  <xdr:twoCellAnchor editAs="oneCell">
    <xdr:from>
      <xdr:col>12</xdr:col>
      <xdr:colOff>536880</xdr:colOff>
      <xdr:row>32</xdr:row>
      <xdr:rowOff>232360</xdr:rowOff>
    </xdr:from>
    <xdr:to>
      <xdr:col>12</xdr:col>
      <xdr:colOff>729840</xdr:colOff>
      <xdr:row>32</xdr:row>
      <xdr:rowOff>275920</xdr:rowOff>
    </xdr:to>
    <mc:AlternateContent xmlns:mc="http://schemas.openxmlformats.org/markup-compatibility/2006" xmlns:xdr14="http://schemas.microsoft.com/office/excel/2010/spreadsheetDrawing">
      <mc:Choice Requires="xdr14">
        <xdr:contentPart xmlns:r="http://schemas.openxmlformats.org/officeDocument/2006/relationships" r:id="rId173">
          <xdr14:nvContentPartPr>
            <xdr14:cNvPr id="88" name="Ink 87">
              <a:extLst>
                <a:ext uri="{FF2B5EF4-FFF2-40B4-BE49-F238E27FC236}">
                  <a16:creationId xmlns:a16="http://schemas.microsoft.com/office/drawing/2014/main" id="{9BB652FE-5439-0249-829F-7BC3ED932AA4}"/>
                </a:ext>
              </a:extLst>
            </xdr14:cNvPr>
            <xdr14:cNvContentPartPr/>
          </xdr14:nvContentPartPr>
          <xdr14:nvPr macro=""/>
          <xdr14:xfrm>
            <a:off x="10442880" y="8487360"/>
            <a:ext cx="192960" cy="43560"/>
          </xdr14:xfrm>
        </xdr:contentPart>
      </mc:Choice>
      <mc:Fallback xmlns="">
        <xdr:pic>
          <xdr:nvPicPr>
            <xdr:cNvPr id="223" name="Ink 222">
              <a:extLst>
                <a:ext uri="{FF2B5EF4-FFF2-40B4-BE49-F238E27FC236}">
                  <a16:creationId xmlns:a16="http://schemas.microsoft.com/office/drawing/2014/main" id="{D0A8787B-3B8D-19F4-544A-B3686B86E692}"/>
                </a:ext>
              </a:extLst>
            </xdr:cNvPr>
            <xdr:cNvPicPr/>
          </xdr:nvPicPr>
          <xdr:blipFill>
            <a:blip xmlns:r="http://schemas.openxmlformats.org/officeDocument/2006/relationships" r:embed="rId174"/>
            <a:stretch>
              <a:fillRect/>
            </a:stretch>
          </xdr:blipFill>
          <xdr:spPr>
            <a:xfrm>
              <a:off x="10432440" y="8476920"/>
              <a:ext cx="214200" cy="64800"/>
            </a:xfrm>
            <a:prstGeom prst="rect">
              <a:avLst/>
            </a:prstGeom>
          </xdr:spPr>
        </xdr:pic>
      </mc:Fallback>
    </mc:AlternateContent>
    <xdr:clientData/>
  </xdr:twoCellAnchor>
  <xdr:twoCellAnchor editAs="oneCell">
    <xdr:from>
      <xdr:col>12</xdr:col>
      <xdr:colOff>419160</xdr:colOff>
      <xdr:row>33</xdr:row>
      <xdr:rowOff>91160</xdr:rowOff>
    </xdr:from>
    <xdr:to>
      <xdr:col>12</xdr:col>
      <xdr:colOff>703560</xdr:colOff>
      <xdr:row>33</xdr:row>
      <xdr:rowOff>109520</xdr:rowOff>
    </xdr:to>
    <mc:AlternateContent xmlns:mc="http://schemas.openxmlformats.org/markup-compatibility/2006" xmlns:xdr14="http://schemas.microsoft.com/office/excel/2010/spreadsheetDrawing">
      <mc:Choice Requires="xdr14">
        <xdr:contentPart xmlns:r="http://schemas.openxmlformats.org/officeDocument/2006/relationships" r:id="rId175">
          <xdr14:nvContentPartPr>
            <xdr14:cNvPr id="89" name="Ink 88">
              <a:extLst>
                <a:ext uri="{FF2B5EF4-FFF2-40B4-BE49-F238E27FC236}">
                  <a16:creationId xmlns:a16="http://schemas.microsoft.com/office/drawing/2014/main" id="{34727130-F52C-3D4F-97C9-DF333BE01AD1}"/>
                </a:ext>
              </a:extLst>
            </xdr14:cNvPr>
            <xdr14:cNvContentPartPr/>
          </xdr14:nvContentPartPr>
          <xdr14:nvPr macro=""/>
          <xdr14:xfrm>
            <a:off x="10325160" y="8676360"/>
            <a:ext cx="284400" cy="18360"/>
          </xdr14:xfrm>
        </xdr:contentPart>
      </mc:Choice>
      <mc:Fallback xmlns="">
        <xdr:pic>
          <xdr:nvPicPr>
            <xdr:cNvPr id="224" name="Ink 223">
              <a:extLst>
                <a:ext uri="{FF2B5EF4-FFF2-40B4-BE49-F238E27FC236}">
                  <a16:creationId xmlns:a16="http://schemas.microsoft.com/office/drawing/2014/main" id="{EC61ECD7-593E-3CB2-12E1-7DF06676E873}"/>
                </a:ext>
              </a:extLst>
            </xdr:cNvPr>
            <xdr:cNvPicPr/>
          </xdr:nvPicPr>
          <xdr:blipFill>
            <a:blip xmlns:r="http://schemas.openxmlformats.org/officeDocument/2006/relationships" r:embed="rId176"/>
            <a:stretch>
              <a:fillRect/>
            </a:stretch>
          </xdr:blipFill>
          <xdr:spPr>
            <a:xfrm>
              <a:off x="10314360" y="8665920"/>
              <a:ext cx="305640" cy="39600"/>
            </a:xfrm>
            <a:prstGeom prst="rect">
              <a:avLst/>
            </a:prstGeom>
          </xdr:spPr>
        </xdr:pic>
      </mc:Fallback>
    </mc:AlternateContent>
    <xdr:clientData/>
  </xdr:twoCellAnchor>
  <xdr:twoCellAnchor editAs="oneCell">
    <xdr:from>
      <xdr:col>13</xdr:col>
      <xdr:colOff>628300</xdr:colOff>
      <xdr:row>32</xdr:row>
      <xdr:rowOff>29320</xdr:rowOff>
    </xdr:from>
    <xdr:to>
      <xdr:col>14</xdr:col>
      <xdr:colOff>308240</xdr:colOff>
      <xdr:row>34</xdr:row>
      <xdr:rowOff>24840</xdr:rowOff>
    </xdr:to>
    <mc:AlternateContent xmlns:mc="http://schemas.openxmlformats.org/markup-compatibility/2006" xmlns:xdr14="http://schemas.microsoft.com/office/excel/2010/spreadsheetDrawing">
      <mc:Choice Requires="xdr14">
        <xdr:contentPart xmlns:r="http://schemas.openxmlformats.org/officeDocument/2006/relationships" r:id="rId177">
          <xdr14:nvContentPartPr>
            <xdr14:cNvPr id="90" name="Ink 89">
              <a:extLst>
                <a:ext uri="{FF2B5EF4-FFF2-40B4-BE49-F238E27FC236}">
                  <a16:creationId xmlns:a16="http://schemas.microsoft.com/office/drawing/2014/main" id="{B0E5B395-AB40-0E43-8747-D6ED43D43368}"/>
                </a:ext>
              </a:extLst>
            </xdr14:cNvPr>
            <xdr14:cNvContentPartPr/>
          </xdr14:nvContentPartPr>
          <xdr14:nvPr macro=""/>
          <xdr14:xfrm>
            <a:off x="11359800" y="8284320"/>
            <a:ext cx="505440" cy="655920"/>
          </xdr14:xfrm>
        </xdr:contentPart>
      </mc:Choice>
      <mc:Fallback xmlns="">
        <xdr:pic>
          <xdr:nvPicPr>
            <xdr:cNvPr id="229" name="Ink 228">
              <a:extLst>
                <a:ext uri="{FF2B5EF4-FFF2-40B4-BE49-F238E27FC236}">
                  <a16:creationId xmlns:a16="http://schemas.microsoft.com/office/drawing/2014/main" id="{15D8C441-D21E-E993-CFF0-931CB01A0AF0}"/>
                </a:ext>
              </a:extLst>
            </xdr:cNvPr>
            <xdr:cNvPicPr/>
          </xdr:nvPicPr>
          <xdr:blipFill>
            <a:blip xmlns:r="http://schemas.openxmlformats.org/officeDocument/2006/relationships" r:embed="rId178"/>
            <a:stretch>
              <a:fillRect/>
            </a:stretch>
          </xdr:blipFill>
          <xdr:spPr>
            <a:xfrm>
              <a:off x="11349008" y="8273520"/>
              <a:ext cx="526665" cy="677160"/>
            </a:xfrm>
            <a:prstGeom prst="rect">
              <a:avLst/>
            </a:prstGeom>
          </xdr:spPr>
        </xdr:pic>
      </mc:Fallback>
    </mc:AlternateContent>
    <xdr:clientData/>
  </xdr:twoCellAnchor>
  <xdr:twoCellAnchor editAs="oneCell">
    <xdr:from>
      <xdr:col>3</xdr:col>
      <xdr:colOff>292620</xdr:colOff>
      <xdr:row>27</xdr:row>
      <xdr:rowOff>220520</xdr:rowOff>
    </xdr:from>
    <xdr:to>
      <xdr:col>3</xdr:col>
      <xdr:colOff>341220</xdr:colOff>
      <xdr:row>29</xdr:row>
      <xdr:rowOff>41800</xdr:rowOff>
    </xdr:to>
    <mc:AlternateContent xmlns:mc="http://schemas.openxmlformats.org/markup-compatibility/2006" xmlns:xdr14="http://schemas.microsoft.com/office/excel/2010/spreadsheetDrawing">
      <mc:Choice Requires="xdr14">
        <xdr:contentPart xmlns:r="http://schemas.openxmlformats.org/officeDocument/2006/relationships" r:id="rId179">
          <xdr14:nvContentPartPr>
            <xdr14:cNvPr id="91" name="Ink 90">
              <a:extLst>
                <a:ext uri="{FF2B5EF4-FFF2-40B4-BE49-F238E27FC236}">
                  <a16:creationId xmlns:a16="http://schemas.microsoft.com/office/drawing/2014/main" id="{69AFED7D-5986-0C41-B3A7-177E43180BFD}"/>
                </a:ext>
              </a:extLst>
            </xdr14:cNvPr>
            <xdr14:cNvContentPartPr/>
          </xdr14:nvContentPartPr>
          <xdr14:nvPr macro=""/>
          <xdr14:xfrm>
            <a:off x="2769120" y="6824520"/>
            <a:ext cx="48600" cy="481680"/>
          </xdr14:xfrm>
        </xdr:contentPart>
      </mc:Choice>
      <mc:Fallback xmlns="">
        <xdr:pic>
          <xdr:nvPicPr>
            <xdr:cNvPr id="230" name="Ink 229">
              <a:extLst>
                <a:ext uri="{FF2B5EF4-FFF2-40B4-BE49-F238E27FC236}">
                  <a16:creationId xmlns:a16="http://schemas.microsoft.com/office/drawing/2014/main" id="{A2191FA0-3B5F-71CF-762D-93BB7B410476}"/>
                </a:ext>
              </a:extLst>
            </xdr:cNvPr>
            <xdr:cNvPicPr/>
          </xdr:nvPicPr>
          <xdr:blipFill>
            <a:blip xmlns:r="http://schemas.openxmlformats.org/officeDocument/2006/relationships" r:embed="rId180"/>
            <a:stretch>
              <a:fillRect/>
            </a:stretch>
          </xdr:blipFill>
          <xdr:spPr>
            <a:xfrm>
              <a:off x="2758680" y="6813720"/>
              <a:ext cx="69840" cy="502920"/>
            </a:xfrm>
            <a:prstGeom prst="rect">
              <a:avLst/>
            </a:prstGeom>
          </xdr:spPr>
        </xdr:pic>
      </mc:Fallback>
    </mc:AlternateContent>
    <xdr:clientData/>
  </xdr:twoCellAnchor>
  <xdr:twoCellAnchor editAs="oneCell">
    <xdr:from>
      <xdr:col>3</xdr:col>
      <xdr:colOff>319260</xdr:colOff>
      <xdr:row>26</xdr:row>
      <xdr:rowOff>252640</xdr:rowOff>
    </xdr:from>
    <xdr:to>
      <xdr:col>3</xdr:col>
      <xdr:colOff>336540</xdr:colOff>
      <xdr:row>27</xdr:row>
      <xdr:rowOff>19640</xdr:rowOff>
    </xdr:to>
    <mc:AlternateContent xmlns:mc="http://schemas.openxmlformats.org/markup-compatibility/2006" xmlns:xdr14="http://schemas.microsoft.com/office/excel/2010/spreadsheetDrawing">
      <mc:Choice Requires="xdr14">
        <xdr:contentPart xmlns:r="http://schemas.openxmlformats.org/officeDocument/2006/relationships" r:id="rId181">
          <xdr14:nvContentPartPr>
            <xdr14:cNvPr id="92" name="Ink 91">
              <a:extLst>
                <a:ext uri="{FF2B5EF4-FFF2-40B4-BE49-F238E27FC236}">
                  <a16:creationId xmlns:a16="http://schemas.microsoft.com/office/drawing/2014/main" id="{5E899CE9-0FED-8248-8034-27423BCFB2FD}"/>
                </a:ext>
              </a:extLst>
            </xdr14:cNvPr>
            <xdr14:cNvContentPartPr/>
          </xdr14:nvContentPartPr>
          <xdr14:nvPr macro=""/>
          <xdr14:xfrm>
            <a:off x="2795760" y="6526440"/>
            <a:ext cx="17280" cy="97200"/>
          </xdr14:xfrm>
        </xdr:contentPart>
      </mc:Choice>
      <mc:Fallback xmlns="">
        <xdr:pic>
          <xdr:nvPicPr>
            <xdr:cNvPr id="231" name="Ink 230">
              <a:extLst>
                <a:ext uri="{FF2B5EF4-FFF2-40B4-BE49-F238E27FC236}">
                  <a16:creationId xmlns:a16="http://schemas.microsoft.com/office/drawing/2014/main" id="{CCF89CF5-0222-814A-9FD3-1E5FB43F3287}"/>
                </a:ext>
              </a:extLst>
            </xdr:cNvPr>
            <xdr:cNvPicPr/>
          </xdr:nvPicPr>
          <xdr:blipFill>
            <a:blip xmlns:r="http://schemas.openxmlformats.org/officeDocument/2006/relationships" r:embed="rId182"/>
            <a:stretch>
              <a:fillRect/>
            </a:stretch>
          </xdr:blipFill>
          <xdr:spPr>
            <a:xfrm>
              <a:off x="2784960" y="6516000"/>
              <a:ext cx="38520" cy="118440"/>
            </a:xfrm>
            <a:prstGeom prst="rect">
              <a:avLst/>
            </a:prstGeom>
          </xdr:spPr>
        </xdr:pic>
      </mc:Fallback>
    </mc:AlternateContent>
    <xdr:clientData/>
  </xdr:twoCellAnchor>
  <xdr:twoCellAnchor editAs="oneCell">
    <xdr:from>
      <xdr:col>3</xdr:col>
      <xdr:colOff>802740</xdr:colOff>
      <xdr:row>27</xdr:row>
      <xdr:rowOff>292520</xdr:rowOff>
    </xdr:from>
    <xdr:to>
      <xdr:col>4</xdr:col>
      <xdr:colOff>236440</xdr:colOff>
      <xdr:row>28</xdr:row>
      <xdr:rowOff>108120</xdr:rowOff>
    </xdr:to>
    <mc:AlternateContent xmlns:mc="http://schemas.openxmlformats.org/markup-compatibility/2006" xmlns:xdr14="http://schemas.microsoft.com/office/excel/2010/spreadsheetDrawing">
      <mc:Choice Requires="xdr14">
        <xdr:contentPart xmlns:r="http://schemas.openxmlformats.org/officeDocument/2006/relationships" r:id="rId183">
          <xdr14:nvContentPartPr>
            <xdr14:cNvPr id="93" name="Ink 92">
              <a:extLst>
                <a:ext uri="{FF2B5EF4-FFF2-40B4-BE49-F238E27FC236}">
                  <a16:creationId xmlns:a16="http://schemas.microsoft.com/office/drawing/2014/main" id="{77C85235-FE29-224F-97B7-94CD2EDF8604}"/>
                </a:ext>
              </a:extLst>
            </xdr14:cNvPr>
            <xdr14:cNvContentPartPr/>
          </xdr14:nvContentPartPr>
          <xdr14:nvPr macro=""/>
          <xdr14:xfrm>
            <a:off x="3279240" y="6896520"/>
            <a:ext cx="259200" cy="145800"/>
          </xdr14:xfrm>
        </xdr:contentPart>
      </mc:Choice>
      <mc:Fallback xmlns="">
        <xdr:pic>
          <xdr:nvPicPr>
            <xdr:cNvPr id="232" name="Ink 231">
              <a:extLst>
                <a:ext uri="{FF2B5EF4-FFF2-40B4-BE49-F238E27FC236}">
                  <a16:creationId xmlns:a16="http://schemas.microsoft.com/office/drawing/2014/main" id="{BCF62AF8-DA94-71BE-0EDF-70467D688F60}"/>
                </a:ext>
              </a:extLst>
            </xdr:cNvPr>
            <xdr:cNvPicPr/>
          </xdr:nvPicPr>
          <xdr:blipFill>
            <a:blip xmlns:r="http://schemas.openxmlformats.org/officeDocument/2006/relationships" r:embed="rId184"/>
            <a:stretch>
              <a:fillRect/>
            </a:stretch>
          </xdr:blipFill>
          <xdr:spPr>
            <a:xfrm>
              <a:off x="3268800" y="6886080"/>
              <a:ext cx="280440" cy="167040"/>
            </a:xfrm>
            <a:prstGeom prst="rect">
              <a:avLst/>
            </a:prstGeom>
          </xdr:spPr>
        </xdr:pic>
      </mc:Fallback>
    </mc:AlternateContent>
    <xdr:clientData/>
  </xdr:twoCellAnchor>
  <xdr:twoCellAnchor editAs="oneCell">
    <xdr:from>
      <xdr:col>4</xdr:col>
      <xdr:colOff>655840</xdr:colOff>
      <xdr:row>26</xdr:row>
      <xdr:rowOff>301600</xdr:rowOff>
    </xdr:from>
    <xdr:to>
      <xdr:col>7</xdr:col>
      <xdr:colOff>65020</xdr:colOff>
      <xdr:row>31</xdr:row>
      <xdr:rowOff>25800</xdr:rowOff>
    </xdr:to>
    <mc:AlternateContent xmlns:mc="http://schemas.openxmlformats.org/markup-compatibility/2006" xmlns:xdr14="http://schemas.microsoft.com/office/excel/2010/spreadsheetDrawing">
      <mc:Choice Requires="xdr14">
        <xdr:contentPart xmlns:r="http://schemas.openxmlformats.org/officeDocument/2006/relationships" r:id="rId185">
          <xdr14:nvContentPartPr>
            <xdr14:cNvPr id="94" name="Ink 93">
              <a:extLst>
                <a:ext uri="{FF2B5EF4-FFF2-40B4-BE49-F238E27FC236}">
                  <a16:creationId xmlns:a16="http://schemas.microsoft.com/office/drawing/2014/main" id="{3C4A6117-BAD4-3D42-A15E-8FC46F759C4E}"/>
                </a:ext>
              </a:extLst>
            </xdr14:cNvPr>
            <xdr14:cNvContentPartPr/>
          </xdr14:nvContentPartPr>
          <xdr14:nvPr macro=""/>
          <xdr14:xfrm>
            <a:off x="3957840" y="6575400"/>
            <a:ext cx="1885680" cy="1375200"/>
          </xdr14:xfrm>
        </xdr:contentPart>
      </mc:Choice>
      <mc:Fallback xmlns="">
        <xdr:pic>
          <xdr:nvPicPr>
            <xdr:cNvPr id="240" name="Ink 239">
              <a:extLst>
                <a:ext uri="{FF2B5EF4-FFF2-40B4-BE49-F238E27FC236}">
                  <a16:creationId xmlns:a16="http://schemas.microsoft.com/office/drawing/2014/main" id="{3EE4899F-634B-C82E-4862-5B258C16A0D9}"/>
                </a:ext>
              </a:extLst>
            </xdr:cNvPr>
            <xdr:cNvPicPr/>
          </xdr:nvPicPr>
          <xdr:blipFill>
            <a:blip xmlns:r="http://schemas.openxmlformats.org/officeDocument/2006/relationships" r:embed="rId186"/>
            <a:stretch>
              <a:fillRect/>
            </a:stretch>
          </xdr:blipFill>
          <xdr:spPr>
            <a:xfrm>
              <a:off x="3947400" y="6564600"/>
              <a:ext cx="1906920" cy="1396440"/>
            </a:xfrm>
            <a:prstGeom prst="rect">
              <a:avLst/>
            </a:prstGeom>
          </xdr:spPr>
        </xdr:pic>
      </mc:Fallback>
    </mc:AlternateContent>
    <xdr:clientData/>
  </xdr:twoCellAnchor>
  <xdr:twoCellAnchor editAs="oneCell">
    <xdr:from>
      <xdr:col>7</xdr:col>
      <xdr:colOff>274180</xdr:colOff>
      <xdr:row>27</xdr:row>
      <xdr:rowOff>91640</xdr:rowOff>
    </xdr:from>
    <xdr:to>
      <xdr:col>7</xdr:col>
      <xdr:colOff>724540</xdr:colOff>
      <xdr:row>29</xdr:row>
      <xdr:rowOff>188320</xdr:rowOff>
    </xdr:to>
    <mc:AlternateContent xmlns:mc="http://schemas.openxmlformats.org/markup-compatibility/2006" xmlns:xdr14="http://schemas.microsoft.com/office/excel/2010/spreadsheetDrawing">
      <mc:Choice Requires="xdr14">
        <xdr:contentPart xmlns:r="http://schemas.openxmlformats.org/officeDocument/2006/relationships" r:id="rId187">
          <xdr14:nvContentPartPr>
            <xdr14:cNvPr id="95" name="Ink 94">
              <a:extLst>
                <a:ext uri="{FF2B5EF4-FFF2-40B4-BE49-F238E27FC236}">
                  <a16:creationId xmlns:a16="http://schemas.microsoft.com/office/drawing/2014/main" id="{B5C35BE5-B54A-584B-9E94-D92B3A481F66}"/>
                </a:ext>
              </a:extLst>
            </xdr14:cNvPr>
            <xdr14:cNvContentPartPr/>
          </xdr14:nvContentPartPr>
          <xdr14:nvPr macro=""/>
          <xdr14:xfrm>
            <a:off x="6052680" y="6695640"/>
            <a:ext cx="450360" cy="757080"/>
          </xdr14:xfrm>
        </xdr:contentPart>
      </mc:Choice>
      <mc:Fallback xmlns="">
        <xdr:pic>
          <xdr:nvPicPr>
            <xdr:cNvPr id="245" name="Ink 244">
              <a:extLst>
                <a:ext uri="{FF2B5EF4-FFF2-40B4-BE49-F238E27FC236}">
                  <a16:creationId xmlns:a16="http://schemas.microsoft.com/office/drawing/2014/main" id="{82902C07-5A41-5080-CEAB-DB52505D04CE}"/>
                </a:ext>
              </a:extLst>
            </xdr:cNvPr>
            <xdr:cNvPicPr/>
          </xdr:nvPicPr>
          <xdr:blipFill>
            <a:blip xmlns:r="http://schemas.openxmlformats.org/officeDocument/2006/relationships" r:embed="rId188"/>
            <a:stretch>
              <a:fillRect/>
            </a:stretch>
          </xdr:blipFill>
          <xdr:spPr>
            <a:xfrm>
              <a:off x="6041880" y="6685200"/>
              <a:ext cx="471600" cy="778320"/>
            </a:xfrm>
            <a:prstGeom prst="rect">
              <a:avLst/>
            </a:prstGeom>
          </xdr:spPr>
        </xdr:pic>
      </mc:Fallback>
    </mc:AlternateContent>
    <xdr:clientData/>
  </xdr:twoCellAnchor>
  <xdr:twoCellAnchor editAs="oneCell">
    <xdr:from>
      <xdr:col>8</xdr:col>
      <xdr:colOff>302960</xdr:colOff>
      <xdr:row>27</xdr:row>
      <xdr:rowOff>110720</xdr:rowOff>
    </xdr:from>
    <xdr:to>
      <xdr:col>8</xdr:col>
      <xdr:colOff>642800</xdr:colOff>
      <xdr:row>28</xdr:row>
      <xdr:rowOff>255000</xdr:rowOff>
    </xdr:to>
    <mc:AlternateContent xmlns:mc="http://schemas.openxmlformats.org/markup-compatibility/2006" xmlns:xdr14="http://schemas.microsoft.com/office/excel/2010/spreadsheetDrawing">
      <mc:Choice Requires="xdr14">
        <xdr:contentPart xmlns:r="http://schemas.openxmlformats.org/officeDocument/2006/relationships" r:id="rId189">
          <xdr14:nvContentPartPr>
            <xdr14:cNvPr id="96" name="Ink 95">
              <a:extLst>
                <a:ext uri="{FF2B5EF4-FFF2-40B4-BE49-F238E27FC236}">
                  <a16:creationId xmlns:a16="http://schemas.microsoft.com/office/drawing/2014/main" id="{36F417B6-30CB-144A-A4E1-633593A22567}"/>
                </a:ext>
              </a:extLst>
            </xdr14:cNvPr>
            <xdr14:cNvContentPartPr/>
          </xdr14:nvContentPartPr>
          <xdr14:nvPr macro=""/>
          <xdr14:xfrm>
            <a:off x="6906960" y="6714720"/>
            <a:ext cx="339840" cy="474480"/>
          </xdr14:xfrm>
        </xdr:contentPart>
      </mc:Choice>
      <mc:Fallback xmlns="">
        <xdr:pic>
          <xdr:nvPicPr>
            <xdr:cNvPr id="248" name="Ink 247">
              <a:extLst>
                <a:ext uri="{FF2B5EF4-FFF2-40B4-BE49-F238E27FC236}">
                  <a16:creationId xmlns:a16="http://schemas.microsoft.com/office/drawing/2014/main" id="{D2D94DA9-9A41-62F3-E541-8F7C81FECD00}"/>
                </a:ext>
              </a:extLst>
            </xdr:cNvPr>
            <xdr:cNvPicPr/>
          </xdr:nvPicPr>
          <xdr:blipFill>
            <a:blip xmlns:r="http://schemas.openxmlformats.org/officeDocument/2006/relationships" r:embed="rId190"/>
            <a:stretch>
              <a:fillRect/>
            </a:stretch>
          </xdr:blipFill>
          <xdr:spPr>
            <a:xfrm>
              <a:off x="6896160" y="6704280"/>
              <a:ext cx="361080" cy="495720"/>
            </a:xfrm>
            <a:prstGeom prst="rect">
              <a:avLst/>
            </a:prstGeom>
          </xdr:spPr>
        </xdr:pic>
      </mc:Fallback>
    </mc:AlternateContent>
    <xdr:clientData/>
  </xdr:twoCellAnchor>
  <xdr:twoCellAnchor editAs="oneCell">
    <xdr:from>
      <xdr:col>9</xdr:col>
      <xdr:colOff>36900</xdr:colOff>
      <xdr:row>26</xdr:row>
      <xdr:rowOff>222040</xdr:rowOff>
    </xdr:from>
    <xdr:to>
      <xdr:col>9</xdr:col>
      <xdr:colOff>127620</xdr:colOff>
      <xdr:row>28</xdr:row>
      <xdr:rowOff>315120</xdr:rowOff>
    </xdr:to>
    <mc:AlternateContent xmlns:mc="http://schemas.openxmlformats.org/markup-compatibility/2006" xmlns:xdr14="http://schemas.microsoft.com/office/excel/2010/spreadsheetDrawing">
      <mc:Choice Requires="xdr14">
        <xdr:contentPart xmlns:r="http://schemas.openxmlformats.org/officeDocument/2006/relationships" r:id="rId191">
          <xdr14:nvContentPartPr>
            <xdr14:cNvPr id="97" name="Ink 96">
              <a:extLst>
                <a:ext uri="{FF2B5EF4-FFF2-40B4-BE49-F238E27FC236}">
                  <a16:creationId xmlns:a16="http://schemas.microsoft.com/office/drawing/2014/main" id="{D48511CF-A3F5-CE47-A5F3-16BB20FCA121}"/>
                </a:ext>
              </a:extLst>
            </xdr14:cNvPr>
            <xdr14:cNvContentPartPr/>
          </xdr14:nvContentPartPr>
          <xdr14:nvPr macro=""/>
          <xdr14:xfrm>
            <a:off x="7466400" y="6495840"/>
            <a:ext cx="90720" cy="753480"/>
          </xdr14:xfrm>
        </xdr:contentPart>
      </mc:Choice>
      <mc:Fallback xmlns="">
        <xdr:pic>
          <xdr:nvPicPr>
            <xdr:cNvPr id="249" name="Ink 248">
              <a:extLst>
                <a:ext uri="{FF2B5EF4-FFF2-40B4-BE49-F238E27FC236}">
                  <a16:creationId xmlns:a16="http://schemas.microsoft.com/office/drawing/2014/main" id="{1AF78B9C-325B-D011-DB2F-3AECD97D73DA}"/>
                </a:ext>
              </a:extLst>
            </xdr:cNvPr>
            <xdr:cNvPicPr/>
          </xdr:nvPicPr>
          <xdr:blipFill>
            <a:blip xmlns:r="http://schemas.openxmlformats.org/officeDocument/2006/relationships" r:embed="rId192"/>
            <a:stretch>
              <a:fillRect/>
            </a:stretch>
          </xdr:blipFill>
          <xdr:spPr>
            <a:xfrm>
              <a:off x="7455600" y="6485400"/>
              <a:ext cx="111960" cy="774720"/>
            </a:xfrm>
            <a:prstGeom prst="rect">
              <a:avLst/>
            </a:prstGeom>
          </xdr:spPr>
        </xdr:pic>
      </mc:Fallback>
    </mc:AlternateContent>
    <xdr:clientData/>
  </xdr:twoCellAnchor>
  <xdr:twoCellAnchor editAs="oneCell">
    <xdr:from>
      <xdr:col>2</xdr:col>
      <xdr:colOff>703040</xdr:colOff>
      <xdr:row>34</xdr:row>
      <xdr:rowOff>74160</xdr:rowOff>
    </xdr:from>
    <xdr:to>
      <xdr:col>3</xdr:col>
      <xdr:colOff>408540</xdr:colOff>
      <xdr:row>35</xdr:row>
      <xdr:rowOff>191800</xdr:rowOff>
    </xdr:to>
    <mc:AlternateContent xmlns:mc="http://schemas.openxmlformats.org/markup-compatibility/2006" xmlns:xdr14="http://schemas.microsoft.com/office/excel/2010/spreadsheetDrawing">
      <mc:Choice Requires="xdr14">
        <xdr:contentPart xmlns:r="http://schemas.openxmlformats.org/officeDocument/2006/relationships" r:id="rId193">
          <xdr14:nvContentPartPr>
            <xdr14:cNvPr id="98" name="Ink 97">
              <a:extLst>
                <a:ext uri="{FF2B5EF4-FFF2-40B4-BE49-F238E27FC236}">
                  <a16:creationId xmlns:a16="http://schemas.microsoft.com/office/drawing/2014/main" id="{DEDBCB26-A256-DB4E-9F2D-EB1E04745D9E}"/>
                </a:ext>
              </a:extLst>
            </xdr14:cNvPr>
            <xdr14:cNvContentPartPr/>
          </xdr14:nvContentPartPr>
          <xdr14:nvPr macro=""/>
          <xdr14:xfrm>
            <a:off x="2354040" y="8989560"/>
            <a:ext cx="531000" cy="447840"/>
          </xdr14:xfrm>
        </xdr:contentPart>
      </mc:Choice>
      <mc:Fallback xmlns="">
        <xdr:pic>
          <xdr:nvPicPr>
            <xdr:cNvPr id="250" name="Ink 249">
              <a:extLst>
                <a:ext uri="{FF2B5EF4-FFF2-40B4-BE49-F238E27FC236}">
                  <a16:creationId xmlns:a16="http://schemas.microsoft.com/office/drawing/2014/main" id="{CE3B8316-7B6B-313C-D88D-81799FC21BDD}"/>
                </a:ext>
              </a:extLst>
            </xdr:cNvPr>
            <xdr:cNvPicPr/>
          </xdr:nvPicPr>
          <xdr:blipFill>
            <a:blip xmlns:r="http://schemas.openxmlformats.org/officeDocument/2006/relationships" r:embed="rId194"/>
            <a:stretch>
              <a:fillRect/>
            </a:stretch>
          </xdr:blipFill>
          <xdr:spPr>
            <a:xfrm>
              <a:off x="2343600" y="8979120"/>
              <a:ext cx="552240" cy="469080"/>
            </a:xfrm>
            <a:prstGeom prst="rect">
              <a:avLst/>
            </a:prstGeom>
          </xdr:spPr>
        </xdr:pic>
      </mc:Fallback>
    </mc:AlternateContent>
    <xdr:clientData/>
  </xdr:twoCellAnchor>
  <xdr:twoCellAnchor editAs="oneCell">
    <xdr:from>
      <xdr:col>3</xdr:col>
      <xdr:colOff>488820</xdr:colOff>
      <xdr:row>33</xdr:row>
      <xdr:rowOff>72440</xdr:rowOff>
    </xdr:from>
    <xdr:to>
      <xdr:col>3</xdr:col>
      <xdr:colOff>503580</xdr:colOff>
      <xdr:row>33</xdr:row>
      <xdr:rowOff>325520</xdr:rowOff>
    </xdr:to>
    <mc:AlternateContent xmlns:mc="http://schemas.openxmlformats.org/markup-compatibility/2006" xmlns:xdr14="http://schemas.microsoft.com/office/excel/2010/spreadsheetDrawing">
      <mc:Choice Requires="xdr14">
        <xdr:contentPart xmlns:r="http://schemas.openxmlformats.org/officeDocument/2006/relationships" r:id="rId195">
          <xdr14:nvContentPartPr>
            <xdr14:cNvPr id="99" name="Ink 98">
              <a:extLst>
                <a:ext uri="{FF2B5EF4-FFF2-40B4-BE49-F238E27FC236}">
                  <a16:creationId xmlns:a16="http://schemas.microsoft.com/office/drawing/2014/main" id="{FBA680E2-1830-4D4E-B36A-6A7822CA7664}"/>
                </a:ext>
              </a:extLst>
            </xdr14:cNvPr>
            <xdr14:cNvContentPartPr/>
          </xdr14:nvContentPartPr>
          <xdr14:nvPr macro=""/>
          <xdr14:xfrm>
            <a:off x="2965320" y="8657640"/>
            <a:ext cx="14760" cy="253080"/>
          </xdr14:xfrm>
        </xdr:contentPart>
      </mc:Choice>
      <mc:Fallback xmlns="">
        <xdr:pic>
          <xdr:nvPicPr>
            <xdr:cNvPr id="251" name="Ink 250">
              <a:extLst>
                <a:ext uri="{FF2B5EF4-FFF2-40B4-BE49-F238E27FC236}">
                  <a16:creationId xmlns:a16="http://schemas.microsoft.com/office/drawing/2014/main" id="{09351623-C03B-6BC9-2B19-DCDB8A2512FA}"/>
                </a:ext>
              </a:extLst>
            </xdr:cNvPr>
            <xdr:cNvPicPr/>
          </xdr:nvPicPr>
          <xdr:blipFill>
            <a:blip xmlns:r="http://schemas.openxmlformats.org/officeDocument/2006/relationships" r:embed="rId196"/>
            <a:stretch>
              <a:fillRect/>
            </a:stretch>
          </xdr:blipFill>
          <xdr:spPr>
            <a:xfrm>
              <a:off x="2954520" y="8646840"/>
              <a:ext cx="36000" cy="274320"/>
            </a:xfrm>
            <a:prstGeom prst="rect">
              <a:avLst/>
            </a:prstGeom>
          </xdr:spPr>
        </xdr:pic>
      </mc:Fallback>
    </mc:AlternateContent>
    <xdr:clientData/>
  </xdr:twoCellAnchor>
  <xdr:twoCellAnchor editAs="oneCell">
    <xdr:from>
      <xdr:col>3</xdr:col>
      <xdr:colOff>505740</xdr:colOff>
      <xdr:row>32</xdr:row>
      <xdr:rowOff>138040</xdr:rowOff>
    </xdr:from>
    <xdr:to>
      <xdr:col>3</xdr:col>
      <xdr:colOff>507180</xdr:colOff>
      <xdr:row>32</xdr:row>
      <xdr:rowOff>153880</xdr:rowOff>
    </xdr:to>
    <mc:AlternateContent xmlns:mc="http://schemas.openxmlformats.org/markup-compatibility/2006" xmlns:xdr14="http://schemas.microsoft.com/office/excel/2010/spreadsheetDrawing">
      <mc:Choice Requires="xdr14">
        <xdr:contentPart xmlns:r="http://schemas.openxmlformats.org/officeDocument/2006/relationships" r:id="rId197">
          <xdr14:nvContentPartPr>
            <xdr14:cNvPr id="100" name="Ink 99">
              <a:extLst>
                <a:ext uri="{FF2B5EF4-FFF2-40B4-BE49-F238E27FC236}">
                  <a16:creationId xmlns:a16="http://schemas.microsoft.com/office/drawing/2014/main" id="{A4C4A0E9-B157-FF45-A9F5-5FD188B596F4}"/>
                </a:ext>
              </a:extLst>
            </xdr14:cNvPr>
            <xdr14:cNvContentPartPr/>
          </xdr14:nvContentPartPr>
          <xdr14:nvPr macro=""/>
          <xdr14:xfrm>
            <a:off x="2982240" y="8393040"/>
            <a:ext cx="1440" cy="15840"/>
          </xdr14:xfrm>
        </xdr:contentPart>
      </mc:Choice>
      <mc:Fallback xmlns="">
        <xdr:pic>
          <xdr:nvPicPr>
            <xdr:cNvPr id="252" name="Ink 251">
              <a:extLst>
                <a:ext uri="{FF2B5EF4-FFF2-40B4-BE49-F238E27FC236}">
                  <a16:creationId xmlns:a16="http://schemas.microsoft.com/office/drawing/2014/main" id="{26C1939C-2DCA-87F5-2948-3F45EF398881}"/>
                </a:ext>
              </a:extLst>
            </xdr:cNvPr>
            <xdr:cNvPicPr/>
          </xdr:nvPicPr>
          <xdr:blipFill>
            <a:blip xmlns:r="http://schemas.openxmlformats.org/officeDocument/2006/relationships" r:embed="rId198"/>
            <a:stretch>
              <a:fillRect/>
            </a:stretch>
          </xdr:blipFill>
          <xdr:spPr>
            <a:xfrm>
              <a:off x="2971440" y="8382240"/>
              <a:ext cx="22680" cy="37080"/>
            </a:xfrm>
            <a:prstGeom prst="rect">
              <a:avLst/>
            </a:prstGeom>
          </xdr:spPr>
        </xdr:pic>
      </mc:Fallback>
    </mc:AlternateContent>
    <xdr:clientData/>
  </xdr:twoCellAnchor>
  <xdr:twoCellAnchor editAs="oneCell">
    <xdr:from>
      <xdr:col>4</xdr:col>
      <xdr:colOff>156520</xdr:colOff>
      <xdr:row>34</xdr:row>
      <xdr:rowOff>39600</xdr:rowOff>
    </xdr:from>
    <xdr:to>
      <xdr:col>4</xdr:col>
      <xdr:colOff>525160</xdr:colOff>
      <xdr:row>34</xdr:row>
      <xdr:rowOff>173160</xdr:rowOff>
    </xdr:to>
    <mc:AlternateContent xmlns:mc="http://schemas.openxmlformats.org/markup-compatibility/2006" xmlns:xdr14="http://schemas.microsoft.com/office/excel/2010/spreadsheetDrawing">
      <mc:Choice Requires="xdr14">
        <xdr:contentPart xmlns:r="http://schemas.openxmlformats.org/officeDocument/2006/relationships" r:id="rId199">
          <xdr14:nvContentPartPr>
            <xdr14:cNvPr id="101" name="Ink 100">
              <a:extLst>
                <a:ext uri="{FF2B5EF4-FFF2-40B4-BE49-F238E27FC236}">
                  <a16:creationId xmlns:a16="http://schemas.microsoft.com/office/drawing/2014/main" id="{18664BDA-EFBA-9841-89C5-1A86A7C7A674}"/>
                </a:ext>
              </a:extLst>
            </xdr14:cNvPr>
            <xdr14:cNvContentPartPr/>
          </xdr14:nvContentPartPr>
          <xdr14:nvPr macro=""/>
          <xdr14:xfrm>
            <a:off x="3458520" y="8955000"/>
            <a:ext cx="368640" cy="133560"/>
          </xdr14:xfrm>
        </xdr:contentPart>
      </mc:Choice>
      <mc:Fallback xmlns="">
        <xdr:pic>
          <xdr:nvPicPr>
            <xdr:cNvPr id="253" name="Ink 252">
              <a:extLst>
                <a:ext uri="{FF2B5EF4-FFF2-40B4-BE49-F238E27FC236}">
                  <a16:creationId xmlns:a16="http://schemas.microsoft.com/office/drawing/2014/main" id="{45E0B94F-AB3A-1F9B-A68E-C796518CF307}"/>
                </a:ext>
              </a:extLst>
            </xdr:cNvPr>
            <xdr:cNvPicPr/>
          </xdr:nvPicPr>
          <xdr:blipFill>
            <a:blip xmlns:r="http://schemas.openxmlformats.org/officeDocument/2006/relationships" r:embed="rId200"/>
            <a:stretch>
              <a:fillRect/>
            </a:stretch>
          </xdr:blipFill>
          <xdr:spPr>
            <a:xfrm>
              <a:off x="3448080" y="8944560"/>
              <a:ext cx="389880" cy="154800"/>
            </a:xfrm>
            <a:prstGeom prst="rect">
              <a:avLst/>
            </a:prstGeom>
          </xdr:spPr>
        </xdr:pic>
      </mc:Fallback>
    </mc:AlternateContent>
    <xdr:clientData/>
  </xdr:twoCellAnchor>
  <xdr:twoCellAnchor editAs="oneCell">
    <xdr:from>
      <xdr:col>4</xdr:col>
      <xdr:colOff>795880</xdr:colOff>
      <xdr:row>32</xdr:row>
      <xdr:rowOff>226960</xdr:rowOff>
    </xdr:from>
    <xdr:to>
      <xdr:col>5</xdr:col>
      <xdr:colOff>337580</xdr:colOff>
      <xdr:row>34</xdr:row>
      <xdr:rowOff>264600</xdr:rowOff>
    </xdr:to>
    <mc:AlternateContent xmlns:mc="http://schemas.openxmlformats.org/markup-compatibility/2006" xmlns:xdr14="http://schemas.microsoft.com/office/excel/2010/spreadsheetDrawing">
      <mc:Choice Requires="xdr14">
        <xdr:contentPart xmlns:r="http://schemas.openxmlformats.org/officeDocument/2006/relationships" r:id="rId201">
          <xdr14:nvContentPartPr>
            <xdr14:cNvPr id="102" name="Ink 101">
              <a:extLst>
                <a:ext uri="{FF2B5EF4-FFF2-40B4-BE49-F238E27FC236}">
                  <a16:creationId xmlns:a16="http://schemas.microsoft.com/office/drawing/2014/main" id="{9AE4DB9E-B5D5-9D4F-A952-29A0BA7F14DF}"/>
                </a:ext>
              </a:extLst>
            </xdr14:cNvPr>
            <xdr14:cNvContentPartPr/>
          </xdr14:nvContentPartPr>
          <xdr14:nvPr macro=""/>
          <xdr14:xfrm>
            <a:off x="4097880" y="8481960"/>
            <a:ext cx="367200" cy="698040"/>
          </xdr14:xfrm>
        </xdr:contentPart>
      </mc:Choice>
      <mc:Fallback xmlns="">
        <xdr:pic>
          <xdr:nvPicPr>
            <xdr:cNvPr id="254" name="Ink 253">
              <a:extLst>
                <a:ext uri="{FF2B5EF4-FFF2-40B4-BE49-F238E27FC236}">
                  <a16:creationId xmlns:a16="http://schemas.microsoft.com/office/drawing/2014/main" id="{0BBAA28F-9322-7FD0-B77A-C1C8990D1E30}"/>
                </a:ext>
              </a:extLst>
            </xdr:cNvPr>
            <xdr:cNvPicPr/>
          </xdr:nvPicPr>
          <xdr:blipFill>
            <a:blip xmlns:r="http://schemas.openxmlformats.org/officeDocument/2006/relationships" r:embed="rId202"/>
            <a:stretch>
              <a:fillRect/>
            </a:stretch>
          </xdr:blipFill>
          <xdr:spPr>
            <a:xfrm>
              <a:off x="4087080" y="8471160"/>
              <a:ext cx="388440" cy="719280"/>
            </a:xfrm>
            <a:prstGeom prst="rect">
              <a:avLst/>
            </a:prstGeom>
          </xdr:spPr>
        </xdr:pic>
      </mc:Fallback>
    </mc:AlternateContent>
    <xdr:clientData/>
  </xdr:twoCellAnchor>
  <xdr:twoCellAnchor editAs="oneCell">
    <xdr:from>
      <xdr:col>5</xdr:col>
      <xdr:colOff>508940</xdr:colOff>
      <xdr:row>32</xdr:row>
      <xdr:rowOff>219040</xdr:rowOff>
    </xdr:from>
    <xdr:to>
      <xdr:col>6</xdr:col>
      <xdr:colOff>137400</xdr:colOff>
      <xdr:row>34</xdr:row>
      <xdr:rowOff>210600</xdr:rowOff>
    </xdr:to>
    <mc:AlternateContent xmlns:mc="http://schemas.openxmlformats.org/markup-compatibility/2006" xmlns:xdr14="http://schemas.microsoft.com/office/excel/2010/spreadsheetDrawing">
      <mc:Choice Requires="xdr14">
        <xdr:contentPart xmlns:r="http://schemas.openxmlformats.org/officeDocument/2006/relationships" r:id="rId203">
          <xdr14:nvContentPartPr>
            <xdr14:cNvPr id="103" name="Ink 102">
              <a:extLst>
                <a:ext uri="{FF2B5EF4-FFF2-40B4-BE49-F238E27FC236}">
                  <a16:creationId xmlns:a16="http://schemas.microsoft.com/office/drawing/2014/main" id="{6973F4F4-A391-F749-A7E6-D161198179F3}"/>
                </a:ext>
              </a:extLst>
            </xdr14:cNvPr>
            <xdr14:cNvContentPartPr/>
          </xdr14:nvContentPartPr>
          <xdr14:nvPr macro=""/>
          <xdr14:xfrm>
            <a:off x="4636440" y="8474040"/>
            <a:ext cx="453960" cy="651960"/>
          </xdr14:xfrm>
        </xdr:contentPart>
      </mc:Choice>
      <mc:Fallback xmlns="">
        <xdr:pic>
          <xdr:nvPicPr>
            <xdr:cNvPr id="255" name="Ink 254">
              <a:extLst>
                <a:ext uri="{FF2B5EF4-FFF2-40B4-BE49-F238E27FC236}">
                  <a16:creationId xmlns:a16="http://schemas.microsoft.com/office/drawing/2014/main" id="{708FC1C0-35AD-8951-41F5-DC2CCC0D2243}"/>
                </a:ext>
              </a:extLst>
            </xdr:cNvPr>
            <xdr:cNvPicPr/>
          </xdr:nvPicPr>
          <xdr:blipFill>
            <a:blip xmlns:r="http://schemas.openxmlformats.org/officeDocument/2006/relationships" r:embed="rId204"/>
            <a:stretch>
              <a:fillRect/>
            </a:stretch>
          </xdr:blipFill>
          <xdr:spPr>
            <a:xfrm>
              <a:off x="4626000" y="8463240"/>
              <a:ext cx="475200" cy="673200"/>
            </a:xfrm>
            <a:prstGeom prst="rect">
              <a:avLst/>
            </a:prstGeom>
          </xdr:spPr>
        </xdr:pic>
      </mc:Fallback>
    </mc:AlternateContent>
    <xdr:clientData/>
  </xdr:twoCellAnchor>
  <xdr:twoCellAnchor editAs="oneCell">
    <xdr:from>
      <xdr:col>6</xdr:col>
      <xdr:colOff>245400</xdr:colOff>
      <xdr:row>32</xdr:row>
      <xdr:rowOff>89800</xdr:rowOff>
    </xdr:from>
    <xdr:to>
      <xdr:col>6</xdr:col>
      <xdr:colOff>558600</xdr:colOff>
      <xdr:row>35</xdr:row>
      <xdr:rowOff>152200</xdr:rowOff>
    </xdr:to>
    <mc:AlternateContent xmlns:mc="http://schemas.openxmlformats.org/markup-compatibility/2006" xmlns:xdr14="http://schemas.microsoft.com/office/excel/2010/spreadsheetDrawing">
      <mc:Choice Requires="xdr14">
        <xdr:contentPart xmlns:r="http://schemas.openxmlformats.org/officeDocument/2006/relationships" r:id="rId205">
          <xdr14:nvContentPartPr>
            <xdr14:cNvPr id="104" name="Ink 103">
              <a:extLst>
                <a:ext uri="{FF2B5EF4-FFF2-40B4-BE49-F238E27FC236}">
                  <a16:creationId xmlns:a16="http://schemas.microsoft.com/office/drawing/2014/main" id="{2E41D630-B7A4-A841-B86B-096BAB9754A8}"/>
                </a:ext>
              </a:extLst>
            </xdr14:cNvPr>
            <xdr14:cNvContentPartPr/>
          </xdr14:nvContentPartPr>
          <xdr14:nvPr macro=""/>
          <xdr14:xfrm>
            <a:off x="5198400" y="8344800"/>
            <a:ext cx="313200" cy="1053000"/>
          </xdr14:xfrm>
        </xdr:contentPart>
      </mc:Choice>
      <mc:Fallback xmlns="">
        <xdr:pic>
          <xdr:nvPicPr>
            <xdr:cNvPr id="256" name="Ink 255">
              <a:extLst>
                <a:ext uri="{FF2B5EF4-FFF2-40B4-BE49-F238E27FC236}">
                  <a16:creationId xmlns:a16="http://schemas.microsoft.com/office/drawing/2014/main" id="{A9C52EA5-6BAA-4291-B985-D2967F46B3C3}"/>
                </a:ext>
              </a:extLst>
            </xdr:cNvPr>
            <xdr:cNvPicPr/>
          </xdr:nvPicPr>
          <xdr:blipFill>
            <a:blip xmlns:r="http://schemas.openxmlformats.org/officeDocument/2006/relationships" r:embed="rId206"/>
            <a:stretch>
              <a:fillRect/>
            </a:stretch>
          </xdr:blipFill>
          <xdr:spPr>
            <a:xfrm>
              <a:off x="5187600" y="8334000"/>
              <a:ext cx="334440" cy="1074240"/>
            </a:xfrm>
            <a:prstGeom prst="rect">
              <a:avLst/>
            </a:prstGeom>
          </xdr:spPr>
        </xdr:pic>
      </mc:Fallback>
    </mc:AlternateContent>
    <xdr:clientData/>
  </xdr:twoCellAnchor>
  <xdr:twoCellAnchor editAs="oneCell">
    <xdr:from>
      <xdr:col>6</xdr:col>
      <xdr:colOff>98520</xdr:colOff>
      <xdr:row>34</xdr:row>
      <xdr:rowOff>16560</xdr:rowOff>
    </xdr:from>
    <xdr:to>
      <xdr:col>7</xdr:col>
      <xdr:colOff>33700</xdr:colOff>
      <xdr:row>37</xdr:row>
      <xdr:rowOff>105600</xdr:rowOff>
    </xdr:to>
    <mc:AlternateContent xmlns:mc="http://schemas.openxmlformats.org/markup-compatibility/2006" xmlns:xdr14="http://schemas.microsoft.com/office/excel/2010/spreadsheetDrawing">
      <mc:Choice Requires="xdr14">
        <xdr:contentPart xmlns:r="http://schemas.openxmlformats.org/officeDocument/2006/relationships" r:id="rId207">
          <xdr14:nvContentPartPr>
            <xdr14:cNvPr id="105" name="Ink 104">
              <a:extLst>
                <a:ext uri="{FF2B5EF4-FFF2-40B4-BE49-F238E27FC236}">
                  <a16:creationId xmlns:a16="http://schemas.microsoft.com/office/drawing/2014/main" id="{6FAF2078-6E24-134B-BA03-D9CF7FBB0D09}"/>
                </a:ext>
              </a:extLst>
            </xdr14:cNvPr>
            <xdr14:cNvContentPartPr/>
          </xdr14:nvContentPartPr>
          <xdr14:nvPr macro=""/>
          <xdr14:xfrm>
            <a:off x="5051520" y="8931960"/>
            <a:ext cx="760680" cy="1079640"/>
          </xdr14:xfrm>
        </xdr:contentPart>
      </mc:Choice>
      <mc:Fallback xmlns="">
        <xdr:pic>
          <xdr:nvPicPr>
            <xdr:cNvPr id="257" name="Ink 256">
              <a:extLst>
                <a:ext uri="{FF2B5EF4-FFF2-40B4-BE49-F238E27FC236}">
                  <a16:creationId xmlns:a16="http://schemas.microsoft.com/office/drawing/2014/main" id="{76D00961-748F-4B31-5B90-6302B7D9A6AA}"/>
                </a:ext>
              </a:extLst>
            </xdr:cNvPr>
            <xdr:cNvPicPr/>
          </xdr:nvPicPr>
          <xdr:blipFill>
            <a:blip xmlns:r="http://schemas.openxmlformats.org/officeDocument/2006/relationships" r:embed="rId208"/>
            <a:stretch>
              <a:fillRect/>
            </a:stretch>
          </xdr:blipFill>
          <xdr:spPr>
            <a:xfrm>
              <a:off x="5041080" y="8921160"/>
              <a:ext cx="781920" cy="1100880"/>
            </a:xfrm>
            <a:prstGeom prst="rect">
              <a:avLst/>
            </a:prstGeom>
          </xdr:spPr>
        </xdr:pic>
      </mc:Fallback>
    </mc:AlternateContent>
    <xdr:clientData/>
  </xdr:twoCellAnchor>
  <xdr:twoCellAnchor editAs="oneCell">
    <xdr:from>
      <xdr:col>7</xdr:col>
      <xdr:colOff>44140</xdr:colOff>
      <xdr:row>34</xdr:row>
      <xdr:rowOff>306360</xdr:rowOff>
    </xdr:from>
    <xdr:to>
      <xdr:col>7</xdr:col>
      <xdr:colOff>242860</xdr:colOff>
      <xdr:row>35</xdr:row>
      <xdr:rowOff>201520</xdr:rowOff>
    </xdr:to>
    <mc:AlternateContent xmlns:mc="http://schemas.openxmlformats.org/markup-compatibility/2006" xmlns:xdr14="http://schemas.microsoft.com/office/excel/2010/spreadsheetDrawing">
      <mc:Choice Requires="xdr14">
        <xdr:contentPart xmlns:r="http://schemas.openxmlformats.org/officeDocument/2006/relationships" r:id="rId209">
          <xdr14:nvContentPartPr>
            <xdr14:cNvPr id="106" name="Ink 105">
              <a:extLst>
                <a:ext uri="{FF2B5EF4-FFF2-40B4-BE49-F238E27FC236}">
                  <a16:creationId xmlns:a16="http://schemas.microsoft.com/office/drawing/2014/main" id="{D84F5B47-A26F-BB47-9B71-0F9C4C4F7A92}"/>
                </a:ext>
              </a:extLst>
            </xdr14:cNvPr>
            <xdr14:cNvContentPartPr/>
          </xdr14:nvContentPartPr>
          <xdr14:nvPr macro=""/>
          <xdr14:xfrm>
            <a:off x="5822640" y="9221760"/>
            <a:ext cx="198720" cy="225360"/>
          </xdr14:xfrm>
        </xdr:contentPart>
      </mc:Choice>
      <mc:Fallback xmlns="">
        <xdr:pic>
          <xdr:nvPicPr>
            <xdr:cNvPr id="258" name="Ink 257">
              <a:extLst>
                <a:ext uri="{FF2B5EF4-FFF2-40B4-BE49-F238E27FC236}">
                  <a16:creationId xmlns:a16="http://schemas.microsoft.com/office/drawing/2014/main" id="{0CE1F409-85D8-3F98-0F23-63CC2E5CDD04}"/>
                </a:ext>
              </a:extLst>
            </xdr:cNvPr>
            <xdr:cNvPicPr/>
          </xdr:nvPicPr>
          <xdr:blipFill>
            <a:blip xmlns:r="http://schemas.openxmlformats.org/officeDocument/2006/relationships" r:embed="rId210"/>
            <a:stretch>
              <a:fillRect/>
            </a:stretch>
          </xdr:blipFill>
          <xdr:spPr>
            <a:xfrm>
              <a:off x="5812200" y="9211320"/>
              <a:ext cx="219960" cy="246600"/>
            </a:xfrm>
            <a:prstGeom prst="rect">
              <a:avLst/>
            </a:prstGeom>
          </xdr:spPr>
        </xdr:pic>
      </mc:Fallback>
    </mc:AlternateContent>
    <xdr:clientData/>
  </xdr:twoCellAnchor>
  <xdr:twoCellAnchor editAs="oneCell">
    <xdr:from>
      <xdr:col>7</xdr:col>
      <xdr:colOff>307660</xdr:colOff>
      <xdr:row>34</xdr:row>
      <xdr:rowOff>27360</xdr:rowOff>
    </xdr:from>
    <xdr:to>
      <xdr:col>7</xdr:col>
      <xdr:colOff>554620</xdr:colOff>
      <xdr:row>34</xdr:row>
      <xdr:rowOff>48240</xdr:rowOff>
    </xdr:to>
    <mc:AlternateContent xmlns:mc="http://schemas.openxmlformats.org/markup-compatibility/2006" xmlns:xdr14="http://schemas.microsoft.com/office/excel/2010/spreadsheetDrawing">
      <mc:Choice Requires="xdr14">
        <xdr:contentPart xmlns:r="http://schemas.openxmlformats.org/officeDocument/2006/relationships" r:id="rId211">
          <xdr14:nvContentPartPr>
            <xdr14:cNvPr id="107" name="Ink 106">
              <a:extLst>
                <a:ext uri="{FF2B5EF4-FFF2-40B4-BE49-F238E27FC236}">
                  <a16:creationId xmlns:a16="http://schemas.microsoft.com/office/drawing/2014/main" id="{ADF8D53F-D493-884D-846A-2820D14F42F4}"/>
                </a:ext>
              </a:extLst>
            </xdr14:cNvPr>
            <xdr14:cNvContentPartPr/>
          </xdr14:nvContentPartPr>
          <xdr14:nvPr macro=""/>
          <xdr14:xfrm>
            <a:off x="6086160" y="8942760"/>
            <a:ext cx="246960" cy="20880"/>
          </xdr14:xfrm>
        </xdr:contentPart>
      </mc:Choice>
      <mc:Fallback xmlns="">
        <xdr:pic>
          <xdr:nvPicPr>
            <xdr:cNvPr id="259" name="Ink 258">
              <a:extLst>
                <a:ext uri="{FF2B5EF4-FFF2-40B4-BE49-F238E27FC236}">
                  <a16:creationId xmlns:a16="http://schemas.microsoft.com/office/drawing/2014/main" id="{30A8F2D2-640C-B8A8-2DCD-7DA7192D921F}"/>
                </a:ext>
              </a:extLst>
            </xdr:cNvPr>
            <xdr:cNvPicPr/>
          </xdr:nvPicPr>
          <xdr:blipFill>
            <a:blip xmlns:r="http://schemas.openxmlformats.org/officeDocument/2006/relationships" r:embed="rId212"/>
            <a:stretch>
              <a:fillRect/>
            </a:stretch>
          </xdr:blipFill>
          <xdr:spPr>
            <a:xfrm>
              <a:off x="6075720" y="8931960"/>
              <a:ext cx="268200" cy="42120"/>
            </a:xfrm>
            <a:prstGeom prst="rect">
              <a:avLst/>
            </a:prstGeom>
          </xdr:spPr>
        </xdr:pic>
      </mc:Fallback>
    </mc:AlternateContent>
    <xdr:clientData/>
  </xdr:twoCellAnchor>
  <xdr:twoCellAnchor editAs="oneCell">
    <xdr:from>
      <xdr:col>7</xdr:col>
      <xdr:colOff>774580</xdr:colOff>
      <xdr:row>32</xdr:row>
      <xdr:rowOff>312280</xdr:rowOff>
    </xdr:from>
    <xdr:to>
      <xdr:col>8</xdr:col>
      <xdr:colOff>5960</xdr:colOff>
      <xdr:row>34</xdr:row>
      <xdr:rowOff>9720</xdr:rowOff>
    </xdr:to>
    <mc:AlternateContent xmlns:mc="http://schemas.openxmlformats.org/markup-compatibility/2006" xmlns:xdr14="http://schemas.microsoft.com/office/excel/2010/spreadsheetDrawing">
      <mc:Choice Requires="xdr14">
        <xdr:contentPart xmlns:r="http://schemas.openxmlformats.org/officeDocument/2006/relationships" r:id="rId213">
          <xdr14:nvContentPartPr>
            <xdr14:cNvPr id="108" name="Ink 107">
              <a:extLst>
                <a:ext uri="{FF2B5EF4-FFF2-40B4-BE49-F238E27FC236}">
                  <a16:creationId xmlns:a16="http://schemas.microsoft.com/office/drawing/2014/main" id="{F7FF3727-7C04-5F46-835C-4A6CE89EF478}"/>
                </a:ext>
              </a:extLst>
            </xdr14:cNvPr>
            <xdr14:cNvContentPartPr/>
          </xdr14:nvContentPartPr>
          <xdr14:nvPr macro=""/>
          <xdr14:xfrm>
            <a:off x="6553080" y="8567280"/>
            <a:ext cx="56880" cy="357840"/>
          </xdr14:xfrm>
        </xdr:contentPart>
      </mc:Choice>
      <mc:Fallback xmlns="">
        <xdr:pic>
          <xdr:nvPicPr>
            <xdr:cNvPr id="260" name="Ink 259">
              <a:extLst>
                <a:ext uri="{FF2B5EF4-FFF2-40B4-BE49-F238E27FC236}">
                  <a16:creationId xmlns:a16="http://schemas.microsoft.com/office/drawing/2014/main" id="{66FE85D6-6591-63F4-DCF7-30DF3E922896}"/>
                </a:ext>
              </a:extLst>
            </xdr:cNvPr>
            <xdr:cNvPicPr/>
          </xdr:nvPicPr>
          <xdr:blipFill>
            <a:blip xmlns:r="http://schemas.openxmlformats.org/officeDocument/2006/relationships" r:embed="rId214"/>
            <a:stretch>
              <a:fillRect/>
            </a:stretch>
          </xdr:blipFill>
          <xdr:spPr>
            <a:xfrm>
              <a:off x="6542640" y="8556840"/>
              <a:ext cx="78120" cy="379080"/>
            </a:xfrm>
            <a:prstGeom prst="rect">
              <a:avLst/>
            </a:prstGeom>
          </xdr:spPr>
        </xdr:pic>
      </mc:Fallback>
    </mc:AlternateContent>
    <xdr:clientData/>
  </xdr:twoCellAnchor>
  <xdr:twoCellAnchor editAs="oneCell">
    <xdr:from>
      <xdr:col>7</xdr:col>
      <xdr:colOff>649660</xdr:colOff>
      <xdr:row>34</xdr:row>
      <xdr:rowOff>127080</xdr:rowOff>
    </xdr:from>
    <xdr:to>
      <xdr:col>8</xdr:col>
      <xdr:colOff>52040</xdr:colOff>
      <xdr:row>35</xdr:row>
      <xdr:rowOff>31600</xdr:rowOff>
    </xdr:to>
    <mc:AlternateContent xmlns:mc="http://schemas.openxmlformats.org/markup-compatibility/2006" xmlns:xdr14="http://schemas.microsoft.com/office/excel/2010/spreadsheetDrawing">
      <mc:Choice Requires="xdr14">
        <xdr:contentPart xmlns:r="http://schemas.openxmlformats.org/officeDocument/2006/relationships" r:id="rId215">
          <xdr14:nvContentPartPr>
            <xdr14:cNvPr id="109" name="Ink 108">
              <a:extLst>
                <a:ext uri="{FF2B5EF4-FFF2-40B4-BE49-F238E27FC236}">
                  <a16:creationId xmlns:a16="http://schemas.microsoft.com/office/drawing/2014/main" id="{B34EDBE5-86BA-104D-A921-B107AFB630EB}"/>
                </a:ext>
              </a:extLst>
            </xdr14:cNvPr>
            <xdr14:cNvContentPartPr/>
          </xdr14:nvContentPartPr>
          <xdr14:nvPr macro=""/>
          <xdr14:xfrm>
            <a:off x="6428160" y="9042480"/>
            <a:ext cx="227880" cy="234720"/>
          </xdr14:xfrm>
        </xdr:contentPart>
      </mc:Choice>
      <mc:Fallback xmlns="">
        <xdr:pic>
          <xdr:nvPicPr>
            <xdr:cNvPr id="261" name="Ink 260">
              <a:extLst>
                <a:ext uri="{FF2B5EF4-FFF2-40B4-BE49-F238E27FC236}">
                  <a16:creationId xmlns:a16="http://schemas.microsoft.com/office/drawing/2014/main" id="{283979F5-C587-9254-EB4C-8F0FC2776087}"/>
                </a:ext>
              </a:extLst>
            </xdr:cNvPr>
            <xdr:cNvPicPr/>
          </xdr:nvPicPr>
          <xdr:blipFill>
            <a:blip xmlns:r="http://schemas.openxmlformats.org/officeDocument/2006/relationships" r:embed="rId216"/>
            <a:stretch>
              <a:fillRect/>
            </a:stretch>
          </xdr:blipFill>
          <xdr:spPr>
            <a:xfrm>
              <a:off x="6417360" y="9032040"/>
              <a:ext cx="249120" cy="255960"/>
            </a:xfrm>
            <a:prstGeom prst="rect">
              <a:avLst/>
            </a:prstGeom>
          </xdr:spPr>
        </xdr:pic>
      </mc:Fallback>
    </mc:AlternateContent>
    <xdr:clientData/>
  </xdr:twoCellAnchor>
  <xdr:twoCellAnchor editAs="oneCell">
    <xdr:from>
      <xdr:col>8</xdr:col>
      <xdr:colOff>276320</xdr:colOff>
      <xdr:row>33</xdr:row>
      <xdr:rowOff>155240</xdr:rowOff>
    </xdr:from>
    <xdr:to>
      <xdr:col>8</xdr:col>
      <xdr:colOff>553520</xdr:colOff>
      <xdr:row>34</xdr:row>
      <xdr:rowOff>190080</xdr:rowOff>
    </xdr:to>
    <mc:AlternateContent xmlns:mc="http://schemas.openxmlformats.org/markup-compatibility/2006" xmlns:xdr14="http://schemas.microsoft.com/office/excel/2010/spreadsheetDrawing">
      <mc:Choice Requires="xdr14">
        <xdr:contentPart xmlns:r="http://schemas.openxmlformats.org/officeDocument/2006/relationships" r:id="rId217">
          <xdr14:nvContentPartPr>
            <xdr14:cNvPr id="110" name="Ink 109">
              <a:extLst>
                <a:ext uri="{FF2B5EF4-FFF2-40B4-BE49-F238E27FC236}">
                  <a16:creationId xmlns:a16="http://schemas.microsoft.com/office/drawing/2014/main" id="{F612B20F-4F98-BA47-83E5-17D9ED1D9E5D}"/>
                </a:ext>
              </a:extLst>
            </xdr14:cNvPr>
            <xdr14:cNvContentPartPr/>
          </xdr14:nvContentPartPr>
          <xdr14:nvPr macro=""/>
          <xdr14:xfrm>
            <a:off x="6880320" y="8740440"/>
            <a:ext cx="277200" cy="365040"/>
          </xdr14:xfrm>
        </xdr:contentPart>
      </mc:Choice>
      <mc:Fallback xmlns="">
        <xdr:pic>
          <xdr:nvPicPr>
            <xdr:cNvPr id="262" name="Ink 261">
              <a:extLst>
                <a:ext uri="{FF2B5EF4-FFF2-40B4-BE49-F238E27FC236}">
                  <a16:creationId xmlns:a16="http://schemas.microsoft.com/office/drawing/2014/main" id="{038A4695-10F6-734D-BC03-F8BEECCF00F9}"/>
                </a:ext>
              </a:extLst>
            </xdr:cNvPr>
            <xdr:cNvPicPr/>
          </xdr:nvPicPr>
          <xdr:blipFill>
            <a:blip xmlns:r="http://schemas.openxmlformats.org/officeDocument/2006/relationships" r:embed="rId218"/>
            <a:stretch>
              <a:fillRect/>
            </a:stretch>
          </xdr:blipFill>
          <xdr:spPr>
            <a:xfrm>
              <a:off x="6869880" y="8730000"/>
              <a:ext cx="298440" cy="386280"/>
            </a:xfrm>
            <a:prstGeom prst="rect">
              <a:avLst/>
            </a:prstGeom>
          </xdr:spPr>
        </xdr:pic>
      </mc:Fallback>
    </mc:AlternateContent>
    <xdr:clientData/>
  </xdr:twoCellAnchor>
  <xdr:twoCellAnchor editAs="oneCell">
    <xdr:from>
      <xdr:col>8</xdr:col>
      <xdr:colOff>524360</xdr:colOff>
      <xdr:row>32</xdr:row>
      <xdr:rowOff>260440</xdr:rowOff>
    </xdr:from>
    <xdr:to>
      <xdr:col>8</xdr:col>
      <xdr:colOff>643880</xdr:colOff>
      <xdr:row>33</xdr:row>
      <xdr:rowOff>68840</xdr:rowOff>
    </xdr:to>
    <mc:AlternateContent xmlns:mc="http://schemas.openxmlformats.org/markup-compatibility/2006" xmlns:xdr14="http://schemas.microsoft.com/office/excel/2010/spreadsheetDrawing">
      <mc:Choice Requires="xdr14">
        <xdr:contentPart xmlns:r="http://schemas.openxmlformats.org/officeDocument/2006/relationships" r:id="rId219">
          <xdr14:nvContentPartPr>
            <xdr14:cNvPr id="111" name="Ink 110">
              <a:extLst>
                <a:ext uri="{FF2B5EF4-FFF2-40B4-BE49-F238E27FC236}">
                  <a16:creationId xmlns:a16="http://schemas.microsoft.com/office/drawing/2014/main" id="{D86B7020-4FCC-D44B-B7AB-19D4420CE7E0}"/>
                </a:ext>
              </a:extLst>
            </xdr14:cNvPr>
            <xdr14:cNvContentPartPr/>
          </xdr14:nvContentPartPr>
          <xdr14:nvPr macro=""/>
          <xdr14:xfrm>
            <a:off x="7128360" y="8515440"/>
            <a:ext cx="119520" cy="138600"/>
          </xdr14:xfrm>
        </xdr:contentPart>
      </mc:Choice>
      <mc:Fallback xmlns="">
        <xdr:pic>
          <xdr:nvPicPr>
            <xdr:cNvPr id="263" name="Ink 262">
              <a:extLst>
                <a:ext uri="{FF2B5EF4-FFF2-40B4-BE49-F238E27FC236}">
                  <a16:creationId xmlns:a16="http://schemas.microsoft.com/office/drawing/2014/main" id="{18656AAF-991F-DD89-0C26-620FD06B984B}"/>
                </a:ext>
              </a:extLst>
            </xdr:cNvPr>
            <xdr:cNvPicPr/>
          </xdr:nvPicPr>
          <xdr:blipFill>
            <a:blip xmlns:r="http://schemas.openxmlformats.org/officeDocument/2006/relationships" r:embed="rId220"/>
            <a:stretch>
              <a:fillRect/>
            </a:stretch>
          </xdr:blipFill>
          <xdr:spPr>
            <a:xfrm>
              <a:off x="7117560" y="8505000"/>
              <a:ext cx="140760" cy="159840"/>
            </a:xfrm>
            <a:prstGeom prst="rect">
              <a:avLst/>
            </a:prstGeom>
          </xdr:spPr>
        </xdr:pic>
      </mc:Fallback>
    </mc:AlternateContent>
    <xdr:clientData/>
  </xdr:twoCellAnchor>
  <xdr:twoCellAnchor editAs="oneCell">
    <xdr:from>
      <xdr:col>8</xdr:col>
      <xdr:colOff>638480</xdr:colOff>
      <xdr:row>34</xdr:row>
      <xdr:rowOff>156240</xdr:rowOff>
    </xdr:from>
    <xdr:to>
      <xdr:col>8</xdr:col>
      <xdr:colOff>682040</xdr:colOff>
      <xdr:row>35</xdr:row>
      <xdr:rowOff>26200</xdr:rowOff>
    </xdr:to>
    <mc:AlternateContent xmlns:mc="http://schemas.openxmlformats.org/markup-compatibility/2006" xmlns:xdr14="http://schemas.microsoft.com/office/excel/2010/spreadsheetDrawing">
      <mc:Choice Requires="xdr14">
        <xdr:contentPart xmlns:r="http://schemas.openxmlformats.org/officeDocument/2006/relationships" r:id="rId221">
          <xdr14:nvContentPartPr>
            <xdr14:cNvPr id="112" name="Ink 111">
              <a:extLst>
                <a:ext uri="{FF2B5EF4-FFF2-40B4-BE49-F238E27FC236}">
                  <a16:creationId xmlns:a16="http://schemas.microsoft.com/office/drawing/2014/main" id="{95E0D717-CC94-E54F-B66F-FEFB1DCDCC5E}"/>
                </a:ext>
              </a:extLst>
            </xdr14:cNvPr>
            <xdr14:cNvContentPartPr/>
          </xdr14:nvContentPartPr>
          <xdr14:nvPr macro=""/>
          <xdr14:xfrm>
            <a:off x="7242480" y="9071640"/>
            <a:ext cx="43560" cy="200160"/>
          </xdr14:xfrm>
        </xdr:contentPart>
      </mc:Choice>
      <mc:Fallback xmlns="">
        <xdr:pic>
          <xdr:nvPicPr>
            <xdr:cNvPr id="264" name="Ink 263">
              <a:extLst>
                <a:ext uri="{FF2B5EF4-FFF2-40B4-BE49-F238E27FC236}">
                  <a16:creationId xmlns:a16="http://schemas.microsoft.com/office/drawing/2014/main" id="{6AA73FC6-8ED1-64DB-DE00-FD37E5E0D253}"/>
                </a:ext>
              </a:extLst>
            </xdr:cNvPr>
            <xdr:cNvPicPr/>
          </xdr:nvPicPr>
          <xdr:blipFill>
            <a:blip xmlns:r="http://schemas.openxmlformats.org/officeDocument/2006/relationships" r:embed="rId222"/>
            <a:stretch>
              <a:fillRect/>
            </a:stretch>
          </xdr:blipFill>
          <xdr:spPr>
            <a:xfrm>
              <a:off x="7232040" y="9060840"/>
              <a:ext cx="64800" cy="221400"/>
            </a:xfrm>
            <a:prstGeom prst="rect">
              <a:avLst/>
            </a:prstGeom>
          </xdr:spPr>
        </xdr:pic>
      </mc:Fallback>
    </mc:AlternateContent>
    <xdr:clientData/>
  </xdr:twoCellAnchor>
  <xdr:twoCellAnchor editAs="oneCell">
    <xdr:from>
      <xdr:col>9</xdr:col>
      <xdr:colOff>135540</xdr:colOff>
      <xdr:row>33</xdr:row>
      <xdr:rowOff>164960</xdr:rowOff>
    </xdr:from>
    <xdr:to>
      <xdr:col>9</xdr:col>
      <xdr:colOff>364500</xdr:colOff>
      <xdr:row>34</xdr:row>
      <xdr:rowOff>154080</xdr:rowOff>
    </xdr:to>
    <mc:AlternateContent xmlns:mc="http://schemas.openxmlformats.org/markup-compatibility/2006" xmlns:xdr14="http://schemas.microsoft.com/office/excel/2010/spreadsheetDrawing">
      <mc:Choice Requires="xdr14">
        <xdr:contentPart xmlns:r="http://schemas.openxmlformats.org/officeDocument/2006/relationships" r:id="rId223">
          <xdr14:nvContentPartPr>
            <xdr14:cNvPr id="113" name="Ink 112">
              <a:extLst>
                <a:ext uri="{FF2B5EF4-FFF2-40B4-BE49-F238E27FC236}">
                  <a16:creationId xmlns:a16="http://schemas.microsoft.com/office/drawing/2014/main" id="{27207E93-885B-724D-8F2F-EF6DCD4DCEA5}"/>
                </a:ext>
              </a:extLst>
            </xdr14:cNvPr>
            <xdr14:cNvContentPartPr/>
          </xdr14:nvContentPartPr>
          <xdr14:nvPr macro=""/>
          <xdr14:xfrm>
            <a:off x="7565040" y="8750160"/>
            <a:ext cx="228960" cy="319320"/>
          </xdr14:xfrm>
        </xdr:contentPart>
      </mc:Choice>
      <mc:Fallback xmlns="">
        <xdr:pic>
          <xdr:nvPicPr>
            <xdr:cNvPr id="265" name="Ink 264">
              <a:extLst>
                <a:ext uri="{FF2B5EF4-FFF2-40B4-BE49-F238E27FC236}">
                  <a16:creationId xmlns:a16="http://schemas.microsoft.com/office/drawing/2014/main" id="{A98B7AF2-D140-21B1-3373-B8A6E3343D2A}"/>
                </a:ext>
              </a:extLst>
            </xdr:cNvPr>
            <xdr:cNvPicPr/>
          </xdr:nvPicPr>
          <xdr:blipFill>
            <a:blip xmlns:r="http://schemas.openxmlformats.org/officeDocument/2006/relationships" r:embed="rId224"/>
            <a:stretch>
              <a:fillRect/>
            </a:stretch>
          </xdr:blipFill>
          <xdr:spPr>
            <a:xfrm>
              <a:off x="7554240" y="8739720"/>
              <a:ext cx="250200" cy="340560"/>
            </a:xfrm>
            <a:prstGeom prst="rect">
              <a:avLst/>
            </a:prstGeom>
          </xdr:spPr>
        </xdr:pic>
      </mc:Fallback>
    </mc:AlternateContent>
    <xdr:clientData/>
  </xdr:twoCellAnchor>
  <xdr:twoCellAnchor editAs="oneCell">
    <xdr:from>
      <xdr:col>9</xdr:col>
      <xdr:colOff>291780</xdr:colOff>
      <xdr:row>32</xdr:row>
      <xdr:rowOff>320920</xdr:rowOff>
    </xdr:from>
    <xdr:to>
      <xdr:col>9</xdr:col>
      <xdr:colOff>440100</xdr:colOff>
      <xdr:row>33</xdr:row>
      <xdr:rowOff>119240</xdr:rowOff>
    </xdr:to>
    <mc:AlternateContent xmlns:mc="http://schemas.openxmlformats.org/markup-compatibility/2006" xmlns:xdr14="http://schemas.microsoft.com/office/excel/2010/spreadsheetDrawing">
      <mc:Choice Requires="xdr14">
        <xdr:contentPart xmlns:r="http://schemas.openxmlformats.org/officeDocument/2006/relationships" r:id="rId225">
          <xdr14:nvContentPartPr>
            <xdr14:cNvPr id="114" name="Ink 113">
              <a:extLst>
                <a:ext uri="{FF2B5EF4-FFF2-40B4-BE49-F238E27FC236}">
                  <a16:creationId xmlns:a16="http://schemas.microsoft.com/office/drawing/2014/main" id="{F11CB7D5-FBD9-0C41-A82F-14A59E60EE50}"/>
                </a:ext>
              </a:extLst>
            </xdr14:cNvPr>
            <xdr14:cNvContentPartPr/>
          </xdr14:nvContentPartPr>
          <xdr14:nvPr macro=""/>
          <xdr14:xfrm>
            <a:off x="7721280" y="8575920"/>
            <a:ext cx="148320" cy="128520"/>
          </xdr14:xfrm>
        </xdr:contentPart>
      </mc:Choice>
      <mc:Fallback xmlns="">
        <xdr:pic>
          <xdr:nvPicPr>
            <xdr:cNvPr id="266" name="Ink 265">
              <a:extLst>
                <a:ext uri="{FF2B5EF4-FFF2-40B4-BE49-F238E27FC236}">
                  <a16:creationId xmlns:a16="http://schemas.microsoft.com/office/drawing/2014/main" id="{B48B0159-3FF3-B14E-7D47-1A35CC21B05D}"/>
                </a:ext>
              </a:extLst>
            </xdr:cNvPr>
            <xdr:cNvPicPr/>
          </xdr:nvPicPr>
          <xdr:blipFill>
            <a:blip xmlns:r="http://schemas.openxmlformats.org/officeDocument/2006/relationships" r:embed="rId226"/>
            <a:stretch>
              <a:fillRect/>
            </a:stretch>
          </xdr:blipFill>
          <xdr:spPr>
            <a:xfrm>
              <a:off x="7710840" y="8565120"/>
              <a:ext cx="169560" cy="149760"/>
            </a:xfrm>
            <a:prstGeom prst="rect">
              <a:avLst/>
            </a:prstGeom>
          </xdr:spPr>
        </xdr:pic>
      </mc:Fallback>
    </mc:AlternateContent>
    <xdr:clientData/>
  </xdr:twoCellAnchor>
  <xdr:twoCellAnchor editAs="oneCell">
    <xdr:from>
      <xdr:col>9</xdr:col>
      <xdr:colOff>553140</xdr:colOff>
      <xdr:row>32</xdr:row>
      <xdr:rowOff>40480</xdr:rowOff>
    </xdr:from>
    <xdr:to>
      <xdr:col>9</xdr:col>
      <xdr:colOff>657180</xdr:colOff>
      <xdr:row>34</xdr:row>
      <xdr:rowOff>308160</xdr:rowOff>
    </xdr:to>
    <mc:AlternateContent xmlns:mc="http://schemas.openxmlformats.org/markup-compatibility/2006" xmlns:xdr14="http://schemas.microsoft.com/office/excel/2010/spreadsheetDrawing">
      <mc:Choice Requires="xdr14">
        <xdr:contentPart xmlns:r="http://schemas.openxmlformats.org/officeDocument/2006/relationships" r:id="rId227">
          <xdr14:nvContentPartPr>
            <xdr14:cNvPr id="115" name="Ink 114">
              <a:extLst>
                <a:ext uri="{FF2B5EF4-FFF2-40B4-BE49-F238E27FC236}">
                  <a16:creationId xmlns:a16="http://schemas.microsoft.com/office/drawing/2014/main" id="{F7B74009-3F21-F242-A945-8438FF2DE109}"/>
                </a:ext>
              </a:extLst>
            </xdr14:cNvPr>
            <xdr14:cNvContentPartPr/>
          </xdr14:nvContentPartPr>
          <xdr14:nvPr macro=""/>
          <xdr14:xfrm>
            <a:off x="7982640" y="8295480"/>
            <a:ext cx="104040" cy="928080"/>
          </xdr14:xfrm>
        </xdr:contentPart>
      </mc:Choice>
      <mc:Fallback xmlns="">
        <xdr:pic>
          <xdr:nvPicPr>
            <xdr:cNvPr id="267" name="Ink 266">
              <a:extLst>
                <a:ext uri="{FF2B5EF4-FFF2-40B4-BE49-F238E27FC236}">
                  <a16:creationId xmlns:a16="http://schemas.microsoft.com/office/drawing/2014/main" id="{23043CBC-DF6B-B297-EE4E-2C624D0BEC77}"/>
                </a:ext>
              </a:extLst>
            </xdr:cNvPr>
            <xdr:cNvPicPr/>
          </xdr:nvPicPr>
          <xdr:blipFill>
            <a:blip xmlns:r="http://schemas.openxmlformats.org/officeDocument/2006/relationships" r:embed="rId228"/>
            <a:stretch>
              <a:fillRect/>
            </a:stretch>
          </xdr:blipFill>
          <xdr:spPr>
            <a:xfrm>
              <a:off x="7971840" y="8284680"/>
              <a:ext cx="125280" cy="949320"/>
            </a:xfrm>
            <a:prstGeom prst="rect">
              <a:avLst/>
            </a:prstGeom>
          </xdr:spPr>
        </xdr:pic>
      </mc:Fallback>
    </mc:AlternateContent>
    <xdr:clientData/>
  </xdr:twoCellAnchor>
  <xdr:twoCellAnchor editAs="oneCell">
    <xdr:from>
      <xdr:col>2</xdr:col>
      <xdr:colOff>99680</xdr:colOff>
      <xdr:row>38</xdr:row>
      <xdr:rowOff>197320</xdr:rowOff>
    </xdr:from>
    <xdr:to>
      <xdr:col>2</xdr:col>
      <xdr:colOff>646880</xdr:colOff>
      <xdr:row>40</xdr:row>
      <xdr:rowOff>249360</xdr:rowOff>
    </xdr:to>
    <mc:AlternateContent xmlns:mc="http://schemas.openxmlformats.org/markup-compatibility/2006" xmlns:xdr14="http://schemas.microsoft.com/office/excel/2010/spreadsheetDrawing">
      <mc:Choice Requires="xdr14">
        <xdr:contentPart xmlns:r="http://schemas.openxmlformats.org/officeDocument/2006/relationships" r:id="rId229">
          <xdr14:nvContentPartPr>
            <xdr14:cNvPr id="116" name="Ink 115">
              <a:extLst>
                <a:ext uri="{FF2B5EF4-FFF2-40B4-BE49-F238E27FC236}">
                  <a16:creationId xmlns:a16="http://schemas.microsoft.com/office/drawing/2014/main" id="{D7399701-64ED-0C4C-8DD8-D4C9018C3AF6}"/>
                </a:ext>
              </a:extLst>
            </xdr14:cNvPr>
            <xdr14:cNvContentPartPr/>
          </xdr14:nvContentPartPr>
          <xdr14:nvPr macro=""/>
          <xdr14:xfrm>
            <a:off x="1750680" y="10433520"/>
            <a:ext cx="547200" cy="712440"/>
          </xdr14:xfrm>
        </xdr:contentPart>
      </mc:Choice>
      <mc:Fallback xmlns="">
        <xdr:pic>
          <xdr:nvPicPr>
            <xdr:cNvPr id="268" name="Ink 267">
              <a:extLst>
                <a:ext uri="{FF2B5EF4-FFF2-40B4-BE49-F238E27FC236}">
                  <a16:creationId xmlns:a16="http://schemas.microsoft.com/office/drawing/2014/main" id="{C52AABDC-86A9-237A-64C0-EB947ACFEBAD}"/>
                </a:ext>
              </a:extLst>
            </xdr:cNvPr>
            <xdr:cNvPicPr/>
          </xdr:nvPicPr>
          <xdr:blipFill>
            <a:blip xmlns:r="http://schemas.openxmlformats.org/officeDocument/2006/relationships" r:embed="rId230"/>
            <a:stretch>
              <a:fillRect/>
            </a:stretch>
          </xdr:blipFill>
          <xdr:spPr>
            <a:xfrm>
              <a:off x="1739880" y="10422720"/>
              <a:ext cx="568440" cy="733680"/>
            </a:xfrm>
            <a:prstGeom prst="rect">
              <a:avLst/>
            </a:prstGeom>
          </xdr:spPr>
        </xdr:pic>
      </mc:Fallback>
    </mc:AlternateContent>
    <xdr:clientData/>
  </xdr:twoCellAnchor>
  <xdr:twoCellAnchor editAs="oneCell">
    <xdr:from>
      <xdr:col>2</xdr:col>
      <xdr:colOff>605480</xdr:colOff>
      <xdr:row>40</xdr:row>
      <xdr:rowOff>256200</xdr:rowOff>
    </xdr:from>
    <xdr:to>
      <xdr:col>2</xdr:col>
      <xdr:colOff>690080</xdr:colOff>
      <xdr:row>41</xdr:row>
      <xdr:rowOff>35440</xdr:rowOff>
    </xdr:to>
    <mc:AlternateContent xmlns:mc="http://schemas.openxmlformats.org/markup-compatibility/2006" xmlns:xdr14="http://schemas.microsoft.com/office/excel/2010/spreadsheetDrawing">
      <mc:Choice Requires="xdr14">
        <xdr:contentPart xmlns:r="http://schemas.openxmlformats.org/officeDocument/2006/relationships" r:id="rId231">
          <xdr14:nvContentPartPr>
            <xdr14:cNvPr id="117" name="Ink 116">
              <a:extLst>
                <a:ext uri="{FF2B5EF4-FFF2-40B4-BE49-F238E27FC236}">
                  <a16:creationId xmlns:a16="http://schemas.microsoft.com/office/drawing/2014/main" id="{23E66CC8-8F09-8A48-9118-547C248BE699}"/>
                </a:ext>
              </a:extLst>
            </xdr14:cNvPr>
            <xdr14:cNvContentPartPr/>
          </xdr14:nvContentPartPr>
          <xdr14:nvPr macro=""/>
          <xdr14:xfrm>
            <a:off x="2256480" y="11152800"/>
            <a:ext cx="84600" cy="109440"/>
          </xdr14:xfrm>
        </xdr:contentPart>
      </mc:Choice>
      <mc:Fallback xmlns="">
        <xdr:pic>
          <xdr:nvPicPr>
            <xdr:cNvPr id="269" name="Ink 268">
              <a:extLst>
                <a:ext uri="{FF2B5EF4-FFF2-40B4-BE49-F238E27FC236}">
                  <a16:creationId xmlns:a16="http://schemas.microsoft.com/office/drawing/2014/main" id="{01878C8C-5E6D-477F-087D-0721939A959A}"/>
                </a:ext>
              </a:extLst>
            </xdr:cNvPr>
            <xdr:cNvPicPr/>
          </xdr:nvPicPr>
          <xdr:blipFill>
            <a:blip xmlns:r="http://schemas.openxmlformats.org/officeDocument/2006/relationships" r:embed="rId232"/>
            <a:stretch>
              <a:fillRect/>
            </a:stretch>
          </xdr:blipFill>
          <xdr:spPr>
            <a:xfrm>
              <a:off x="2246040" y="11142360"/>
              <a:ext cx="105840" cy="130680"/>
            </a:xfrm>
            <a:prstGeom prst="rect">
              <a:avLst/>
            </a:prstGeom>
          </xdr:spPr>
        </xdr:pic>
      </mc:Fallback>
    </mc:AlternateContent>
    <xdr:clientData/>
  </xdr:twoCellAnchor>
  <xdr:twoCellAnchor editAs="oneCell">
    <xdr:from>
      <xdr:col>3</xdr:col>
      <xdr:colOff>90660</xdr:colOff>
      <xdr:row>39</xdr:row>
      <xdr:rowOff>307400</xdr:rowOff>
    </xdr:from>
    <xdr:to>
      <xdr:col>3</xdr:col>
      <xdr:colOff>495300</xdr:colOff>
      <xdr:row>40</xdr:row>
      <xdr:rowOff>255480</xdr:rowOff>
    </xdr:to>
    <mc:AlternateContent xmlns:mc="http://schemas.openxmlformats.org/markup-compatibility/2006" xmlns:xdr14="http://schemas.microsoft.com/office/excel/2010/spreadsheetDrawing">
      <mc:Choice Requires="xdr14">
        <xdr:contentPart xmlns:r="http://schemas.openxmlformats.org/officeDocument/2006/relationships" r:id="rId233">
          <xdr14:nvContentPartPr>
            <xdr14:cNvPr id="118" name="Ink 117">
              <a:extLst>
                <a:ext uri="{FF2B5EF4-FFF2-40B4-BE49-F238E27FC236}">
                  <a16:creationId xmlns:a16="http://schemas.microsoft.com/office/drawing/2014/main" id="{D8470A5D-790C-E049-9346-7A4531AA19D2}"/>
                </a:ext>
              </a:extLst>
            </xdr14:cNvPr>
            <xdr14:cNvContentPartPr/>
          </xdr14:nvContentPartPr>
          <xdr14:nvPr macro=""/>
          <xdr14:xfrm>
            <a:off x="2567160" y="10873800"/>
            <a:ext cx="404640" cy="278280"/>
          </xdr14:xfrm>
        </xdr:contentPart>
      </mc:Choice>
      <mc:Fallback xmlns="">
        <xdr:pic>
          <xdr:nvPicPr>
            <xdr:cNvPr id="270" name="Ink 269">
              <a:extLst>
                <a:ext uri="{FF2B5EF4-FFF2-40B4-BE49-F238E27FC236}">
                  <a16:creationId xmlns:a16="http://schemas.microsoft.com/office/drawing/2014/main" id="{D2DB5D1F-98CA-688B-2044-47E4590BE0B4}"/>
                </a:ext>
              </a:extLst>
            </xdr:cNvPr>
            <xdr:cNvPicPr/>
          </xdr:nvPicPr>
          <xdr:blipFill>
            <a:blip xmlns:r="http://schemas.openxmlformats.org/officeDocument/2006/relationships" r:embed="rId234"/>
            <a:stretch>
              <a:fillRect/>
            </a:stretch>
          </xdr:blipFill>
          <xdr:spPr>
            <a:xfrm>
              <a:off x="2556360" y="10863000"/>
              <a:ext cx="425880" cy="299520"/>
            </a:xfrm>
            <a:prstGeom prst="rect">
              <a:avLst/>
            </a:prstGeom>
          </xdr:spPr>
        </xdr:pic>
      </mc:Fallback>
    </mc:AlternateContent>
    <xdr:clientData/>
  </xdr:twoCellAnchor>
  <xdr:twoCellAnchor editAs="oneCell">
    <xdr:from>
      <xdr:col>3</xdr:col>
      <xdr:colOff>637860</xdr:colOff>
      <xdr:row>38</xdr:row>
      <xdr:rowOff>298480</xdr:rowOff>
    </xdr:from>
    <xdr:to>
      <xdr:col>3</xdr:col>
      <xdr:colOff>644340</xdr:colOff>
      <xdr:row>39</xdr:row>
      <xdr:rowOff>222440</xdr:rowOff>
    </xdr:to>
    <mc:AlternateContent xmlns:mc="http://schemas.openxmlformats.org/markup-compatibility/2006" xmlns:xdr14="http://schemas.microsoft.com/office/excel/2010/spreadsheetDrawing">
      <mc:Choice Requires="xdr14">
        <xdr:contentPart xmlns:r="http://schemas.openxmlformats.org/officeDocument/2006/relationships" r:id="rId235">
          <xdr14:nvContentPartPr>
            <xdr14:cNvPr id="119" name="Ink 118">
              <a:extLst>
                <a:ext uri="{FF2B5EF4-FFF2-40B4-BE49-F238E27FC236}">
                  <a16:creationId xmlns:a16="http://schemas.microsoft.com/office/drawing/2014/main" id="{75030BBD-5CD7-CB45-9588-97145F6638AC}"/>
                </a:ext>
              </a:extLst>
            </xdr14:cNvPr>
            <xdr14:cNvContentPartPr/>
          </xdr14:nvContentPartPr>
          <xdr14:nvPr macro=""/>
          <xdr14:xfrm>
            <a:off x="3114360" y="10534680"/>
            <a:ext cx="6480" cy="254160"/>
          </xdr14:xfrm>
        </xdr:contentPart>
      </mc:Choice>
      <mc:Fallback xmlns="">
        <xdr:pic>
          <xdr:nvPicPr>
            <xdr:cNvPr id="271" name="Ink 270">
              <a:extLst>
                <a:ext uri="{FF2B5EF4-FFF2-40B4-BE49-F238E27FC236}">
                  <a16:creationId xmlns:a16="http://schemas.microsoft.com/office/drawing/2014/main" id="{EB8CB925-C911-73FC-A12B-70DC501EDE78}"/>
                </a:ext>
              </a:extLst>
            </xdr:cNvPr>
            <xdr:cNvPicPr/>
          </xdr:nvPicPr>
          <xdr:blipFill>
            <a:blip xmlns:r="http://schemas.openxmlformats.org/officeDocument/2006/relationships" r:embed="rId236"/>
            <a:stretch>
              <a:fillRect/>
            </a:stretch>
          </xdr:blipFill>
          <xdr:spPr>
            <a:xfrm>
              <a:off x="3103920" y="10523880"/>
              <a:ext cx="27720" cy="275400"/>
            </a:xfrm>
            <a:prstGeom prst="rect">
              <a:avLst/>
            </a:prstGeom>
          </xdr:spPr>
        </xdr:pic>
      </mc:Fallback>
    </mc:AlternateContent>
    <xdr:clientData/>
  </xdr:twoCellAnchor>
  <xdr:twoCellAnchor editAs="oneCell">
    <xdr:from>
      <xdr:col>3</xdr:col>
      <xdr:colOff>630660</xdr:colOff>
      <xdr:row>38</xdr:row>
      <xdr:rowOff>109480</xdr:rowOff>
    </xdr:from>
    <xdr:to>
      <xdr:col>3</xdr:col>
      <xdr:colOff>649020</xdr:colOff>
      <xdr:row>38</xdr:row>
      <xdr:rowOff>126760</xdr:rowOff>
    </xdr:to>
    <mc:AlternateContent xmlns:mc="http://schemas.openxmlformats.org/markup-compatibility/2006" xmlns:xdr14="http://schemas.microsoft.com/office/excel/2010/spreadsheetDrawing">
      <mc:Choice Requires="xdr14">
        <xdr:contentPart xmlns:r="http://schemas.openxmlformats.org/officeDocument/2006/relationships" r:id="rId237">
          <xdr14:nvContentPartPr>
            <xdr14:cNvPr id="120" name="Ink 119">
              <a:extLst>
                <a:ext uri="{FF2B5EF4-FFF2-40B4-BE49-F238E27FC236}">
                  <a16:creationId xmlns:a16="http://schemas.microsoft.com/office/drawing/2014/main" id="{D509515F-699B-1C44-B65D-053AC62042DC}"/>
                </a:ext>
              </a:extLst>
            </xdr14:cNvPr>
            <xdr14:cNvContentPartPr/>
          </xdr14:nvContentPartPr>
          <xdr14:nvPr macro=""/>
          <xdr14:xfrm>
            <a:off x="3107160" y="10345680"/>
            <a:ext cx="18360" cy="17280"/>
          </xdr14:xfrm>
        </xdr:contentPart>
      </mc:Choice>
      <mc:Fallback xmlns="">
        <xdr:pic>
          <xdr:nvPicPr>
            <xdr:cNvPr id="272" name="Ink 271">
              <a:extLst>
                <a:ext uri="{FF2B5EF4-FFF2-40B4-BE49-F238E27FC236}">
                  <a16:creationId xmlns:a16="http://schemas.microsoft.com/office/drawing/2014/main" id="{8ABBAEF3-935C-8AF4-A82A-E9E370C83C35}"/>
                </a:ext>
              </a:extLst>
            </xdr:cNvPr>
            <xdr:cNvPicPr/>
          </xdr:nvPicPr>
          <xdr:blipFill>
            <a:blip xmlns:r="http://schemas.openxmlformats.org/officeDocument/2006/relationships" r:embed="rId238"/>
            <a:stretch>
              <a:fillRect/>
            </a:stretch>
          </xdr:blipFill>
          <xdr:spPr>
            <a:xfrm>
              <a:off x="3096720" y="10334880"/>
              <a:ext cx="39600" cy="38520"/>
            </a:xfrm>
            <a:prstGeom prst="rect">
              <a:avLst/>
            </a:prstGeom>
          </xdr:spPr>
        </xdr:pic>
      </mc:Fallback>
    </mc:AlternateContent>
    <xdr:clientData/>
  </xdr:twoCellAnchor>
  <xdr:twoCellAnchor editAs="oneCell">
    <xdr:from>
      <xdr:col>4</xdr:col>
      <xdr:colOff>245800</xdr:colOff>
      <xdr:row>39</xdr:row>
      <xdr:rowOff>242240</xdr:rowOff>
    </xdr:from>
    <xdr:to>
      <xdr:col>4</xdr:col>
      <xdr:colOff>459280</xdr:colOff>
      <xdr:row>39</xdr:row>
      <xdr:rowOff>248720</xdr:rowOff>
    </xdr:to>
    <mc:AlternateContent xmlns:mc="http://schemas.openxmlformats.org/markup-compatibility/2006" xmlns:xdr14="http://schemas.microsoft.com/office/excel/2010/spreadsheetDrawing">
      <mc:Choice Requires="xdr14">
        <xdr:contentPart xmlns:r="http://schemas.openxmlformats.org/officeDocument/2006/relationships" r:id="rId239">
          <xdr14:nvContentPartPr>
            <xdr14:cNvPr id="121" name="Ink 120">
              <a:extLst>
                <a:ext uri="{FF2B5EF4-FFF2-40B4-BE49-F238E27FC236}">
                  <a16:creationId xmlns:a16="http://schemas.microsoft.com/office/drawing/2014/main" id="{7CA439CF-0395-E440-A8F3-63120EC9946D}"/>
                </a:ext>
              </a:extLst>
            </xdr14:cNvPr>
            <xdr14:cNvContentPartPr/>
          </xdr14:nvContentPartPr>
          <xdr14:nvPr macro=""/>
          <xdr14:xfrm>
            <a:off x="3547800" y="10808640"/>
            <a:ext cx="213480" cy="6480"/>
          </xdr14:xfrm>
        </xdr:contentPart>
      </mc:Choice>
      <mc:Fallback xmlns="">
        <xdr:pic>
          <xdr:nvPicPr>
            <xdr:cNvPr id="273" name="Ink 272">
              <a:extLst>
                <a:ext uri="{FF2B5EF4-FFF2-40B4-BE49-F238E27FC236}">
                  <a16:creationId xmlns:a16="http://schemas.microsoft.com/office/drawing/2014/main" id="{646C9AE9-0518-6C4B-6151-856747436CE5}"/>
                </a:ext>
              </a:extLst>
            </xdr:cNvPr>
            <xdr:cNvPicPr/>
          </xdr:nvPicPr>
          <xdr:blipFill>
            <a:blip xmlns:r="http://schemas.openxmlformats.org/officeDocument/2006/relationships" r:embed="rId240"/>
            <a:stretch>
              <a:fillRect/>
            </a:stretch>
          </xdr:blipFill>
          <xdr:spPr>
            <a:xfrm>
              <a:off x="3537000" y="10798200"/>
              <a:ext cx="234720" cy="27720"/>
            </a:xfrm>
            <a:prstGeom prst="rect">
              <a:avLst/>
            </a:prstGeom>
          </xdr:spPr>
        </xdr:pic>
      </mc:Fallback>
    </mc:AlternateContent>
    <xdr:clientData/>
  </xdr:twoCellAnchor>
  <xdr:twoCellAnchor editAs="oneCell">
    <xdr:from>
      <xdr:col>4</xdr:col>
      <xdr:colOff>236080</xdr:colOff>
      <xdr:row>40</xdr:row>
      <xdr:rowOff>15720</xdr:rowOff>
    </xdr:from>
    <xdr:to>
      <xdr:col>4</xdr:col>
      <xdr:colOff>460360</xdr:colOff>
      <xdr:row>40</xdr:row>
      <xdr:rowOff>27960</xdr:rowOff>
    </xdr:to>
    <mc:AlternateContent xmlns:mc="http://schemas.openxmlformats.org/markup-compatibility/2006" xmlns:xdr14="http://schemas.microsoft.com/office/excel/2010/spreadsheetDrawing">
      <mc:Choice Requires="xdr14">
        <xdr:contentPart xmlns:r="http://schemas.openxmlformats.org/officeDocument/2006/relationships" r:id="rId241">
          <xdr14:nvContentPartPr>
            <xdr14:cNvPr id="122" name="Ink 121">
              <a:extLst>
                <a:ext uri="{FF2B5EF4-FFF2-40B4-BE49-F238E27FC236}">
                  <a16:creationId xmlns:a16="http://schemas.microsoft.com/office/drawing/2014/main" id="{AF2D9197-ED0E-6243-ACD0-0EC63C61B7E9}"/>
                </a:ext>
              </a:extLst>
            </xdr14:cNvPr>
            <xdr14:cNvContentPartPr/>
          </xdr14:nvContentPartPr>
          <xdr14:nvPr macro=""/>
          <xdr14:xfrm>
            <a:off x="3538080" y="10912320"/>
            <a:ext cx="224280" cy="12240"/>
          </xdr14:xfrm>
        </xdr:contentPart>
      </mc:Choice>
      <mc:Fallback xmlns="">
        <xdr:pic>
          <xdr:nvPicPr>
            <xdr:cNvPr id="274" name="Ink 273">
              <a:extLst>
                <a:ext uri="{FF2B5EF4-FFF2-40B4-BE49-F238E27FC236}">
                  <a16:creationId xmlns:a16="http://schemas.microsoft.com/office/drawing/2014/main" id="{20735074-F77F-601D-FE6A-42139D9A7637}"/>
                </a:ext>
              </a:extLst>
            </xdr:cNvPr>
            <xdr:cNvPicPr/>
          </xdr:nvPicPr>
          <xdr:blipFill>
            <a:blip xmlns:r="http://schemas.openxmlformats.org/officeDocument/2006/relationships" r:embed="rId242"/>
            <a:stretch>
              <a:fillRect/>
            </a:stretch>
          </xdr:blipFill>
          <xdr:spPr>
            <a:xfrm>
              <a:off x="3527280" y="10901520"/>
              <a:ext cx="245520" cy="33480"/>
            </a:xfrm>
            <a:prstGeom prst="rect">
              <a:avLst/>
            </a:prstGeom>
          </xdr:spPr>
        </xdr:pic>
      </mc:Fallback>
    </mc:AlternateContent>
    <xdr:clientData/>
  </xdr:twoCellAnchor>
  <xdr:twoCellAnchor editAs="oneCell">
    <xdr:from>
      <xdr:col>5</xdr:col>
      <xdr:colOff>135980</xdr:colOff>
      <xdr:row>38</xdr:row>
      <xdr:rowOff>267160</xdr:rowOff>
    </xdr:from>
    <xdr:to>
      <xdr:col>5</xdr:col>
      <xdr:colOff>458900</xdr:colOff>
      <xdr:row>40</xdr:row>
      <xdr:rowOff>101760</xdr:rowOff>
    </xdr:to>
    <mc:AlternateContent xmlns:mc="http://schemas.openxmlformats.org/markup-compatibility/2006" xmlns:xdr14="http://schemas.microsoft.com/office/excel/2010/spreadsheetDrawing">
      <mc:Choice Requires="xdr14">
        <xdr:contentPart xmlns:r="http://schemas.openxmlformats.org/officeDocument/2006/relationships" r:id="rId243">
          <xdr14:nvContentPartPr>
            <xdr14:cNvPr id="123" name="Ink 122">
              <a:extLst>
                <a:ext uri="{FF2B5EF4-FFF2-40B4-BE49-F238E27FC236}">
                  <a16:creationId xmlns:a16="http://schemas.microsoft.com/office/drawing/2014/main" id="{F6FDB0EB-58F1-7D4C-ADF8-56ACD8FC6B31}"/>
                </a:ext>
              </a:extLst>
            </xdr14:cNvPr>
            <xdr14:cNvContentPartPr/>
          </xdr14:nvContentPartPr>
          <xdr14:nvPr macro=""/>
          <xdr14:xfrm>
            <a:off x="4263480" y="10503360"/>
            <a:ext cx="322920" cy="495000"/>
          </xdr14:xfrm>
        </xdr:contentPart>
      </mc:Choice>
      <mc:Fallback xmlns="">
        <xdr:pic>
          <xdr:nvPicPr>
            <xdr:cNvPr id="275" name="Ink 274">
              <a:extLst>
                <a:ext uri="{FF2B5EF4-FFF2-40B4-BE49-F238E27FC236}">
                  <a16:creationId xmlns:a16="http://schemas.microsoft.com/office/drawing/2014/main" id="{46BB2849-D7E6-609D-6892-21C7E696284C}"/>
                </a:ext>
              </a:extLst>
            </xdr:cNvPr>
            <xdr:cNvPicPr/>
          </xdr:nvPicPr>
          <xdr:blipFill>
            <a:blip xmlns:r="http://schemas.openxmlformats.org/officeDocument/2006/relationships" r:embed="rId244"/>
            <a:stretch>
              <a:fillRect/>
            </a:stretch>
          </xdr:blipFill>
          <xdr:spPr>
            <a:xfrm>
              <a:off x="4253040" y="10492560"/>
              <a:ext cx="344160" cy="516240"/>
            </a:xfrm>
            <a:prstGeom prst="rect">
              <a:avLst/>
            </a:prstGeom>
          </xdr:spPr>
        </xdr:pic>
      </mc:Fallback>
    </mc:AlternateContent>
    <xdr:clientData/>
  </xdr:twoCellAnchor>
  <xdr:twoCellAnchor editAs="oneCell">
    <xdr:from>
      <xdr:col>5</xdr:col>
      <xdr:colOff>777140</xdr:colOff>
      <xdr:row>40</xdr:row>
      <xdr:rowOff>60360</xdr:rowOff>
    </xdr:from>
    <xdr:to>
      <xdr:col>5</xdr:col>
      <xdr:colOff>814940</xdr:colOff>
      <xdr:row>41</xdr:row>
      <xdr:rowOff>14560</xdr:rowOff>
    </xdr:to>
    <mc:AlternateContent xmlns:mc="http://schemas.openxmlformats.org/markup-compatibility/2006" xmlns:xdr14="http://schemas.microsoft.com/office/excel/2010/spreadsheetDrawing">
      <mc:Choice Requires="xdr14">
        <xdr:contentPart xmlns:r="http://schemas.openxmlformats.org/officeDocument/2006/relationships" r:id="rId245">
          <xdr14:nvContentPartPr>
            <xdr14:cNvPr id="124" name="Ink 123">
              <a:extLst>
                <a:ext uri="{FF2B5EF4-FFF2-40B4-BE49-F238E27FC236}">
                  <a16:creationId xmlns:a16="http://schemas.microsoft.com/office/drawing/2014/main" id="{8A32A2F4-3893-3E4B-B36F-AE233DA8C1B6}"/>
                </a:ext>
              </a:extLst>
            </xdr14:cNvPr>
            <xdr14:cNvContentPartPr/>
          </xdr14:nvContentPartPr>
          <xdr14:nvPr macro=""/>
          <xdr14:xfrm>
            <a:off x="4904640" y="10956960"/>
            <a:ext cx="37800" cy="284400"/>
          </xdr14:xfrm>
        </xdr:contentPart>
      </mc:Choice>
      <mc:Fallback xmlns="">
        <xdr:pic>
          <xdr:nvPicPr>
            <xdr:cNvPr id="276" name="Ink 275">
              <a:extLst>
                <a:ext uri="{FF2B5EF4-FFF2-40B4-BE49-F238E27FC236}">
                  <a16:creationId xmlns:a16="http://schemas.microsoft.com/office/drawing/2014/main" id="{3E31E938-EBE3-78BB-A777-CF7B8AEDA781}"/>
                </a:ext>
              </a:extLst>
            </xdr:cNvPr>
            <xdr:cNvPicPr/>
          </xdr:nvPicPr>
          <xdr:blipFill>
            <a:blip xmlns:r="http://schemas.openxmlformats.org/officeDocument/2006/relationships" r:embed="rId246"/>
            <a:stretch>
              <a:fillRect/>
            </a:stretch>
          </xdr:blipFill>
          <xdr:spPr>
            <a:xfrm>
              <a:off x="4894200" y="10946160"/>
              <a:ext cx="59040" cy="305640"/>
            </a:xfrm>
            <a:prstGeom prst="rect">
              <a:avLst/>
            </a:prstGeom>
          </xdr:spPr>
        </xdr:pic>
      </mc:Fallback>
    </mc:AlternateContent>
    <xdr:clientData/>
  </xdr:twoCellAnchor>
  <xdr:twoCellAnchor editAs="oneCell">
    <xdr:from>
      <xdr:col>5</xdr:col>
      <xdr:colOff>641420</xdr:colOff>
      <xdr:row>40</xdr:row>
      <xdr:rowOff>33720</xdr:rowOff>
    </xdr:from>
    <xdr:to>
      <xdr:col>6</xdr:col>
      <xdr:colOff>153240</xdr:colOff>
      <xdr:row>40</xdr:row>
      <xdr:rowOff>57120</xdr:rowOff>
    </xdr:to>
    <mc:AlternateContent xmlns:mc="http://schemas.openxmlformats.org/markup-compatibility/2006" xmlns:xdr14="http://schemas.microsoft.com/office/excel/2010/spreadsheetDrawing">
      <mc:Choice Requires="xdr14">
        <xdr:contentPart xmlns:r="http://schemas.openxmlformats.org/officeDocument/2006/relationships" r:id="rId247">
          <xdr14:nvContentPartPr>
            <xdr14:cNvPr id="125" name="Ink 124">
              <a:extLst>
                <a:ext uri="{FF2B5EF4-FFF2-40B4-BE49-F238E27FC236}">
                  <a16:creationId xmlns:a16="http://schemas.microsoft.com/office/drawing/2014/main" id="{8C369316-FD78-2348-8943-A3BA1D4CE6F5}"/>
                </a:ext>
              </a:extLst>
            </xdr14:cNvPr>
            <xdr14:cNvContentPartPr/>
          </xdr14:nvContentPartPr>
          <xdr14:nvPr macro=""/>
          <xdr14:xfrm>
            <a:off x="4768920" y="10930320"/>
            <a:ext cx="337320" cy="23400"/>
          </xdr14:xfrm>
        </xdr:contentPart>
      </mc:Choice>
      <mc:Fallback xmlns="">
        <xdr:pic>
          <xdr:nvPicPr>
            <xdr:cNvPr id="277" name="Ink 276">
              <a:extLst>
                <a:ext uri="{FF2B5EF4-FFF2-40B4-BE49-F238E27FC236}">
                  <a16:creationId xmlns:a16="http://schemas.microsoft.com/office/drawing/2014/main" id="{C49333A4-F528-7323-336C-8D459CC287C4}"/>
                </a:ext>
              </a:extLst>
            </xdr:cNvPr>
            <xdr:cNvPicPr/>
          </xdr:nvPicPr>
          <xdr:blipFill>
            <a:blip xmlns:r="http://schemas.openxmlformats.org/officeDocument/2006/relationships" r:embed="rId248"/>
            <a:stretch>
              <a:fillRect/>
            </a:stretch>
          </xdr:blipFill>
          <xdr:spPr>
            <a:xfrm>
              <a:off x="4758120" y="10919880"/>
              <a:ext cx="358560" cy="44640"/>
            </a:xfrm>
            <a:prstGeom prst="rect">
              <a:avLst/>
            </a:prstGeom>
          </xdr:spPr>
        </xdr:pic>
      </mc:Fallback>
    </mc:AlternateContent>
    <xdr:clientData/>
  </xdr:twoCellAnchor>
  <xdr:twoCellAnchor editAs="oneCell">
    <xdr:from>
      <xdr:col>2</xdr:col>
      <xdr:colOff>764600</xdr:colOff>
      <xdr:row>42</xdr:row>
      <xdr:rowOff>217880</xdr:rowOff>
    </xdr:from>
    <xdr:to>
      <xdr:col>3</xdr:col>
      <xdr:colOff>349860</xdr:colOff>
      <xdr:row>44</xdr:row>
      <xdr:rowOff>29440</xdr:rowOff>
    </xdr:to>
    <mc:AlternateContent xmlns:mc="http://schemas.openxmlformats.org/markup-compatibility/2006" xmlns:xdr14="http://schemas.microsoft.com/office/excel/2010/spreadsheetDrawing">
      <mc:Choice Requires="xdr14">
        <xdr:contentPart xmlns:r="http://schemas.openxmlformats.org/officeDocument/2006/relationships" r:id="rId249">
          <xdr14:nvContentPartPr>
            <xdr14:cNvPr id="126" name="Ink 125">
              <a:extLst>
                <a:ext uri="{FF2B5EF4-FFF2-40B4-BE49-F238E27FC236}">
                  <a16:creationId xmlns:a16="http://schemas.microsoft.com/office/drawing/2014/main" id="{D20DF04B-CFDC-CC4C-9453-62E9F0D23FD2}"/>
                </a:ext>
              </a:extLst>
            </xdr14:cNvPr>
            <xdr14:cNvContentPartPr/>
          </xdr14:nvContentPartPr>
          <xdr14:nvPr macro=""/>
          <xdr14:xfrm>
            <a:off x="2415600" y="11774880"/>
            <a:ext cx="410760" cy="471960"/>
          </xdr14:xfrm>
        </xdr:contentPart>
      </mc:Choice>
      <mc:Fallback xmlns="">
        <xdr:pic>
          <xdr:nvPicPr>
            <xdr:cNvPr id="278" name="Ink 277">
              <a:extLst>
                <a:ext uri="{FF2B5EF4-FFF2-40B4-BE49-F238E27FC236}">
                  <a16:creationId xmlns:a16="http://schemas.microsoft.com/office/drawing/2014/main" id="{AD6CE4BF-80D8-2234-1502-13E1D995C533}"/>
                </a:ext>
              </a:extLst>
            </xdr:cNvPr>
            <xdr:cNvPicPr/>
          </xdr:nvPicPr>
          <xdr:blipFill>
            <a:blip xmlns:r="http://schemas.openxmlformats.org/officeDocument/2006/relationships" r:embed="rId250"/>
            <a:stretch>
              <a:fillRect/>
            </a:stretch>
          </xdr:blipFill>
          <xdr:spPr>
            <a:xfrm>
              <a:off x="2404800" y="11764440"/>
              <a:ext cx="432000" cy="493200"/>
            </a:xfrm>
            <a:prstGeom prst="rect">
              <a:avLst/>
            </a:prstGeom>
          </xdr:spPr>
        </xdr:pic>
      </mc:Fallback>
    </mc:AlternateContent>
    <xdr:clientData/>
  </xdr:twoCellAnchor>
  <xdr:twoCellAnchor editAs="oneCell">
    <xdr:from>
      <xdr:col>2</xdr:col>
      <xdr:colOff>642920</xdr:colOff>
      <xdr:row>44</xdr:row>
      <xdr:rowOff>165160</xdr:rowOff>
    </xdr:from>
    <xdr:to>
      <xdr:col>3</xdr:col>
      <xdr:colOff>552900</xdr:colOff>
      <xdr:row>44</xdr:row>
      <xdr:rowOff>223120</xdr:rowOff>
    </xdr:to>
    <mc:AlternateContent xmlns:mc="http://schemas.openxmlformats.org/markup-compatibility/2006" xmlns:xdr14="http://schemas.microsoft.com/office/excel/2010/spreadsheetDrawing">
      <mc:Choice Requires="xdr14">
        <xdr:contentPart xmlns:r="http://schemas.openxmlformats.org/officeDocument/2006/relationships" r:id="rId251">
          <xdr14:nvContentPartPr>
            <xdr14:cNvPr id="127" name="Ink 126">
              <a:extLst>
                <a:ext uri="{FF2B5EF4-FFF2-40B4-BE49-F238E27FC236}">
                  <a16:creationId xmlns:a16="http://schemas.microsoft.com/office/drawing/2014/main" id="{5217A96E-80BE-FA4B-BEB9-31A77CFCD244}"/>
                </a:ext>
              </a:extLst>
            </xdr14:cNvPr>
            <xdr14:cNvContentPartPr/>
          </xdr14:nvContentPartPr>
          <xdr14:nvPr macro=""/>
          <xdr14:xfrm>
            <a:off x="2293920" y="12382560"/>
            <a:ext cx="735480" cy="57960"/>
          </xdr14:xfrm>
        </xdr:contentPart>
      </mc:Choice>
      <mc:Fallback xmlns="">
        <xdr:pic>
          <xdr:nvPicPr>
            <xdr:cNvPr id="280" name="Ink 279">
              <a:extLst>
                <a:ext uri="{FF2B5EF4-FFF2-40B4-BE49-F238E27FC236}">
                  <a16:creationId xmlns:a16="http://schemas.microsoft.com/office/drawing/2014/main" id="{AF1C7FDB-239B-6A56-4426-521D83D117C2}"/>
                </a:ext>
              </a:extLst>
            </xdr:cNvPr>
            <xdr:cNvPicPr/>
          </xdr:nvPicPr>
          <xdr:blipFill>
            <a:blip xmlns:r="http://schemas.openxmlformats.org/officeDocument/2006/relationships" r:embed="rId252"/>
            <a:stretch>
              <a:fillRect/>
            </a:stretch>
          </xdr:blipFill>
          <xdr:spPr>
            <a:xfrm>
              <a:off x="2283480" y="12372120"/>
              <a:ext cx="756720" cy="79200"/>
            </a:xfrm>
            <a:prstGeom prst="rect">
              <a:avLst/>
            </a:prstGeom>
          </xdr:spPr>
        </xdr:pic>
      </mc:Fallback>
    </mc:AlternateContent>
    <xdr:clientData/>
  </xdr:twoCellAnchor>
  <xdr:twoCellAnchor editAs="oneCell">
    <xdr:from>
      <xdr:col>2</xdr:col>
      <xdr:colOff>668120</xdr:colOff>
      <xdr:row>45</xdr:row>
      <xdr:rowOff>95960</xdr:rowOff>
    </xdr:from>
    <xdr:to>
      <xdr:col>3</xdr:col>
      <xdr:colOff>113340</xdr:colOff>
      <xdr:row>46</xdr:row>
      <xdr:rowOff>141600</xdr:rowOff>
    </xdr:to>
    <mc:AlternateContent xmlns:mc="http://schemas.openxmlformats.org/markup-compatibility/2006" xmlns:xdr14="http://schemas.microsoft.com/office/excel/2010/spreadsheetDrawing">
      <mc:Choice Requires="xdr14">
        <xdr:contentPart xmlns:r="http://schemas.openxmlformats.org/officeDocument/2006/relationships" r:id="rId253">
          <xdr14:nvContentPartPr>
            <xdr14:cNvPr id="128" name="Ink 127">
              <a:extLst>
                <a:ext uri="{FF2B5EF4-FFF2-40B4-BE49-F238E27FC236}">
                  <a16:creationId xmlns:a16="http://schemas.microsoft.com/office/drawing/2014/main" id="{5EC376DF-1AB5-7D4A-B54A-862A5B738AE3}"/>
                </a:ext>
              </a:extLst>
            </xdr14:cNvPr>
            <xdr14:cNvContentPartPr/>
          </xdr14:nvContentPartPr>
          <xdr14:nvPr macro=""/>
          <xdr14:xfrm>
            <a:off x="2319120" y="12643560"/>
            <a:ext cx="270720" cy="375840"/>
          </xdr14:xfrm>
        </xdr:contentPart>
      </mc:Choice>
      <mc:Fallback xmlns="">
        <xdr:pic>
          <xdr:nvPicPr>
            <xdr:cNvPr id="281" name="Ink 280">
              <a:extLst>
                <a:ext uri="{FF2B5EF4-FFF2-40B4-BE49-F238E27FC236}">
                  <a16:creationId xmlns:a16="http://schemas.microsoft.com/office/drawing/2014/main" id="{DC9F7A9C-9EE1-F2E4-2635-BFF22D206A5F}"/>
                </a:ext>
              </a:extLst>
            </xdr:cNvPr>
            <xdr:cNvPicPr/>
          </xdr:nvPicPr>
          <xdr:blipFill>
            <a:blip xmlns:r="http://schemas.openxmlformats.org/officeDocument/2006/relationships" r:embed="rId254"/>
            <a:stretch>
              <a:fillRect/>
            </a:stretch>
          </xdr:blipFill>
          <xdr:spPr>
            <a:xfrm>
              <a:off x="2308680" y="12633120"/>
              <a:ext cx="291960" cy="397080"/>
            </a:xfrm>
            <a:prstGeom prst="rect">
              <a:avLst/>
            </a:prstGeom>
          </xdr:spPr>
        </xdr:pic>
      </mc:Fallback>
    </mc:AlternateContent>
    <xdr:clientData/>
  </xdr:twoCellAnchor>
  <xdr:twoCellAnchor editAs="oneCell">
    <xdr:from>
      <xdr:col>3</xdr:col>
      <xdr:colOff>331140</xdr:colOff>
      <xdr:row>46</xdr:row>
      <xdr:rowOff>15960</xdr:rowOff>
    </xdr:from>
    <xdr:to>
      <xdr:col>3</xdr:col>
      <xdr:colOff>452820</xdr:colOff>
      <xdr:row>46</xdr:row>
      <xdr:rowOff>164280</xdr:rowOff>
    </xdr:to>
    <mc:AlternateContent xmlns:mc="http://schemas.openxmlformats.org/markup-compatibility/2006" xmlns:xdr14="http://schemas.microsoft.com/office/excel/2010/spreadsheetDrawing">
      <mc:Choice Requires="xdr14">
        <xdr:contentPart xmlns:r="http://schemas.openxmlformats.org/officeDocument/2006/relationships" r:id="rId255">
          <xdr14:nvContentPartPr>
            <xdr14:cNvPr id="129" name="Ink 128">
              <a:extLst>
                <a:ext uri="{FF2B5EF4-FFF2-40B4-BE49-F238E27FC236}">
                  <a16:creationId xmlns:a16="http://schemas.microsoft.com/office/drawing/2014/main" id="{A37E5D7F-6B19-6D48-88EB-F63B5D9B25C4}"/>
                </a:ext>
              </a:extLst>
            </xdr14:cNvPr>
            <xdr14:cNvContentPartPr/>
          </xdr14:nvContentPartPr>
          <xdr14:nvPr macro=""/>
          <xdr14:xfrm>
            <a:off x="2807640" y="12893760"/>
            <a:ext cx="121680" cy="148320"/>
          </xdr14:xfrm>
        </xdr:contentPart>
      </mc:Choice>
      <mc:Fallback xmlns="">
        <xdr:pic>
          <xdr:nvPicPr>
            <xdr:cNvPr id="286" name="Ink 285">
              <a:extLst>
                <a:ext uri="{FF2B5EF4-FFF2-40B4-BE49-F238E27FC236}">
                  <a16:creationId xmlns:a16="http://schemas.microsoft.com/office/drawing/2014/main" id="{D201E56F-7E16-C510-4838-394EE59DB595}"/>
                </a:ext>
              </a:extLst>
            </xdr:cNvPr>
            <xdr:cNvPicPr/>
          </xdr:nvPicPr>
          <xdr:blipFill>
            <a:blip xmlns:r="http://schemas.openxmlformats.org/officeDocument/2006/relationships" r:embed="rId256"/>
            <a:stretch>
              <a:fillRect/>
            </a:stretch>
          </xdr:blipFill>
          <xdr:spPr>
            <a:xfrm>
              <a:off x="2797200" y="12883320"/>
              <a:ext cx="142920" cy="169560"/>
            </a:xfrm>
            <a:prstGeom prst="rect">
              <a:avLst/>
            </a:prstGeom>
          </xdr:spPr>
        </xdr:pic>
      </mc:Fallback>
    </mc:AlternateContent>
    <xdr:clientData/>
  </xdr:twoCellAnchor>
  <xdr:twoCellAnchor editAs="oneCell">
    <xdr:from>
      <xdr:col>3</xdr:col>
      <xdr:colOff>362460</xdr:colOff>
      <xdr:row>43</xdr:row>
      <xdr:rowOff>259560</xdr:rowOff>
    </xdr:from>
    <xdr:to>
      <xdr:col>3</xdr:col>
      <xdr:colOff>614460</xdr:colOff>
      <xdr:row>44</xdr:row>
      <xdr:rowOff>175240</xdr:rowOff>
    </xdr:to>
    <mc:AlternateContent xmlns:mc="http://schemas.openxmlformats.org/markup-compatibility/2006" xmlns:xdr14="http://schemas.microsoft.com/office/excel/2010/spreadsheetDrawing">
      <mc:Choice Requires="xdr14">
        <xdr:contentPart xmlns:r="http://schemas.openxmlformats.org/officeDocument/2006/relationships" r:id="rId257">
          <xdr14:nvContentPartPr>
            <xdr14:cNvPr id="130" name="Ink 129">
              <a:extLst>
                <a:ext uri="{FF2B5EF4-FFF2-40B4-BE49-F238E27FC236}">
                  <a16:creationId xmlns:a16="http://schemas.microsoft.com/office/drawing/2014/main" id="{66FACBB1-122F-BA45-AD8E-E704AFD6B4D9}"/>
                </a:ext>
              </a:extLst>
            </xdr14:cNvPr>
            <xdr14:cNvContentPartPr/>
          </xdr14:nvContentPartPr>
          <xdr14:nvPr macro=""/>
          <xdr14:xfrm>
            <a:off x="2838960" y="12146760"/>
            <a:ext cx="252000" cy="245880"/>
          </xdr14:xfrm>
        </xdr:contentPart>
      </mc:Choice>
      <mc:Fallback xmlns="">
        <xdr:pic>
          <xdr:nvPicPr>
            <xdr:cNvPr id="287" name="Ink 286">
              <a:extLst>
                <a:ext uri="{FF2B5EF4-FFF2-40B4-BE49-F238E27FC236}">
                  <a16:creationId xmlns:a16="http://schemas.microsoft.com/office/drawing/2014/main" id="{072CE867-9478-58DA-C21A-F2D5337ABAE3}"/>
                </a:ext>
              </a:extLst>
            </xdr:cNvPr>
            <xdr:cNvPicPr/>
          </xdr:nvPicPr>
          <xdr:blipFill>
            <a:blip xmlns:r="http://schemas.openxmlformats.org/officeDocument/2006/relationships" r:embed="rId258"/>
            <a:stretch>
              <a:fillRect/>
            </a:stretch>
          </xdr:blipFill>
          <xdr:spPr>
            <a:xfrm>
              <a:off x="2828520" y="12135960"/>
              <a:ext cx="273240" cy="267120"/>
            </a:xfrm>
            <a:prstGeom prst="rect">
              <a:avLst/>
            </a:prstGeom>
          </xdr:spPr>
        </xdr:pic>
      </mc:Fallback>
    </mc:AlternateContent>
    <xdr:clientData/>
  </xdr:twoCellAnchor>
  <xdr:twoCellAnchor editAs="oneCell">
    <xdr:from>
      <xdr:col>4</xdr:col>
      <xdr:colOff>150760</xdr:colOff>
      <xdr:row>44</xdr:row>
      <xdr:rowOff>20800</xdr:rowOff>
    </xdr:from>
    <xdr:to>
      <xdr:col>4</xdr:col>
      <xdr:colOff>358120</xdr:colOff>
      <xdr:row>44</xdr:row>
      <xdr:rowOff>48880</xdr:rowOff>
    </xdr:to>
    <mc:AlternateContent xmlns:mc="http://schemas.openxmlformats.org/markup-compatibility/2006" xmlns:xdr14="http://schemas.microsoft.com/office/excel/2010/spreadsheetDrawing">
      <mc:Choice Requires="xdr14">
        <xdr:contentPart xmlns:r="http://schemas.openxmlformats.org/officeDocument/2006/relationships" r:id="rId259">
          <xdr14:nvContentPartPr>
            <xdr14:cNvPr id="131" name="Ink 130">
              <a:extLst>
                <a:ext uri="{FF2B5EF4-FFF2-40B4-BE49-F238E27FC236}">
                  <a16:creationId xmlns:a16="http://schemas.microsoft.com/office/drawing/2014/main" id="{A86DF354-AA63-9648-B7BF-0A02551A3D9E}"/>
                </a:ext>
              </a:extLst>
            </xdr14:cNvPr>
            <xdr14:cNvContentPartPr/>
          </xdr14:nvContentPartPr>
          <xdr14:nvPr macro=""/>
          <xdr14:xfrm>
            <a:off x="3452760" y="12238200"/>
            <a:ext cx="207360" cy="28080"/>
          </xdr14:xfrm>
        </xdr:contentPart>
      </mc:Choice>
      <mc:Fallback xmlns="">
        <xdr:pic>
          <xdr:nvPicPr>
            <xdr:cNvPr id="288" name="Ink 287">
              <a:extLst>
                <a:ext uri="{FF2B5EF4-FFF2-40B4-BE49-F238E27FC236}">
                  <a16:creationId xmlns:a16="http://schemas.microsoft.com/office/drawing/2014/main" id="{463D0163-970A-1CD7-52B6-99EE4A8E8F5D}"/>
                </a:ext>
              </a:extLst>
            </xdr:cNvPr>
            <xdr:cNvPicPr/>
          </xdr:nvPicPr>
          <xdr:blipFill>
            <a:blip xmlns:r="http://schemas.openxmlformats.org/officeDocument/2006/relationships" r:embed="rId260"/>
            <a:stretch>
              <a:fillRect/>
            </a:stretch>
          </xdr:blipFill>
          <xdr:spPr>
            <a:xfrm>
              <a:off x="3441960" y="12227760"/>
              <a:ext cx="228600" cy="49320"/>
            </a:xfrm>
            <a:prstGeom prst="rect">
              <a:avLst/>
            </a:prstGeom>
          </xdr:spPr>
        </xdr:pic>
      </mc:Fallback>
    </mc:AlternateContent>
    <xdr:clientData/>
  </xdr:twoCellAnchor>
  <xdr:twoCellAnchor editAs="oneCell">
    <xdr:from>
      <xdr:col>4</xdr:col>
      <xdr:colOff>72280</xdr:colOff>
      <xdr:row>44</xdr:row>
      <xdr:rowOff>199000</xdr:rowOff>
    </xdr:from>
    <xdr:to>
      <xdr:col>4</xdr:col>
      <xdr:colOff>292960</xdr:colOff>
      <xdr:row>44</xdr:row>
      <xdr:rowOff>206560</xdr:rowOff>
    </xdr:to>
    <mc:AlternateContent xmlns:mc="http://schemas.openxmlformats.org/markup-compatibility/2006" xmlns:xdr14="http://schemas.microsoft.com/office/excel/2010/spreadsheetDrawing">
      <mc:Choice Requires="xdr14">
        <xdr:contentPart xmlns:r="http://schemas.openxmlformats.org/officeDocument/2006/relationships" r:id="rId261">
          <xdr14:nvContentPartPr>
            <xdr14:cNvPr id="132" name="Ink 131">
              <a:extLst>
                <a:ext uri="{FF2B5EF4-FFF2-40B4-BE49-F238E27FC236}">
                  <a16:creationId xmlns:a16="http://schemas.microsoft.com/office/drawing/2014/main" id="{2A1C7BE2-67E4-ED43-9FAC-C7B7A75E4FAF}"/>
                </a:ext>
              </a:extLst>
            </xdr14:cNvPr>
            <xdr14:cNvContentPartPr/>
          </xdr14:nvContentPartPr>
          <xdr14:nvPr macro=""/>
          <xdr14:xfrm>
            <a:off x="3374280" y="12416400"/>
            <a:ext cx="220680" cy="7560"/>
          </xdr14:xfrm>
        </xdr:contentPart>
      </mc:Choice>
      <mc:Fallback xmlns="">
        <xdr:pic>
          <xdr:nvPicPr>
            <xdr:cNvPr id="289" name="Ink 288">
              <a:extLst>
                <a:ext uri="{FF2B5EF4-FFF2-40B4-BE49-F238E27FC236}">
                  <a16:creationId xmlns:a16="http://schemas.microsoft.com/office/drawing/2014/main" id="{7053A2AA-646B-7C96-37BE-E65FD03F6A63}"/>
                </a:ext>
              </a:extLst>
            </xdr:cNvPr>
            <xdr:cNvPicPr/>
          </xdr:nvPicPr>
          <xdr:blipFill>
            <a:blip xmlns:r="http://schemas.openxmlformats.org/officeDocument/2006/relationships" r:embed="rId262"/>
            <a:stretch>
              <a:fillRect/>
            </a:stretch>
          </xdr:blipFill>
          <xdr:spPr>
            <a:xfrm>
              <a:off x="3363840" y="12405600"/>
              <a:ext cx="241920" cy="28800"/>
            </a:xfrm>
            <a:prstGeom prst="rect">
              <a:avLst/>
            </a:prstGeom>
          </xdr:spPr>
        </xdr:pic>
      </mc:Fallback>
    </mc:AlternateContent>
    <xdr:clientData/>
  </xdr:twoCellAnchor>
  <xdr:twoCellAnchor editAs="oneCell">
    <xdr:from>
      <xdr:col>5</xdr:col>
      <xdr:colOff>717020</xdr:colOff>
      <xdr:row>42</xdr:row>
      <xdr:rowOff>23120</xdr:rowOff>
    </xdr:from>
    <xdr:to>
      <xdr:col>5</xdr:col>
      <xdr:colOff>740420</xdr:colOff>
      <xdr:row>42</xdr:row>
      <xdr:rowOff>51200</xdr:rowOff>
    </xdr:to>
    <mc:AlternateContent xmlns:mc="http://schemas.openxmlformats.org/markup-compatibility/2006" xmlns:xdr14="http://schemas.microsoft.com/office/excel/2010/spreadsheetDrawing">
      <mc:Choice Requires="xdr14">
        <xdr:contentPart xmlns:r="http://schemas.openxmlformats.org/officeDocument/2006/relationships" r:id="rId263">
          <xdr14:nvContentPartPr>
            <xdr14:cNvPr id="133" name="Ink 132">
              <a:extLst>
                <a:ext uri="{FF2B5EF4-FFF2-40B4-BE49-F238E27FC236}">
                  <a16:creationId xmlns:a16="http://schemas.microsoft.com/office/drawing/2014/main" id="{BB0FFDB4-69FC-CA48-AEEF-D19A806B93D9}"/>
                </a:ext>
              </a:extLst>
            </xdr14:cNvPr>
            <xdr14:cNvContentPartPr/>
          </xdr14:nvContentPartPr>
          <xdr14:nvPr macro=""/>
          <xdr14:xfrm>
            <a:off x="4844520" y="11580120"/>
            <a:ext cx="23400" cy="28080"/>
          </xdr14:xfrm>
        </xdr:contentPart>
      </mc:Choice>
      <mc:Fallback xmlns="">
        <xdr:pic>
          <xdr:nvPicPr>
            <xdr:cNvPr id="292" name="Ink 291">
              <a:extLst>
                <a:ext uri="{FF2B5EF4-FFF2-40B4-BE49-F238E27FC236}">
                  <a16:creationId xmlns:a16="http://schemas.microsoft.com/office/drawing/2014/main" id="{6BAF4508-C6EF-B742-6628-B3051756F61C}"/>
                </a:ext>
              </a:extLst>
            </xdr:cNvPr>
            <xdr:cNvPicPr/>
          </xdr:nvPicPr>
          <xdr:blipFill>
            <a:blip xmlns:r="http://schemas.openxmlformats.org/officeDocument/2006/relationships" r:embed="rId264"/>
            <a:stretch>
              <a:fillRect/>
            </a:stretch>
          </xdr:blipFill>
          <xdr:spPr>
            <a:xfrm>
              <a:off x="4834080" y="11569320"/>
              <a:ext cx="44640" cy="49320"/>
            </a:xfrm>
            <a:prstGeom prst="rect">
              <a:avLst/>
            </a:prstGeom>
          </xdr:spPr>
        </xdr:pic>
      </mc:Fallback>
    </mc:AlternateContent>
    <xdr:clientData/>
  </xdr:twoCellAnchor>
  <xdr:twoCellAnchor editAs="oneCell">
    <xdr:from>
      <xdr:col>5</xdr:col>
      <xdr:colOff>75500</xdr:colOff>
      <xdr:row>42</xdr:row>
      <xdr:rowOff>198800</xdr:rowOff>
    </xdr:from>
    <xdr:to>
      <xdr:col>5</xdr:col>
      <xdr:colOff>707660</xdr:colOff>
      <xdr:row>44</xdr:row>
      <xdr:rowOff>118720</xdr:rowOff>
    </xdr:to>
    <mc:AlternateContent xmlns:mc="http://schemas.openxmlformats.org/markup-compatibility/2006" xmlns:xdr14="http://schemas.microsoft.com/office/excel/2010/spreadsheetDrawing">
      <mc:Choice Requires="xdr14">
        <xdr:contentPart xmlns:r="http://schemas.openxmlformats.org/officeDocument/2006/relationships" r:id="rId265">
          <xdr14:nvContentPartPr>
            <xdr14:cNvPr id="134" name="Ink 133">
              <a:extLst>
                <a:ext uri="{FF2B5EF4-FFF2-40B4-BE49-F238E27FC236}">
                  <a16:creationId xmlns:a16="http://schemas.microsoft.com/office/drawing/2014/main" id="{86605F07-9EE4-1140-8ACA-D695C260C10D}"/>
                </a:ext>
              </a:extLst>
            </xdr14:cNvPr>
            <xdr14:cNvContentPartPr/>
          </xdr14:nvContentPartPr>
          <xdr14:nvPr macro=""/>
          <xdr14:xfrm>
            <a:off x="4203000" y="11755800"/>
            <a:ext cx="632160" cy="580320"/>
          </xdr14:xfrm>
        </xdr:contentPart>
      </mc:Choice>
      <mc:Fallback xmlns="">
        <xdr:pic>
          <xdr:nvPicPr>
            <xdr:cNvPr id="293" name="Ink 292">
              <a:extLst>
                <a:ext uri="{FF2B5EF4-FFF2-40B4-BE49-F238E27FC236}">
                  <a16:creationId xmlns:a16="http://schemas.microsoft.com/office/drawing/2014/main" id="{E415038C-62EE-2117-102B-E2A0F97579A8}"/>
                </a:ext>
              </a:extLst>
            </xdr:cNvPr>
            <xdr:cNvPicPr/>
          </xdr:nvPicPr>
          <xdr:blipFill>
            <a:blip xmlns:r="http://schemas.openxmlformats.org/officeDocument/2006/relationships" r:embed="rId266"/>
            <a:stretch>
              <a:fillRect/>
            </a:stretch>
          </xdr:blipFill>
          <xdr:spPr>
            <a:xfrm>
              <a:off x="4192560" y="11745000"/>
              <a:ext cx="653400" cy="601560"/>
            </a:xfrm>
            <a:prstGeom prst="rect">
              <a:avLst/>
            </a:prstGeom>
          </xdr:spPr>
        </xdr:pic>
      </mc:Fallback>
    </mc:AlternateContent>
    <xdr:clientData/>
  </xdr:twoCellAnchor>
  <xdr:twoCellAnchor editAs="oneCell">
    <xdr:from>
      <xdr:col>2</xdr:col>
      <xdr:colOff>449240</xdr:colOff>
      <xdr:row>47</xdr:row>
      <xdr:rowOff>251320</xdr:rowOff>
    </xdr:from>
    <xdr:to>
      <xdr:col>3</xdr:col>
      <xdr:colOff>560460</xdr:colOff>
      <xdr:row>49</xdr:row>
      <xdr:rowOff>285720</xdr:rowOff>
    </xdr:to>
    <mc:AlternateContent xmlns:mc="http://schemas.openxmlformats.org/markup-compatibility/2006" xmlns:xdr14="http://schemas.microsoft.com/office/excel/2010/spreadsheetDrawing">
      <mc:Choice Requires="xdr14">
        <xdr:contentPart xmlns:r="http://schemas.openxmlformats.org/officeDocument/2006/relationships" r:id="rId267">
          <xdr14:nvContentPartPr>
            <xdr14:cNvPr id="135" name="Ink 134">
              <a:extLst>
                <a:ext uri="{FF2B5EF4-FFF2-40B4-BE49-F238E27FC236}">
                  <a16:creationId xmlns:a16="http://schemas.microsoft.com/office/drawing/2014/main" id="{1B465AD3-C955-434C-AC98-3CCF757005E0}"/>
                </a:ext>
              </a:extLst>
            </xdr14:cNvPr>
            <xdr14:cNvContentPartPr/>
          </xdr14:nvContentPartPr>
          <xdr14:nvPr macro=""/>
          <xdr14:xfrm>
            <a:off x="2100240" y="13459320"/>
            <a:ext cx="936720" cy="694800"/>
          </xdr14:xfrm>
        </xdr:contentPart>
      </mc:Choice>
      <mc:Fallback xmlns="">
        <xdr:pic>
          <xdr:nvPicPr>
            <xdr:cNvPr id="297" name="Ink 296">
              <a:extLst>
                <a:ext uri="{FF2B5EF4-FFF2-40B4-BE49-F238E27FC236}">
                  <a16:creationId xmlns:a16="http://schemas.microsoft.com/office/drawing/2014/main" id="{5B69D493-D2D0-4359-B7C4-EB1AC9DFA32F}"/>
                </a:ext>
              </a:extLst>
            </xdr:cNvPr>
            <xdr:cNvPicPr/>
          </xdr:nvPicPr>
          <xdr:blipFill>
            <a:blip xmlns:r="http://schemas.openxmlformats.org/officeDocument/2006/relationships" r:embed="rId268"/>
            <a:stretch>
              <a:fillRect/>
            </a:stretch>
          </xdr:blipFill>
          <xdr:spPr>
            <a:xfrm>
              <a:off x="2089436" y="13448875"/>
              <a:ext cx="957968" cy="716051"/>
            </a:xfrm>
            <a:prstGeom prst="rect">
              <a:avLst/>
            </a:prstGeom>
          </xdr:spPr>
        </xdr:pic>
      </mc:Fallback>
    </mc:AlternateContent>
    <xdr:clientData/>
  </xdr:twoCellAnchor>
  <xdr:twoCellAnchor editAs="oneCell">
    <xdr:from>
      <xdr:col>4</xdr:col>
      <xdr:colOff>126280</xdr:colOff>
      <xdr:row>48</xdr:row>
      <xdr:rowOff>680</xdr:rowOff>
    </xdr:from>
    <xdr:to>
      <xdr:col>4</xdr:col>
      <xdr:colOff>328960</xdr:colOff>
      <xdr:row>48</xdr:row>
      <xdr:rowOff>2120</xdr:rowOff>
    </xdr:to>
    <mc:AlternateContent xmlns:mc="http://schemas.openxmlformats.org/markup-compatibility/2006" xmlns:xdr14="http://schemas.microsoft.com/office/excel/2010/spreadsheetDrawing">
      <mc:Choice Requires="xdr14">
        <xdr:contentPart xmlns:r="http://schemas.openxmlformats.org/officeDocument/2006/relationships" r:id="rId269">
          <xdr14:nvContentPartPr>
            <xdr14:cNvPr id="136" name="Ink 135">
              <a:extLst>
                <a:ext uri="{FF2B5EF4-FFF2-40B4-BE49-F238E27FC236}">
                  <a16:creationId xmlns:a16="http://schemas.microsoft.com/office/drawing/2014/main" id="{C14B5EF6-FE51-424F-A71E-4FEA056390FC}"/>
                </a:ext>
              </a:extLst>
            </xdr14:cNvPr>
            <xdr14:cNvContentPartPr/>
          </xdr14:nvContentPartPr>
          <xdr14:nvPr macro=""/>
          <xdr14:xfrm>
            <a:off x="3428280" y="13538880"/>
            <a:ext cx="202680" cy="1440"/>
          </xdr14:xfrm>
        </xdr:contentPart>
      </mc:Choice>
      <mc:Fallback xmlns="">
        <xdr:pic>
          <xdr:nvPicPr>
            <xdr:cNvPr id="298" name="Ink 297">
              <a:extLst>
                <a:ext uri="{FF2B5EF4-FFF2-40B4-BE49-F238E27FC236}">
                  <a16:creationId xmlns:a16="http://schemas.microsoft.com/office/drawing/2014/main" id="{21ACDBA7-707B-AE20-E0DC-6DF72E9243F3}"/>
                </a:ext>
              </a:extLst>
            </xdr:cNvPr>
            <xdr:cNvPicPr/>
          </xdr:nvPicPr>
          <xdr:blipFill>
            <a:blip xmlns:r="http://schemas.openxmlformats.org/officeDocument/2006/relationships" r:embed="rId270"/>
            <a:stretch>
              <a:fillRect/>
            </a:stretch>
          </xdr:blipFill>
          <xdr:spPr>
            <a:xfrm>
              <a:off x="3417840" y="13528080"/>
              <a:ext cx="223920" cy="22680"/>
            </a:xfrm>
            <a:prstGeom prst="rect">
              <a:avLst/>
            </a:prstGeom>
          </xdr:spPr>
        </xdr:pic>
      </mc:Fallback>
    </mc:AlternateContent>
    <xdr:clientData/>
  </xdr:twoCellAnchor>
  <xdr:twoCellAnchor editAs="oneCell">
    <xdr:from>
      <xdr:col>4</xdr:col>
      <xdr:colOff>95320</xdr:colOff>
      <xdr:row>48</xdr:row>
      <xdr:rowOff>171320</xdr:rowOff>
    </xdr:from>
    <xdr:to>
      <xdr:col>4</xdr:col>
      <xdr:colOff>334000</xdr:colOff>
      <xdr:row>48</xdr:row>
      <xdr:rowOff>186080</xdr:rowOff>
    </xdr:to>
    <mc:AlternateContent xmlns:mc="http://schemas.openxmlformats.org/markup-compatibility/2006" xmlns:xdr14="http://schemas.microsoft.com/office/excel/2010/spreadsheetDrawing">
      <mc:Choice Requires="xdr14">
        <xdr:contentPart xmlns:r="http://schemas.openxmlformats.org/officeDocument/2006/relationships" r:id="rId271">
          <xdr14:nvContentPartPr>
            <xdr14:cNvPr id="137" name="Ink 136">
              <a:extLst>
                <a:ext uri="{FF2B5EF4-FFF2-40B4-BE49-F238E27FC236}">
                  <a16:creationId xmlns:a16="http://schemas.microsoft.com/office/drawing/2014/main" id="{E0F48472-A6EE-9F40-B5F6-0E1BEB493C69}"/>
                </a:ext>
              </a:extLst>
            </xdr14:cNvPr>
            <xdr14:cNvContentPartPr/>
          </xdr14:nvContentPartPr>
          <xdr14:nvPr macro=""/>
          <xdr14:xfrm>
            <a:off x="3397320" y="13709520"/>
            <a:ext cx="238680" cy="14760"/>
          </xdr14:xfrm>
        </xdr:contentPart>
      </mc:Choice>
      <mc:Fallback xmlns="">
        <xdr:pic>
          <xdr:nvPicPr>
            <xdr:cNvPr id="299" name="Ink 298">
              <a:extLst>
                <a:ext uri="{FF2B5EF4-FFF2-40B4-BE49-F238E27FC236}">
                  <a16:creationId xmlns:a16="http://schemas.microsoft.com/office/drawing/2014/main" id="{EEBBF170-3B75-AF74-422F-6157A36C3609}"/>
                </a:ext>
              </a:extLst>
            </xdr:cNvPr>
            <xdr:cNvPicPr/>
          </xdr:nvPicPr>
          <xdr:blipFill>
            <a:blip xmlns:r="http://schemas.openxmlformats.org/officeDocument/2006/relationships" r:embed="rId272"/>
            <a:stretch>
              <a:fillRect/>
            </a:stretch>
          </xdr:blipFill>
          <xdr:spPr>
            <a:xfrm>
              <a:off x="3386520" y="13699080"/>
              <a:ext cx="259920" cy="36000"/>
            </a:xfrm>
            <a:prstGeom prst="rect">
              <a:avLst/>
            </a:prstGeom>
          </xdr:spPr>
        </xdr:pic>
      </mc:Fallback>
    </mc:AlternateContent>
    <xdr:clientData/>
  </xdr:twoCellAnchor>
  <xdr:twoCellAnchor editAs="oneCell">
    <xdr:from>
      <xdr:col>5</xdr:col>
      <xdr:colOff>108260</xdr:colOff>
      <xdr:row>47</xdr:row>
      <xdr:rowOff>7960</xdr:rowOff>
    </xdr:from>
    <xdr:to>
      <xdr:col>5</xdr:col>
      <xdr:colOff>509300</xdr:colOff>
      <xdr:row>48</xdr:row>
      <xdr:rowOff>153680</xdr:rowOff>
    </xdr:to>
    <mc:AlternateContent xmlns:mc="http://schemas.openxmlformats.org/markup-compatibility/2006" xmlns:xdr14="http://schemas.microsoft.com/office/excel/2010/spreadsheetDrawing">
      <mc:Choice Requires="xdr14">
        <xdr:contentPart xmlns:r="http://schemas.openxmlformats.org/officeDocument/2006/relationships" r:id="rId273">
          <xdr14:nvContentPartPr>
            <xdr14:cNvPr id="138" name="Ink 137">
              <a:extLst>
                <a:ext uri="{FF2B5EF4-FFF2-40B4-BE49-F238E27FC236}">
                  <a16:creationId xmlns:a16="http://schemas.microsoft.com/office/drawing/2014/main" id="{0C13B8D5-2681-9948-BD77-2DF82D6B5DB2}"/>
                </a:ext>
              </a:extLst>
            </xdr14:cNvPr>
            <xdr14:cNvContentPartPr/>
          </xdr14:nvContentPartPr>
          <xdr14:nvPr macro=""/>
          <xdr14:xfrm>
            <a:off x="4235760" y="13215960"/>
            <a:ext cx="401040" cy="475920"/>
          </xdr14:xfrm>
        </xdr:contentPart>
      </mc:Choice>
      <mc:Fallback xmlns="">
        <xdr:pic>
          <xdr:nvPicPr>
            <xdr:cNvPr id="302" name="Ink 301">
              <a:extLst>
                <a:ext uri="{FF2B5EF4-FFF2-40B4-BE49-F238E27FC236}">
                  <a16:creationId xmlns:a16="http://schemas.microsoft.com/office/drawing/2014/main" id="{3A5EB244-A455-9957-F04F-A694F5E9076D}"/>
                </a:ext>
              </a:extLst>
            </xdr:cNvPr>
            <xdr:cNvPicPr/>
          </xdr:nvPicPr>
          <xdr:blipFill>
            <a:blip xmlns:r="http://schemas.openxmlformats.org/officeDocument/2006/relationships" r:embed="rId274"/>
            <a:stretch>
              <a:fillRect/>
            </a:stretch>
          </xdr:blipFill>
          <xdr:spPr>
            <a:xfrm>
              <a:off x="4225320" y="13205520"/>
              <a:ext cx="422280" cy="497160"/>
            </a:xfrm>
            <a:prstGeom prst="rect">
              <a:avLst/>
            </a:prstGeom>
          </xdr:spPr>
        </xdr:pic>
      </mc:Fallback>
    </mc:AlternateContent>
    <xdr:clientData/>
  </xdr:twoCellAnchor>
  <xdr:twoCellAnchor editAs="oneCell">
    <xdr:from>
      <xdr:col>6</xdr:col>
      <xdr:colOff>309120</xdr:colOff>
      <xdr:row>47</xdr:row>
      <xdr:rowOff>154120</xdr:rowOff>
    </xdr:from>
    <xdr:to>
      <xdr:col>6</xdr:col>
      <xdr:colOff>616200</xdr:colOff>
      <xdr:row>48</xdr:row>
      <xdr:rowOff>89960</xdr:rowOff>
    </xdr:to>
    <mc:AlternateContent xmlns:mc="http://schemas.openxmlformats.org/markup-compatibility/2006" xmlns:xdr14="http://schemas.microsoft.com/office/excel/2010/spreadsheetDrawing">
      <mc:Choice Requires="xdr14">
        <xdr:contentPart xmlns:r="http://schemas.openxmlformats.org/officeDocument/2006/relationships" r:id="rId275">
          <xdr14:nvContentPartPr>
            <xdr14:cNvPr id="139" name="Ink 138">
              <a:extLst>
                <a:ext uri="{FF2B5EF4-FFF2-40B4-BE49-F238E27FC236}">
                  <a16:creationId xmlns:a16="http://schemas.microsoft.com/office/drawing/2014/main" id="{93AFC77B-A3A8-5547-831A-FECF5E8D2B83}"/>
                </a:ext>
              </a:extLst>
            </xdr14:cNvPr>
            <xdr14:cNvContentPartPr/>
          </xdr14:nvContentPartPr>
          <xdr14:nvPr macro=""/>
          <xdr14:xfrm>
            <a:off x="5262120" y="13362120"/>
            <a:ext cx="307080" cy="266040"/>
          </xdr14:xfrm>
        </xdr:contentPart>
      </mc:Choice>
      <mc:Fallback xmlns="">
        <xdr:pic>
          <xdr:nvPicPr>
            <xdr:cNvPr id="303" name="Ink 302">
              <a:extLst>
                <a:ext uri="{FF2B5EF4-FFF2-40B4-BE49-F238E27FC236}">
                  <a16:creationId xmlns:a16="http://schemas.microsoft.com/office/drawing/2014/main" id="{72612CF7-441F-D344-2A6F-56E8863C9664}"/>
                </a:ext>
              </a:extLst>
            </xdr:cNvPr>
            <xdr:cNvPicPr/>
          </xdr:nvPicPr>
          <xdr:blipFill>
            <a:blip xmlns:r="http://schemas.openxmlformats.org/officeDocument/2006/relationships" r:embed="rId276"/>
            <a:stretch>
              <a:fillRect/>
            </a:stretch>
          </xdr:blipFill>
          <xdr:spPr>
            <a:xfrm>
              <a:off x="5251680" y="13351320"/>
              <a:ext cx="328320" cy="287280"/>
            </a:xfrm>
            <a:prstGeom prst="rect">
              <a:avLst/>
            </a:prstGeom>
          </xdr:spPr>
        </xdr:pic>
      </mc:Fallback>
    </mc:AlternateContent>
    <xdr:clientData/>
  </xdr:twoCellAnchor>
  <xdr:twoCellAnchor editAs="oneCell">
    <xdr:from>
      <xdr:col>6</xdr:col>
      <xdr:colOff>714480</xdr:colOff>
      <xdr:row>46</xdr:row>
      <xdr:rowOff>178680</xdr:rowOff>
    </xdr:from>
    <xdr:to>
      <xdr:col>6</xdr:col>
      <xdr:colOff>732840</xdr:colOff>
      <xdr:row>47</xdr:row>
      <xdr:rowOff>41440</xdr:rowOff>
    </xdr:to>
    <mc:AlternateContent xmlns:mc="http://schemas.openxmlformats.org/markup-compatibility/2006" xmlns:xdr14="http://schemas.microsoft.com/office/excel/2010/spreadsheetDrawing">
      <mc:Choice Requires="xdr14">
        <xdr:contentPart xmlns:r="http://schemas.openxmlformats.org/officeDocument/2006/relationships" r:id="rId277">
          <xdr14:nvContentPartPr>
            <xdr14:cNvPr id="140" name="Ink 139">
              <a:extLst>
                <a:ext uri="{FF2B5EF4-FFF2-40B4-BE49-F238E27FC236}">
                  <a16:creationId xmlns:a16="http://schemas.microsoft.com/office/drawing/2014/main" id="{6D571836-2CFE-1145-AAFC-E4DF85D7D5C3}"/>
                </a:ext>
              </a:extLst>
            </xdr14:cNvPr>
            <xdr14:cNvContentPartPr/>
          </xdr14:nvContentPartPr>
          <xdr14:nvPr macro=""/>
          <xdr14:xfrm>
            <a:off x="5667480" y="13056480"/>
            <a:ext cx="18360" cy="192960"/>
          </xdr14:xfrm>
        </xdr:contentPart>
      </mc:Choice>
      <mc:Fallback xmlns="">
        <xdr:pic>
          <xdr:nvPicPr>
            <xdr:cNvPr id="304" name="Ink 303">
              <a:extLst>
                <a:ext uri="{FF2B5EF4-FFF2-40B4-BE49-F238E27FC236}">
                  <a16:creationId xmlns:a16="http://schemas.microsoft.com/office/drawing/2014/main" id="{D9A6D092-9F94-6929-2F7C-54CBD4DA32A4}"/>
                </a:ext>
              </a:extLst>
            </xdr:cNvPr>
            <xdr:cNvPicPr/>
          </xdr:nvPicPr>
          <xdr:blipFill>
            <a:blip xmlns:r="http://schemas.openxmlformats.org/officeDocument/2006/relationships" r:embed="rId278"/>
            <a:stretch>
              <a:fillRect/>
            </a:stretch>
          </xdr:blipFill>
          <xdr:spPr>
            <a:xfrm>
              <a:off x="5657040" y="13045680"/>
              <a:ext cx="39600" cy="214200"/>
            </a:xfrm>
            <a:prstGeom prst="rect">
              <a:avLst/>
            </a:prstGeom>
          </xdr:spPr>
        </xdr:pic>
      </mc:Fallback>
    </mc:AlternateContent>
    <xdr:clientData/>
  </xdr:twoCellAnchor>
  <xdr:twoCellAnchor editAs="oneCell">
    <xdr:from>
      <xdr:col>6</xdr:col>
      <xdr:colOff>749400</xdr:colOff>
      <xdr:row>45</xdr:row>
      <xdr:rowOff>322400</xdr:rowOff>
    </xdr:from>
    <xdr:to>
      <xdr:col>6</xdr:col>
      <xdr:colOff>768840</xdr:colOff>
      <xdr:row>46</xdr:row>
      <xdr:rowOff>17760</xdr:rowOff>
    </xdr:to>
    <mc:AlternateContent xmlns:mc="http://schemas.openxmlformats.org/markup-compatibility/2006" xmlns:xdr14="http://schemas.microsoft.com/office/excel/2010/spreadsheetDrawing">
      <mc:Choice Requires="xdr14">
        <xdr:contentPart xmlns:r="http://schemas.openxmlformats.org/officeDocument/2006/relationships" r:id="rId279">
          <xdr14:nvContentPartPr>
            <xdr14:cNvPr id="141" name="Ink 140">
              <a:extLst>
                <a:ext uri="{FF2B5EF4-FFF2-40B4-BE49-F238E27FC236}">
                  <a16:creationId xmlns:a16="http://schemas.microsoft.com/office/drawing/2014/main" id="{27F4CDE0-F78F-BA42-A6C0-C909200DA0AF}"/>
                </a:ext>
              </a:extLst>
            </xdr14:cNvPr>
            <xdr14:cNvContentPartPr/>
          </xdr14:nvContentPartPr>
          <xdr14:nvPr macro=""/>
          <xdr14:xfrm>
            <a:off x="5702400" y="12870000"/>
            <a:ext cx="19440" cy="25560"/>
          </xdr14:xfrm>
        </xdr:contentPart>
      </mc:Choice>
      <mc:Fallback xmlns="">
        <xdr:pic>
          <xdr:nvPicPr>
            <xdr:cNvPr id="305" name="Ink 304">
              <a:extLst>
                <a:ext uri="{FF2B5EF4-FFF2-40B4-BE49-F238E27FC236}">
                  <a16:creationId xmlns:a16="http://schemas.microsoft.com/office/drawing/2014/main" id="{20500DF1-C7A2-D7C1-321D-D7938DCC99D2}"/>
                </a:ext>
              </a:extLst>
            </xdr:cNvPr>
            <xdr:cNvPicPr/>
          </xdr:nvPicPr>
          <xdr:blipFill>
            <a:blip xmlns:r="http://schemas.openxmlformats.org/officeDocument/2006/relationships" r:embed="rId280"/>
            <a:stretch>
              <a:fillRect/>
            </a:stretch>
          </xdr:blipFill>
          <xdr:spPr>
            <a:xfrm>
              <a:off x="5691960" y="12859200"/>
              <a:ext cx="40680" cy="46800"/>
            </a:xfrm>
            <a:prstGeom prst="rect">
              <a:avLst/>
            </a:prstGeom>
          </xdr:spPr>
        </xdr:pic>
      </mc:Fallback>
    </mc:AlternateContent>
    <xdr:clientData/>
  </xdr:twoCellAnchor>
  <xdr:twoCellAnchor editAs="oneCell">
    <xdr:from>
      <xdr:col>5</xdr:col>
      <xdr:colOff>523340</xdr:colOff>
      <xdr:row>48</xdr:row>
      <xdr:rowOff>149720</xdr:rowOff>
    </xdr:from>
    <xdr:to>
      <xdr:col>5</xdr:col>
      <xdr:colOff>583820</xdr:colOff>
      <xdr:row>48</xdr:row>
      <xdr:rowOff>215240</xdr:rowOff>
    </xdr:to>
    <mc:AlternateContent xmlns:mc="http://schemas.openxmlformats.org/markup-compatibility/2006" xmlns:xdr14="http://schemas.microsoft.com/office/excel/2010/spreadsheetDrawing">
      <mc:Choice Requires="xdr14">
        <xdr:contentPart xmlns:r="http://schemas.openxmlformats.org/officeDocument/2006/relationships" r:id="rId281">
          <xdr14:nvContentPartPr>
            <xdr14:cNvPr id="142" name="Ink 141">
              <a:extLst>
                <a:ext uri="{FF2B5EF4-FFF2-40B4-BE49-F238E27FC236}">
                  <a16:creationId xmlns:a16="http://schemas.microsoft.com/office/drawing/2014/main" id="{C3DAC9C8-5BDE-114F-B626-7B65DEA5C012}"/>
                </a:ext>
              </a:extLst>
            </xdr14:cNvPr>
            <xdr14:cNvContentPartPr/>
          </xdr14:nvContentPartPr>
          <xdr14:nvPr macro=""/>
          <xdr14:xfrm>
            <a:off x="4650840" y="13687920"/>
            <a:ext cx="60480" cy="65520"/>
          </xdr14:xfrm>
        </xdr:contentPart>
      </mc:Choice>
      <mc:Fallback xmlns="">
        <xdr:pic>
          <xdr:nvPicPr>
            <xdr:cNvPr id="306" name="Ink 305">
              <a:extLst>
                <a:ext uri="{FF2B5EF4-FFF2-40B4-BE49-F238E27FC236}">
                  <a16:creationId xmlns:a16="http://schemas.microsoft.com/office/drawing/2014/main" id="{CE032FD2-FD91-A874-7245-43373559EE56}"/>
                </a:ext>
              </a:extLst>
            </xdr:cNvPr>
            <xdr:cNvPicPr/>
          </xdr:nvPicPr>
          <xdr:blipFill>
            <a:blip xmlns:r="http://schemas.openxmlformats.org/officeDocument/2006/relationships" r:embed="rId282"/>
            <a:stretch>
              <a:fillRect/>
            </a:stretch>
          </xdr:blipFill>
          <xdr:spPr>
            <a:xfrm>
              <a:off x="4640400" y="13677480"/>
              <a:ext cx="81720" cy="86760"/>
            </a:xfrm>
            <a:prstGeom prst="rect">
              <a:avLst/>
            </a:prstGeom>
          </xdr:spPr>
        </xdr:pic>
      </mc:Fallback>
    </mc:AlternateContent>
    <xdr:clientData/>
  </xdr:twoCellAnchor>
  <xdr:twoCellAnchor editAs="oneCell">
    <xdr:from>
      <xdr:col>7</xdr:col>
      <xdr:colOff>521860</xdr:colOff>
      <xdr:row>47</xdr:row>
      <xdr:rowOff>306760</xdr:rowOff>
    </xdr:from>
    <xdr:to>
      <xdr:col>8</xdr:col>
      <xdr:colOff>9560</xdr:colOff>
      <xdr:row>47</xdr:row>
      <xdr:rowOff>324040</xdr:rowOff>
    </xdr:to>
    <mc:AlternateContent xmlns:mc="http://schemas.openxmlformats.org/markup-compatibility/2006" xmlns:xdr14="http://schemas.microsoft.com/office/excel/2010/spreadsheetDrawing">
      <mc:Choice Requires="xdr14">
        <xdr:contentPart xmlns:r="http://schemas.openxmlformats.org/officeDocument/2006/relationships" r:id="rId283">
          <xdr14:nvContentPartPr>
            <xdr14:cNvPr id="143" name="Ink 142">
              <a:extLst>
                <a:ext uri="{FF2B5EF4-FFF2-40B4-BE49-F238E27FC236}">
                  <a16:creationId xmlns:a16="http://schemas.microsoft.com/office/drawing/2014/main" id="{B01E1AD3-D95D-2C41-B4CA-9460534BF8DB}"/>
                </a:ext>
              </a:extLst>
            </xdr14:cNvPr>
            <xdr14:cNvContentPartPr/>
          </xdr14:nvContentPartPr>
          <xdr14:nvPr macro=""/>
          <xdr14:xfrm>
            <a:off x="6300360" y="13514760"/>
            <a:ext cx="313200" cy="17280"/>
          </xdr14:xfrm>
        </xdr:contentPart>
      </mc:Choice>
      <mc:Fallback xmlns="">
        <xdr:pic>
          <xdr:nvPicPr>
            <xdr:cNvPr id="307" name="Ink 306">
              <a:extLst>
                <a:ext uri="{FF2B5EF4-FFF2-40B4-BE49-F238E27FC236}">
                  <a16:creationId xmlns:a16="http://schemas.microsoft.com/office/drawing/2014/main" id="{814324D8-F3AC-FB37-B3DA-B11725B95D1D}"/>
                </a:ext>
              </a:extLst>
            </xdr:cNvPr>
            <xdr:cNvPicPr/>
          </xdr:nvPicPr>
          <xdr:blipFill>
            <a:blip xmlns:r="http://schemas.openxmlformats.org/officeDocument/2006/relationships" r:embed="rId284"/>
            <a:stretch>
              <a:fillRect/>
            </a:stretch>
          </xdr:blipFill>
          <xdr:spPr>
            <a:xfrm>
              <a:off x="6289920" y="13503960"/>
              <a:ext cx="334440" cy="38520"/>
            </a:xfrm>
            <a:prstGeom prst="rect">
              <a:avLst/>
            </a:prstGeom>
          </xdr:spPr>
        </xdr:pic>
      </mc:Fallback>
    </mc:AlternateContent>
    <xdr:clientData/>
  </xdr:twoCellAnchor>
  <xdr:twoCellAnchor editAs="oneCell">
    <xdr:from>
      <xdr:col>7</xdr:col>
      <xdr:colOff>468940</xdr:colOff>
      <xdr:row>48</xdr:row>
      <xdr:rowOff>236480</xdr:rowOff>
    </xdr:from>
    <xdr:to>
      <xdr:col>7</xdr:col>
      <xdr:colOff>738940</xdr:colOff>
      <xdr:row>48</xdr:row>
      <xdr:rowOff>246560</xdr:rowOff>
    </xdr:to>
    <mc:AlternateContent xmlns:mc="http://schemas.openxmlformats.org/markup-compatibility/2006" xmlns:xdr14="http://schemas.microsoft.com/office/excel/2010/spreadsheetDrawing">
      <mc:Choice Requires="xdr14">
        <xdr:contentPart xmlns:r="http://schemas.openxmlformats.org/officeDocument/2006/relationships" r:id="rId285">
          <xdr14:nvContentPartPr>
            <xdr14:cNvPr id="144" name="Ink 143">
              <a:extLst>
                <a:ext uri="{FF2B5EF4-FFF2-40B4-BE49-F238E27FC236}">
                  <a16:creationId xmlns:a16="http://schemas.microsoft.com/office/drawing/2014/main" id="{3DE49C49-45F1-1D4E-8CDD-5F324A47A697}"/>
                </a:ext>
              </a:extLst>
            </xdr14:cNvPr>
            <xdr14:cNvContentPartPr/>
          </xdr14:nvContentPartPr>
          <xdr14:nvPr macro=""/>
          <xdr14:xfrm>
            <a:off x="6247440" y="13774680"/>
            <a:ext cx="270000" cy="10080"/>
          </xdr14:xfrm>
        </xdr:contentPart>
      </mc:Choice>
      <mc:Fallback xmlns="">
        <xdr:pic>
          <xdr:nvPicPr>
            <xdr:cNvPr id="308" name="Ink 307">
              <a:extLst>
                <a:ext uri="{FF2B5EF4-FFF2-40B4-BE49-F238E27FC236}">
                  <a16:creationId xmlns:a16="http://schemas.microsoft.com/office/drawing/2014/main" id="{C605E7B1-1A43-37B9-C72B-01BFD7FD5BC4}"/>
                </a:ext>
              </a:extLst>
            </xdr:cNvPr>
            <xdr:cNvPicPr/>
          </xdr:nvPicPr>
          <xdr:blipFill>
            <a:blip xmlns:r="http://schemas.openxmlformats.org/officeDocument/2006/relationships" r:embed="rId286"/>
            <a:stretch>
              <a:fillRect/>
            </a:stretch>
          </xdr:blipFill>
          <xdr:spPr>
            <a:xfrm>
              <a:off x="6237000" y="13763880"/>
              <a:ext cx="291240" cy="31320"/>
            </a:xfrm>
            <a:prstGeom prst="rect">
              <a:avLst/>
            </a:prstGeom>
          </xdr:spPr>
        </xdr:pic>
      </mc:Fallback>
    </mc:AlternateContent>
    <xdr:clientData/>
  </xdr:twoCellAnchor>
  <xdr:twoCellAnchor editAs="oneCell">
    <xdr:from>
      <xdr:col>8</xdr:col>
      <xdr:colOff>644960</xdr:colOff>
      <xdr:row>47</xdr:row>
      <xdr:rowOff>303160</xdr:rowOff>
    </xdr:from>
    <xdr:to>
      <xdr:col>9</xdr:col>
      <xdr:colOff>165780</xdr:colOff>
      <xdr:row>48</xdr:row>
      <xdr:rowOff>278960</xdr:rowOff>
    </xdr:to>
    <mc:AlternateContent xmlns:mc="http://schemas.openxmlformats.org/markup-compatibility/2006" xmlns:xdr14="http://schemas.microsoft.com/office/excel/2010/spreadsheetDrawing">
      <mc:Choice Requires="xdr14">
        <xdr:contentPart xmlns:r="http://schemas.openxmlformats.org/officeDocument/2006/relationships" r:id="rId287">
          <xdr14:nvContentPartPr>
            <xdr14:cNvPr id="145" name="Ink 144">
              <a:extLst>
                <a:ext uri="{FF2B5EF4-FFF2-40B4-BE49-F238E27FC236}">
                  <a16:creationId xmlns:a16="http://schemas.microsoft.com/office/drawing/2014/main" id="{43CD99DF-859C-634E-BF64-7C838E221510}"/>
                </a:ext>
              </a:extLst>
            </xdr14:cNvPr>
            <xdr14:cNvContentPartPr/>
          </xdr14:nvContentPartPr>
          <xdr14:nvPr macro=""/>
          <xdr14:xfrm>
            <a:off x="7248960" y="13511160"/>
            <a:ext cx="346320" cy="306000"/>
          </xdr14:xfrm>
        </xdr:contentPart>
      </mc:Choice>
      <mc:Fallback xmlns="">
        <xdr:pic>
          <xdr:nvPicPr>
            <xdr:cNvPr id="309" name="Ink 308">
              <a:extLst>
                <a:ext uri="{FF2B5EF4-FFF2-40B4-BE49-F238E27FC236}">
                  <a16:creationId xmlns:a16="http://schemas.microsoft.com/office/drawing/2014/main" id="{B4537E81-61BD-A736-68CC-7592EC03A945}"/>
                </a:ext>
              </a:extLst>
            </xdr:cNvPr>
            <xdr:cNvPicPr/>
          </xdr:nvPicPr>
          <xdr:blipFill>
            <a:blip xmlns:r="http://schemas.openxmlformats.org/officeDocument/2006/relationships" r:embed="rId288"/>
            <a:stretch>
              <a:fillRect/>
            </a:stretch>
          </xdr:blipFill>
          <xdr:spPr>
            <a:xfrm>
              <a:off x="7238520" y="13500360"/>
              <a:ext cx="367560" cy="327240"/>
            </a:xfrm>
            <a:prstGeom prst="rect">
              <a:avLst/>
            </a:prstGeom>
          </xdr:spPr>
        </xdr:pic>
      </mc:Fallback>
    </mc:AlternateContent>
    <xdr:clientData/>
  </xdr:twoCellAnchor>
  <xdr:twoCellAnchor editAs="oneCell">
    <xdr:from>
      <xdr:col>9</xdr:col>
      <xdr:colOff>521820</xdr:colOff>
      <xdr:row>45</xdr:row>
      <xdr:rowOff>320960</xdr:rowOff>
    </xdr:from>
    <xdr:to>
      <xdr:col>9</xdr:col>
      <xdr:colOff>534060</xdr:colOff>
      <xdr:row>47</xdr:row>
      <xdr:rowOff>150520</xdr:rowOff>
    </xdr:to>
    <mc:AlternateContent xmlns:mc="http://schemas.openxmlformats.org/markup-compatibility/2006" xmlns:xdr14="http://schemas.microsoft.com/office/excel/2010/spreadsheetDrawing">
      <mc:Choice Requires="xdr14">
        <xdr:contentPart xmlns:r="http://schemas.openxmlformats.org/officeDocument/2006/relationships" r:id="rId289">
          <xdr14:nvContentPartPr>
            <xdr14:cNvPr id="146" name="Ink 145">
              <a:extLst>
                <a:ext uri="{FF2B5EF4-FFF2-40B4-BE49-F238E27FC236}">
                  <a16:creationId xmlns:a16="http://schemas.microsoft.com/office/drawing/2014/main" id="{6FC9539C-DFDD-3943-86CB-D808C4E56175}"/>
                </a:ext>
              </a:extLst>
            </xdr14:cNvPr>
            <xdr14:cNvContentPartPr/>
          </xdr14:nvContentPartPr>
          <xdr14:nvPr macro=""/>
          <xdr14:xfrm>
            <a:off x="7951320" y="12868560"/>
            <a:ext cx="12240" cy="489960"/>
          </xdr14:xfrm>
        </xdr:contentPart>
      </mc:Choice>
      <mc:Fallback xmlns="">
        <xdr:pic>
          <xdr:nvPicPr>
            <xdr:cNvPr id="310" name="Ink 309">
              <a:extLst>
                <a:ext uri="{FF2B5EF4-FFF2-40B4-BE49-F238E27FC236}">
                  <a16:creationId xmlns:a16="http://schemas.microsoft.com/office/drawing/2014/main" id="{0326D57C-D630-CCA8-A749-05E2013F09B2}"/>
                </a:ext>
              </a:extLst>
            </xdr:cNvPr>
            <xdr:cNvPicPr/>
          </xdr:nvPicPr>
          <xdr:blipFill>
            <a:blip xmlns:r="http://schemas.openxmlformats.org/officeDocument/2006/relationships" r:embed="rId290"/>
            <a:stretch>
              <a:fillRect/>
            </a:stretch>
          </xdr:blipFill>
          <xdr:spPr>
            <a:xfrm>
              <a:off x="7940520" y="12858120"/>
              <a:ext cx="33480" cy="511200"/>
            </a:xfrm>
            <a:prstGeom prst="rect">
              <a:avLst/>
            </a:prstGeom>
          </xdr:spPr>
        </xdr:pic>
      </mc:Fallback>
    </mc:AlternateContent>
    <xdr:clientData/>
  </xdr:twoCellAnchor>
  <xdr:twoCellAnchor editAs="oneCell">
    <xdr:from>
      <xdr:col>9</xdr:col>
      <xdr:colOff>622620</xdr:colOff>
      <xdr:row>46</xdr:row>
      <xdr:rowOff>321600</xdr:rowOff>
    </xdr:from>
    <xdr:to>
      <xdr:col>9</xdr:col>
      <xdr:colOff>761220</xdr:colOff>
      <xdr:row>47</xdr:row>
      <xdr:rowOff>99040</xdr:rowOff>
    </xdr:to>
    <mc:AlternateContent xmlns:mc="http://schemas.openxmlformats.org/markup-compatibility/2006" xmlns:xdr14="http://schemas.microsoft.com/office/excel/2010/spreadsheetDrawing">
      <mc:Choice Requires="xdr14">
        <xdr:contentPart xmlns:r="http://schemas.openxmlformats.org/officeDocument/2006/relationships" r:id="rId291">
          <xdr14:nvContentPartPr>
            <xdr14:cNvPr id="147" name="Ink 146">
              <a:extLst>
                <a:ext uri="{FF2B5EF4-FFF2-40B4-BE49-F238E27FC236}">
                  <a16:creationId xmlns:a16="http://schemas.microsoft.com/office/drawing/2014/main" id="{1D23E329-83EF-9048-8E1C-E1B3CC769B93}"/>
                </a:ext>
              </a:extLst>
            </xdr14:cNvPr>
            <xdr14:cNvContentPartPr/>
          </xdr14:nvContentPartPr>
          <xdr14:nvPr macro=""/>
          <xdr14:xfrm>
            <a:off x="8052120" y="13199400"/>
            <a:ext cx="138600" cy="107640"/>
          </xdr14:xfrm>
        </xdr:contentPart>
      </mc:Choice>
      <mc:Fallback xmlns="">
        <xdr:pic>
          <xdr:nvPicPr>
            <xdr:cNvPr id="311" name="Ink 310">
              <a:extLst>
                <a:ext uri="{FF2B5EF4-FFF2-40B4-BE49-F238E27FC236}">
                  <a16:creationId xmlns:a16="http://schemas.microsoft.com/office/drawing/2014/main" id="{C3D893D1-8A64-0B5C-A176-642D054E4160}"/>
                </a:ext>
              </a:extLst>
            </xdr:cNvPr>
            <xdr:cNvPicPr/>
          </xdr:nvPicPr>
          <xdr:blipFill>
            <a:blip xmlns:r="http://schemas.openxmlformats.org/officeDocument/2006/relationships" r:embed="rId292"/>
            <a:stretch>
              <a:fillRect/>
            </a:stretch>
          </xdr:blipFill>
          <xdr:spPr>
            <a:xfrm>
              <a:off x="8041680" y="13188960"/>
              <a:ext cx="159840" cy="128880"/>
            </a:xfrm>
            <a:prstGeom prst="rect">
              <a:avLst/>
            </a:prstGeom>
          </xdr:spPr>
        </xdr:pic>
      </mc:Fallback>
    </mc:AlternateContent>
    <xdr:clientData/>
  </xdr:twoCellAnchor>
  <xdr:twoCellAnchor editAs="oneCell">
    <xdr:from>
      <xdr:col>10</xdr:col>
      <xdr:colOff>280960</xdr:colOff>
      <xdr:row>45</xdr:row>
      <xdr:rowOff>301880</xdr:rowOff>
    </xdr:from>
    <xdr:to>
      <xdr:col>10</xdr:col>
      <xdr:colOff>534040</xdr:colOff>
      <xdr:row>47</xdr:row>
      <xdr:rowOff>25600</xdr:rowOff>
    </xdr:to>
    <mc:AlternateContent xmlns:mc="http://schemas.openxmlformats.org/markup-compatibility/2006" xmlns:xdr14="http://schemas.microsoft.com/office/excel/2010/spreadsheetDrawing">
      <mc:Choice Requires="xdr14">
        <xdr:contentPart xmlns:r="http://schemas.openxmlformats.org/officeDocument/2006/relationships" r:id="rId293">
          <xdr14:nvContentPartPr>
            <xdr14:cNvPr id="148" name="Ink 147">
              <a:extLst>
                <a:ext uri="{FF2B5EF4-FFF2-40B4-BE49-F238E27FC236}">
                  <a16:creationId xmlns:a16="http://schemas.microsoft.com/office/drawing/2014/main" id="{5B7E427D-1F26-8843-B2E7-9E27A0906528}"/>
                </a:ext>
              </a:extLst>
            </xdr14:cNvPr>
            <xdr14:cNvContentPartPr/>
          </xdr14:nvContentPartPr>
          <xdr14:nvPr macro=""/>
          <xdr14:xfrm>
            <a:off x="8535960" y="12849480"/>
            <a:ext cx="253080" cy="384120"/>
          </xdr14:xfrm>
        </xdr:contentPart>
      </mc:Choice>
      <mc:Fallback xmlns="">
        <xdr:pic>
          <xdr:nvPicPr>
            <xdr:cNvPr id="312" name="Ink 311">
              <a:extLst>
                <a:ext uri="{FF2B5EF4-FFF2-40B4-BE49-F238E27FC236}">
                  <a16:creationId xmlns:a16="http://schemas.microsoft.com/office/drawing/2014/main" id="{F6FD1447-78B0-D605-CFA4-5A341B4DEA46}"/>
                </a:ext>
              </a:extLst>
            </xdr:cNvPr>
            <xdr:cNvPicPr/>
          </xdr:nvPicPr>
          <xdr:blipFill>
            <a:blip xmlns:r="http://schemas.openxmlformats.org/officeDocument/2006/relationships" r:embed="rId294"/>
            <a:stretch>
              <a:fillRect/>
            </a:stretch>
          </xdr:blipFill>
          <xdr:spPr>
            <a:xfrm>
              <a:off x="8525160" y="12838680"/>
              <a:ext cx="274320" cy="405360"/>
            </a:xfrm>
            <a:prstGeom prst="rect">
              <a:avLst/>
            </a:prstGeom>
          </xdr:spPr>
        </xdr:pic>
      </mc:Fallback>
    </mc:AlternateContent>
    <xdr:clientData/>
  </xdr:twoCellAnchor>
  <xdr:twoCellAnchor editAs="oneCell">
    <xdr:from>
      <xdr:col>10</xdr:col>
      <xdr:colOff>588760</xdr:colOff>
      <xdr:row>47</xdr:row>
      <xdr:rowOff>26320</xdr:rowOff>
    </xdr:from>
    <xdr:to>
      <xdr:col>10</xdr:col>
      <xdr:colOff>632320</xdr:colOff>
      <xdr:row>47</xdr:row>
      <xdr:rowOff>102640</xdr:rowOff>
    </xdr:to>
    <mc:AlternateContent xmlns:mc="http://schemas.openxmlformats.org/markup-compatibility/2006" xmlns:xdr14="http://schemas.microsoft.com/office/excel/2010/spreadsheetDrawing">
      <mc:Choice Requires="xdr14">
        <xdr:contentPart xmlns:r="http://schemas.openxmlformats.org/officeDocument/2006/relationships" r:id="rId295">
          <xdr14:nvContentPartPr>
            <xdr14:cNvPr id="149" name="Ink 148">
              <a:extLst>
                <a:ext uri="{FF2B5EF4-FFF2-40B4-BE49-F238E27FC236}">
                  <a16:creationId xmlns:a16="http://schemas.microsoft.com/office/drawing/2014/main" id="{BA70CC67-59DD-EE4C-96B7-2E924C535267}"/>
                </a:ext>
              </a:extLst>
            </xdr14:cNvPr>
            <xdr14:cNvContentPartPr/>
          </xdr14:nvContentPartPr>
          <xdr14:nvPr macro=""/>
          <xdr14:xfrm>
            <a:off x="8843760" y="13234320"/>
            <a:ext cx="43560" cy="76320"/>
          </xdr14:xfrm>
        </xdr:contentPart>
      </mc:Choice>
      <mc:Fallback xmlns="">
        <xdr:pic>
          <xdr:nvPicPr>
            <xdr:cNvPr id="313" name="Ink 312">
              <a:extLst>
                <a:ext uri="{FF2B5EF4-FFF2-40B4-BE49-F238E27FC236}">
                  <a16:creationId xmlns:a16="http://schemas.microsoft.com/office/drawing/2014/main" id="{D06E6028-19E3-5FB2-725D-6E0DE3B0133E}"/>
                </a:ext>
              </a:extLst>
            </xdr:cNvPr>
            <xdr:cNvPicPr/>
          </xdr:nvPicPr>
          <xdr:blipFill>
            <a:blip xmlns:r="http://schemas.openxmlformats.org/officeDocument/2006/relationships" r:embed="rId296"/>
            <a:stretch>
              <a:fillRect/>
            </a:stretch>
          </xdr:blipFill>
          <xdr:spPr>
            <a:xfrm>
              <a:off x="8833320" y="13223880"/>
              <a:ext cx="64800" cy="97560"/>
            </a:xfrm>
            <a:prstGeom prst="rect">
              <a:avLst/>
            </a:prstGeom>
          </xdr:spPr>
        </xdr:pic>
      </mc:Fallback>
    </mc:AlternateContent>
    <xdr:clientData/>
  </xdr:twoCellAnchor>
  <xdr:twoCellAnchor editAs="oneCell">
    <xdr:from>
      <xdr:col>10</xdr:col>
      <xdr:colOff>108880</xdr:colOff>
      <xdr:row>45</xdr:row>
      <xdr:rowOff>235640</xdr:rowOff>
    </xdr:from>
    <xdr:to>
      <xdr:col>10</xdr:col>
      <xdr:colOff>309040</xdr:colOff>
      <xdr:row>47</xdr:row>
      <xdr:rowOff>47200</xdr:rowOff>
    </xdr:to>
    <mc:AlternateContent xmlns:mc="http://schemas.openxmlformats.org/markup-compatibility/2006" xmlns:xdr14="http://schemas.microsoft.com/office/excel/2010/spreadsheetDrawing">
      <mc:Choice Requires="xdr14">
        <xdr:contentPart xmlns:r="http://schemas.openxmlformats.org/officeDocument/2006/relationships" r:id="rId297">
          <xdr14:nvContentPartPr>
            <xdr14:cNvPr id="150" name="Ink 149">
              <a:extLst>
                <a:ext uri="{FF2B5EF4-FFF2-40B4-BE49-F238E27FC236}">
                  <a16:creationId xmlns:a16="http://schemas.microsoft.com/office/drawing/2014/main" id="{46CB33C8-28A7-B64A-A6D7-AC28AFCCB7BD}"/>
                </a:ext>
              </a:extLst>
            </xdr14:cNvPr>
            <xdr14:cNvContentPartPr/>
          </xdr14:nvContentPartPr>
          <xdr14:nvPr macro=""/>
          <xdr14:xfrm>
            <a:off x="8363880" y="12783240"/>
            <a:ext cx="200160" cy="471960"/>
          </xdr14:xfrm>
        </xdr:contentPart>
      </mc:Choice>
      <mc:Fallback xmlns="">
        <xdr:pic>
          <xdr:nvPicPr>
            <xdr:cNvPr id="314" name="Ink 313">
              <a:extLst>
                <a:ext uri="{FF2B5EF4-FFF2-40B4-BE49-F238E27FC236}">
                  <a16:creationId xmlns:a16="http://schemas.microsoft.com/office/drawing/2014/main" id="{E1949095-6ABA-F468-C4A4-AF034C668894}"/>
                </a:ext>
              </a:extLst>
            </xdr:cNvPr>
            <xdr:cNvPicPr/>
          </xdr:nvPicPr>
          <xdr:blipFill>
            <a:blip xmlns:r="http://schemas.openxmlformats.org/officeDocument/2006/relationships" r:embed="rId298"/>
            <a:stretch>
              <a:fillRect/>
            </a:stretch>
          </xdr:blipFill>
          <xdr:spPr>
            <a:xfrm>
              <a:off x="8353080" y="12772440"/>
              <a:ext cx="221400" cy="493200"/>
            </a:xfrm>
            <a:prstGeom prst="rect">
              <a:avLst/>
            </a:prstGeom>
          </xdr:spPr>
        </xdr:pic>
      </mc:Fallback>
    </mc:AlternateContent>
    <xdr:clientData/>
  </xdr:twoCellAnchor>
  <xdr:twoCellAnchor editAs="oneCell">
    <xdr:from>
      <xdr:col>10</xdr:col>
      <xdr:colOff>798280</xdr:colOff>
      <xdr:row>45</xdr:row>
      <xdr:rowOff>252560</xdr:rowOff>
    </xdr:from>
    <xdr:to>
      <xdr:col>11</xdr:col>
      <xdr:colOff>131900</xdr:colOff>
      <xdr:row>47</xdr:row>
      <xdr:rowOff>58000</xdr:rowOff>
    </xdr:to>
    <mc:AlternateContent xmlns:mc="http://schemas.openxmlformats.org/markup-compatibility/2006" xmlns:xdr14="http://schemas.microsoft.com/office/excel/2010/spreadsheetDrawing">
      <mc:Choice Requires="xdr14">
        <xdr:contentPart xmlns:r="http://schemas.openxmlformats.org/officeDocument/2006/relationships" r:id="rId299">
          <xdr14:nvContentPartPr>
            <xdr14:cNvPr id="151" name="Ink 150">
              <a:extLst>
                <a:ext uri="{FF2B5EF4-FFF2-40B4-BE49-F238E27FC236}">
                  <a16:creationId xmlns:a16="http://schemas.microsoft.com/office/drawing/2014/main" id="{D8898819-5B98-4B4A-ADEC-DA5718DD654B}"/>
                </a:ext>
              </a:extLst>
            </xdr14:cNvPr>
            <xdr14:cNvContentPartPr/>
          </xdr14:nvContentPartPr>
          <xdr14:nvPr macro=""/>
          <xdr14:xfrm>
            <a:off x="9053280" y="12800160"/>
            <a:ext cx="159120" cy="465840"/>
          </xdr14:xfrm>
        </xdr:contentPart>
      </mc:Choice>
      <mc:Fallback xmlns="">
        <xdr:pic>
          <xdr:nvPicPr>
            <xdr:cNvPr id="315" name="Ink 314">
              <a:extLst>
                <a:ext uri="{FF2B5EF4-FFF2-40B4-BE49-F238E27FC236}">
                  <a16:creationId xmlns:a16="http://schemas.microsoft.com/office/drawing/2014/main" id="{682843B3-34E4-0F9C-75E6-AFBAF7D10EE1}"/>
                </a:ext>
              </a:extLst>
            </xdr:cNvPr>
            <xdr:cNvPicPr/>
          </xdr:nvPicPr>
          <xdr:blipFill>
            <a:blip xmlns:r="http://schemas.openxmlformats.org/officeDocument/2006/relationships" r:embed="rId300"/>
            <a:stretch>
              <a:fillRect/>
            </a:stretch>
          </xdr:blipFill>
          <xdr:spPr>
            <a:xfrm>
              <a:off x="9042840" y="12789360"/>
              <a:ext cx="180360" cy="487080"/>
            </a:xfrm>
            <a:prstGeom prst="rect">
              <a:avLst/>
            </a:prstGeom>
          </xdr:spPr>
        </xdr:pic>
      </mc:Fallback>
    </mc:AlternateContent>
    <xdr:clientData/>
  </xdr:twoCellAnchor>
  <xdr:twoCellAnchor editAs="oneCell">
    <xdr:from>
      <xdr:col>11</xdr:col>
      <xdr:colOff>383180</xdr:colOff>
      <xdr:row>46</xdr:row>
      <xdr:rowOff>156720</xdr:rowOff>
    </xdr:from>
    <xdr:to>
      <xdr:col>11</xdr:col>
      <xdr:colOff>387140</xdr:colOff>
      <xdr:row>46</xdr:row>
      <xdr:rowOff>174000</xdr:rowOff>
    </xdr:to>
    <mc:AlternateContent xmlns:mc="http://schemas.openxmlformats.org/markup-compatibility/2006" xmlns:xdr14="http://schemas.microsoft.com/office/excel/2010/spreadsheetDrawing">
      <mc:Choice Requires="xdr14">
        <xdr:contentPart xmlns:r="http://schemas.openxmlformats.org/officeDocument/2006/relationships" r:id="rId301">
          <xdr14:nvContentPartPr>
            <xdr14:cNvPr id="152" name="Ink 151">
              <a:extLst>
                <a:ext uri="{FF2B5EF4-FFF2-40B4-BE49-F238E27FC236}">
                  <a16:creationId xmlns:a16="http://schemas.microsoft.com/office/drawing/2014/main" id="{A0F0BD26-B99A-0A40-8003-494B8D00B3D5}"/>
                </a:ext>
              </a:extLst>
            </xdr14:cNvPr>
            <xdr14:cNvContentPartPr/>
          </xdr14:nvContentPartPr>
          <xdr14:nvPr macro=""/>
          <xdr14:xfrm>
            <a:off x="9463680" y="13034520"/>
            <a:ext cx="3960" cy="17280"/>
          </xdr14:xfrm>
        </xdr:contentPart>
      </mc:Choice>
      <mc:Fallback xmlns="">
        <xdr:pic>
          <xdr:nvPicPr>
            <xdr:cNvPr id="316" name="Ink 315">
              <a:extLst>
                <a:ext uri="{FF2B5EF4-FFF2-40B4-BE49-F238E27FC236}">
                  <a16:creationId xmlns:a16="http://schemas.microsoft.com/office/drawing/2014/main" id="{83B9A732-9752-7749-99A8-9012118811D8}"/>
                </a:ext>
              </a:extLst>
            </xdr:cNvPr>
            <xdr:cNvPicPr/>
          </xdr:nvPicPr>
          <xdr:blipFill>
            <a:blip xmlns:r="http://schemas.openxmlformats.org/officeDocument/2006/relationships" r:embed="rId198"/>
            <a:stretch>
              <a:fillRect/>
            </a:stretch>
          </xdr:blipFill>
          <xdr:spPr>
            <a:xfrm>
              <a:off x="9452880" y="13024080"/>
              <a:ext cx="25200" cy="38520"/>
            </a:xfrm>
            <a:prstGeom prst="rect">
              <a:avLst/>
            </a:prstGeom>
          </xdr:spPr>
        </xdr:pic>
      </mc:Fallback>
    </mc:AlternateContent>
    <xdr:clientData/>
  </xdr:twoCellAnchor>
  <xdr:twoCellAnchor editAs="oneCell">
    <xdr:from>
      <xdr:col>12</xdr:col>
      <xdr:colOff>27840</xdr:colOff>
      <xdr:row>46</xdr:row>
      <xdr:rowOff>103800</xdr:rowOff>
    </xdr:from>
    <xdr:to>
      <xdr:col>12</xdr:col>
      <xdr:colOff>36480</xdr:colOff>
      <xdr:row>46</xdr:row>
      <xdr:rowOff>321960</xdr:rowOff>
    </xdr:to>
    <mc:AlternateContent xmlns:mc="http://schemas.openxmlformats.org/markup-compatibility/2006" xmlns:xdr14="http://schemas.microsoft.com/office/excel/2010/spreadsheetDrawing">
      <mc:Choice Requires="xdr14">
        <xdr:contentPart xmlns:r="http://schemas.openxmlformats.org/officeDocument/2006/relationships" r:id="rId302">
          <xdr14:nvContentPartPr>
            <xdr14:cNvPr id="153" name="Ink 152">
              <a:extLst>
                <a:ext uri="{FF2B5EF4-FFF2-40B4-BE49-F238E27FC236}">
                  <a16:creationId xmlns:a16="http://schemas.microsoft.com/office/drawing/2014/main" id="{79FE6730-C05C-304C-85F7-15C2F2440E98}"/>
                </a:ext>
              </a:extLst>
            </xdr14:cNvPr>
            <xdr14:cNvContentPartPr/>
          </xdr14:nvContentPartPr>
          <xdr14:nvPr macro=""/>
          <xdr14:xfrm>
            <a:off x="9933840" y="12981600"/>
            <a:ext cx="8640" cy="218160"/>
          </xdr14:xfrm>
        </xdr:contentPart>
      </mc:Choice>
      <mc:Fallback xmlns="">
        <xdr:pic>
          <xdr:nvPicPr>
            <xdr:cNvPr id="317" name="Ink 316">
              <a:extLst>
                <a:ext uri="{FF2B5EF4-FFF2-40B4-BE49-F238E27FC236}">
                  <a16:creationId xmlns:a16="http://schemas.microsoft.com/office/drawing/2014/main" id="{591241DA-1E30-A0DF-B2E1-F1AB39571FA7}"/>
                </a:ext>
              </a:extLst>
            </xdr:cNvPr>
            <xdr:cNvPicPr/>
          </xdr:nvPicPr>
          <xdr:blipFill>
            <a:blip xmlns:r="http://schemas.openxmlformats.org/officeDocument/2006/relationships" r:embed="rId303"/>
            <a:stretch>
              <a:fillRect/>
            </a:stretch>
          </xdr:blipFill>
          <xdr:spPr>
            <a:xfrm>
              <a:off x="9923400" y="12971160"/>
              <a:ext cx="29880" cy="239400"/>
            </a:xfrm>
            <a:prstGeom prst="rect">
              <a:avLst/>
            </a:prstGeom>
          </xdr:spPr>
        </xdr:pic>
      </mc:Fallback>
    </mc:AlternateContent>
    <xdr:clientData/>
  </xdr:twoCellAnchor>
  <xdr:twoCellAnchor editAs="oneCell">
    <xdr:from>
      <xdr:col>12</xdr:col>
      <xdr:colOff>66360</xdr:colOff>
      <xdr:row>45</xdr:row>
      <xdr:rowOff>236720</xdr:rowOff>
    </xdr:from>
    <xdr:to>
      <xdr:col>12</xdr:col>
      <xdr:colOff>77520</xdr:colOff>
      <xdr:row>45</xdr:row>
      <xdr:rowOff>263720</xdr:rowOff>
    </xdr:to>
    <mc:AlternateContent xmlns:mc="http://schemas.openxmlformats.org/markup-compatibility/2006" xmlns:xdr14="http://schemas.microsoft.com/office/excel/2010/spreadsheetDrawing">
      <mc:Choice Requires="xdr14">
        <xdr:contentPart xmlns:r="http://schemas.openxmlformats.org/officeDocument/2006/relationships" r:id="rId304">
          <xdr14:nvContentPartPr>
            <xdr14:cNvPr id="154" name="Ink 153">
              <a:extLst>
                <a:ext uri="{FF2B5EF4-FFF2-40B4-BE49-F238E27FC236}">
                  <a16:creationId xmlns:a16="http://schemas.microsoft.com/office/drawing/2014/main" id="{A5EB98A8-17B9-3545-8B7D-04DF1D1421DE}"/>
                </a:ext>
              </a:extLst>
            </xdr14:cNvPr>
            <xdr14:cNvContentPartPr/>
          </xdr14:nvContentPartPr>
          <xdr14:nvPr macro=""/>
          <xdr14:xfrm>
            <a:off x="9972360" y="12784320"/>
            <a:ext cx="11160" cy="27000"/>
          </xdr14:xfrm>
        </xdr:contentPart>
      </mc:Choice>
      <mc:Fallback xmlns="">
        <xdr:pic>
          <xdr:nvPicPr>
            <xdr:cNvPr id="318" name="Ink 317">
              <a:extLst>
                <a:ext uri="{FF2B5EF4-FFF2-40B4-BE49-F238E27FC236}">
                  <a16:creationId xmlns:a16="http://schemas.microsoft.com/office/drawing/2014/main" id="{DF2D93BE-3880-DE80-C028-192B5E02C2E6}"/>
                </a:ext>
              </a:extLst>
            </xdr:cNvPr>
            <xdr:cNvPicPr/>
          </xdr:nvPicPr>
          <xdr:blipFill>
            <a:blip xmlns:r="http://schemas.openxmlformats.org/officeDocument/2006/relationships" r:embed="rId305"/>
            <a:stretch>
              <a:fillRect/>
            </a:stretch>
          </xdr:blipFill>
          <xdr:spPr>
            <a:xfrm>
              <a:off x="9961920" y="12773880"/>
              <a:ext cx="32400" cy="48240"/>
            </a:xfrm>
            <a:prstGeom prst="rect">
              <a:avLst/>
            </a:prstGeom>
          </xdr:spPr>
        </xdr:pic>
      </mc:Fallback>
    </mc:AlternateContent>
    <xdr:clientData/>
  </xdr:twoCellAnchor>
  <xdr:twoCellAnchor editAs="oneCell">
    <xdr:from>
      <xdr:col>2</xdr:col>
      <xdr:colOff>478760</xdr:colOff>
      <xdr:row>52</xdr:row>
      <xdr:rowOff>65880</xdr:rowOff>
    </xdr:from>
    <xdr:to>
      <xdr:col>3</xdr:col>
      <xdr:colOff>92100</xdr:colOff>
      <xdr:row>54</xdr:row>
      <xdr:rowOff>119360</xdr:rowOff>
    </xdr:to>
    <mc:AlternateContent xmlns:mc="http://schemas.openxmlformats.org/markup-compatibility/2006" xmlns:xdr14="http://schemas.microsoft.com/office/excel/2010/spreadsheetDrawing">
      <mc:Choice Requires="xdr14">
        <xdr:contentPart xmlns:r="http://schemas.openxmlformats.org/officeDocument/2006/relationships" r:id="rId306">
          <xdr14:nvContentPartPr>
            <xdr14:cNvPr id="155" name="Ink 154">
              <a:extLst>
                <a:ext uri="{FF2B5EF4-FFF2-40B4-BE49-F238E27FC236}">
                  <a16:creationId xmlns:a16="http://schemas.microsoft.com/office/drawing/2014/main" id="{CDCF4937-76C2-A549-8AEA-D477E1EC747C}"/>
                </a:ext>
              </a:extLst>
            </xdr14:cNvPr>
            <xdr14:cNvContentPartPr/>
          </xdr14:nvContentPartPr>
          <xdr14:nvPr macro=""/>
          <xdr14:xfrm>
            <a:off x="2129760" y="14924880"/>
            <a:ext cx="438840" cy="713880"/>
          </xdr14:xfrm>
        </xdr:contentPart>
      </mc:Choice>
      <mc:Fallback xmlns="">
        <xdr:pic>
          <xdr:nvPicPr>
            <xdr:cNvPr id="319" name="Ink 318">
              <a:extLst>
                <a:ext uri="{FF2B5EF4-FFF2-40B4-BE49-F238E27FC236}">
                  <a16:creationId xmlns:a16="http://schemas.microsoft.com/office/drawing/2014/main" id="{9FBDDB78-3822-2EEC-B5F1-16923B5335E7}"/>
                </a:ext>
              </a:extLst>
            </xdr:cNvPr>
            <xdr:cNvPicPr/>
          </xdr:nvPicPr>
          <xdr:blipFill>
            <a:blip xmlns:r="http://schemas.openxmlformats.org/officeDocument/2006/relationships" r:embed="rId307"/>
            <a:stretch>
              <a:fillRect/>
            </a:stretch>
          </xdr:blipFill>
          <xdr:spPr>
            <a:xfrm>
              <a:off x="2118960" y="14914080"/>
              <a:ext cx="460080" cy="735120"/>
            </a:xfrm>
            <a:prstGeom prst="rect">
              <a:avLst/>
            </a:prstGeom>
          </xdr:spPr>
        </xdr:pic>
      </mc:Fallback>
    </mc:AlternateContent>
    <xdr:clientData/>
  </xdr:twoCellAnchor>
  <xdr:twoCellAnchor editAs="oneCell">
    <xdr:from>
      <xdr:col>3</xdr:col>
      <xdr:colOff>359940</xdr:colOff>
      <xdr:row>53</xdr:row>
      <xdr:rowOff>156880</xdr:rowOff>
    </xdr:from>
    <xdr:to>
      <xdr:col>3</xdr:col>
      <xdr:colOff>470820</xdr:colOff>
      <xdr:row>54</xdr:row>
      <xdr:rowOff>293960</xdr:rowOff>
    </xdr:to>
    <mc:AlternateContent xmlns:mc="http://schemas.openxmlformats.org/markup-compatibility/2006" xmlns:xdr14="http://schemas.microsoft.com/office/excel/2010/spreadsheetDrawing">
      <mc:Choice Requires="xdr14">
        <xdr:contentPart xmlns:r="http://schemas.openxmlformats.org/officeDocument/2006/relationships" r:id="rId308">
          <xdr14:nvContentPartPr>
            <xdr14:cNvPr id="156" name="Ink 155">
              <a:extLst>
                <a:ext uri="{FF2B5EF4-FFF2-40B4-BE49-F238E27FC236}">
                  <a16:creationId xmlns:a16="http://schemas.microsoft.com/office/drawing/2014/main" id="{60FEC5B1-DFE8-7C40-99D8-A98740E6511F}"/>
                </a:ext>
              </a:extLst>
            </xdr14:cNvPr>
            <xdr14:cNvContentPartPr/>
          </xdr14:nvContentPartPr>
          <xdr14:nvPr macro=""/>
          <xdr14:xfrm>
            <a:off x="2836440" y="15346080"/>
            <a:ext cx="110880" cy="467280"/>
          </xdr14:xfrm>
        </xdr:contentPart>
      </mc:Choice>
      <mc:Fallback xmlns="">
        <xdr:pic>
          <xdr:nvPicPr>
            <xdr:cNvPr id="320" name="Ink 319">
              <a:extLst>
                <a:ext uri="{FF2B5EF4-FFF2-40B4-BE49-F238E27FC236}">
                  <a16:creationId xmlns:a16="http://schemas.microsoft.com/office/drawing/2014/main" id="{350D8219-A27B-66E5-0D9B-70962481FBDE}"/>
                </a:ext>
              </a:extLst>
            </xdr:cNvPr>
            <xdr:cNvPicPr/>
          </xdr:nvPicPr>
          <xdr:blipFill>
            <a:blip xmlns:r="http://schemas.openxmlformats.org/officeDocument/2006/relationships" r:embed="rId309"/>
            <a:stretch>
              <a:fillRect/>
            </a:stretch>
          </xdr:blipFill>
          <xdr:spPr>
            <a:xfrm>
              <a:off x="2826000" y="15335640"/>
              <a:ext cx="132120" cy="488520"/>
            </a:xfrm>
            <a:prstGeom prst="rect">
              <a:avLst/>
            </a:prstGeom>
          </xdr:spPr>
        </xdr:pic>
      </mc:Fallback>
    </mc:AlternateContent>
    <xdr:clientData/>
  </xdr:twoCellAnchor>
  <xdr:twoCellAnchor editAs="oneCell">
    <xdr:from>
      <xdr:col>3</xdr:col>
      <xdr:colOff>243300</xdr:colOff>
      <xdr:row>53</xdr:row>
      <xdr:rowOff>107560</xdr:rowOff>
    </xdr:from>
    <xdr:to>
      <xdr:col>3</xdr:col>
      <xdr:colOff>588900</xdr:colOff>
      <xdr:row>53</xdr:row>
      <xdr:rowOff>154720</xdr:rowOff>
    </xdr:to>
    <mc:AlternateContent xmlns:mc="http://schemas.openxmlformats.org/markup-compatibility/2006" xmlns:xdr14="http://schemas.microsoft.com/office/excel/2010/spreadsheetDrawing">
      <mc:Choice Requires="xdr14">
        <xdr:contentPart xmlns:r="http://schemas.openxmlformats.org/officeDocument/2006/relationships" r:id="rId310">
          <xdr14:nvContentPartPr>
            <xdr14:cNvPr id="157" name="Ink 156">
              <a:extLst>
                <a:ext uri="{FF2B5EF4-FFF2-40B4-BE49-F238E27FC236}">
                  <a16:creationId xmlns:a16="http://schemas.microsoft.com/office/drawing/2014/main" id="{AE13365C-E96F-EE45-B2E0-F3E9F8D2AADE}"/>
                </a:ext>
              </a:extLst>
            </xdr14:cNvPr>
            <xdr14:cNvContentPartPr/>
          </xdr14:nvContentPartPr>
          <xdr14:nvPr macro=""/>
          <xdr14:xfrm>
            <a:off x="2719800" y="15296760"/>
            <a:ext cx="345600" cy="47160"/>
          </xdr14:xfrm>
        </xdr:contentPart>
      </mc:Choice>
      <mc:Fallback xmlns="">
        <xdr:pic>
          <xdr:nvPicPr>
            <xdr:cNvPr id="321" name="Ink 320">
              <a:extLst>
                <a:ext uri="{FF2B5EF4-FFF2-40B4-BE49-F238E27FC236}">
                  <a16:creationId xmlns:a16="http://schemas.microsoft.com/office/drawing/2014/main" id="{15F93869-C50C-D425-2B98-6540F68FEF72}"/>
                </a:ext>
              </a:extLst>
            </xdr:cNvPr>
            <xdr:cNvPicPr/>
          </xdr:nvPicPr>
          <xdr:blipFill>
            <a:blip xmlns:r="http://schemas.openxmlformats.org/officeDocument/2006/relationships" r:embed="rId311"/>
            <a:stretch>
              <a:fillRect/>
            </a:stretch>
          </xdr:blipFill>
          <xdr:spPr>
            <a:xfrm>
              <a:off x="2709360" y="15285960"/>
              <a:ext cx="366840" cy="68400"/>
            </a:xfrm>
            <a:prstGeom prst="rect">
              <a:avLst/>
            </a:prstGeom>
          </xdr:spPr>
        </xdr:pic>
      </mc:Fallback>
    </mc:AlternateContent>
    <xdr:clientData/>
  </xdr:twoCellAnchor>
  <xdr:twoCellAnchor editAs="oneCell">
    <xdr:from>
      <xdr:col>4</xdr:col>
      <xdr:colOff>118000</xdr:colOff>
      <xdr:row>52</xdr:row>
      <xdr:rowOff>145440</xdr:rowOff>
    </xdr:from>
    <xdr:to>
      <xdr:col>4</xdr:col>
      <xdr:colOff>455320</xdr:colOff>
      <xdr:row>53</xdr:row>
      <xdr:rowOff>82720</xdr:rowOff>
    </xdr:to>
    <mc:AlternateContent xmlns:mc="http://schemas.openxmlformats.org/markup-compatibility/2006" xmlns:xdr14="http://schemas.microsoft.com/office/excel/2010/spreadsheetDrawing">
      <mc:Choice Requires="xdr14">
        <xdr:contentPart xmlns:r="http://schemas.openxmlformats.org/officeDocument/2006/relationships" r:id="rId312">
          <xdr14:nvContentPartPr>
            <xdr14:cNvPr id="158" name="Ink 157">
              <a:extLst>
                <a:ext uri="{FF2B5EF4-FFF2-40B4-BE49-F238E27FC236}">
                  <a16:creationId xmlns:a16="http://schemas.microsoft.com/office/drawing/2014/main" id="{D432795F-D36E-D043-83F0-9AF35B90B7B5}"/>
                </a:ext>
              </a:extLst>
            </xdr14:cNvPr>
            <xdr14:cNvContentPartPr/>
          </xdr14:nvContentPartPr>
          <xdr14:nvPr macro=""/>
          <xdr14:xfrm>
            <a:off x="3420000" y="15004440"/>
            <a:ext cx="337320" cy="267480"/>
          </xdr14:xfrm>
        </xdr:contentPart>
      </mc:Choice>
      <mc:Fallback xmlns="">
        <xdr:pic>
          <xdr:nvPicPr>
            <xdr:cNvPr id="322" name="Ink 321">
              <a:extLst>
                <a:ext uri="{FF2B5EF4-FFF2-40B4-BE49-F238E27FC236}">
                  <a16:creationId xmlns:a16="http://schemas.microsoft.com/office/drawing/2014/main" id="{89E4DC5E-4707-8DCA-179D-C4F48AA44FCD}"/>
                </a:ext>
              </a:extLst>
            </xdr:cNvPr>
            <xdr:cNvPicPr/>
          </xdr:nvPicPr>
          <xdr:blipFill>
            <a:blip xmlns:r="http://schemas.openxmlformats.org/officeDocument/2006/relationships" r:embed="rId313"/>
            <a:stretch>
              <a:fillRect/>
            </a:stretch>
          </xdr:blipFill>
          <xdr:spPr>
            <a:xfrm>
              <a:off x="3409560" y="14993640"/>
              <a:ext cx="358560" cy="288720"/>
            </a:xfrm>
            <a:prstGeom prst="rect">
              <a:avLst/>
            </a:prstGeom>
          </xdr:spPr>
        </xdr:pic>
      </mc:Fallback>
    </mc:AlternateContent>
    <xdr:clientData/>
  </xdr:twoCellAnchor>
  <xdr:twoCellAnchor editAs="oneCell">
    <xdr:from>
      <xdr:col>5</xdr:col>
      <xdr:colOff>164780</xdr:colOff>
      <xdr:row>51</xdr:row>
      <xdr:rowOff>89360</xdr:rowOff>
    </xdr:from>
    <xdr:to>
      <xdr:col>5</xdr:col>
      <xdr:colOff>207260</xdr:colOff>
      <xdr:row>53</xdr:row>
      <xdr:rowOff>210160</xdr:rowOff>
    </xdr:to>
    <mc:AlternateContent xmlns:mc="http://schemas.openxmlformats.org/markup-compatibility/2006" xmlns:xdr14="http://schemas.microsoft.com/office/excel/2010/spreadsheetDrawing">
      <mc:Choice Requires="xdr14">
        <xdr:contentPart xmlns:r="http://schemas.openxmlformats.org/officeDocument/2006/relationships" r:id="rId314">
          <xdr14:nvContentPartPr>
            <xdr14:cNvPr id="159" name="Ink 158">
              <a:extLst>
                <a:ext uri="{FF2B5EF4-FFF2-40B4-BE49-F238E27FC236}">
                  <a16:creationId xmlns:a16="http://schemas.microsoft.com/office/drawing/2014/main" id="{8B78A1CF-002B-BF42-9C38-3B58053CD8CB}"/>
                </a:ext>
              </a:extLst>
            </xdr14:cNvPr>
            <xdr14:cNvContentPartPr/>
          </xdr14:nvContentPartPr>
          <xdr14:nvPr macro=""/>
          <xdr14:xfrm>
            <a:off x="4292280" y="14618160"/>
            <a:ext cx="42480" cy="781200"/>
          </xdr14:xfrm>
        </xdr:contentPart>
      </mc:Choice>
      <mc:Fallback xmlns="">
        <xdr:pic>
          <xdr:nvPicPr>
            <xdr:cNvPr id="323" name="Ink 322">
              <a:extLst>
                <a:ext uri="{FF2B5EF4-FFF2-40B4-BE49-F238E27FC236}">
                  <a16:creationId xmlns:a16="http://schemas.microsoft.com/office/drawing/2014/main" id="{BE73A2E7-B0A9-3715-2EFA-59F50FA416D3}"/>
                </a:ext>
              </a:extLst>
            </xdr:cNvPr>
            <xdr:cNvPicPr/>
          </xdr:nvPicPr>
          <xdr:blipFill>
            <a:blip xmlns:r="http://schemas.openxmlformats.org/officeDocument/2006/relationships" r:embed="rId315"/>
            <a:stretch>
              <a:fillRect/>
            </a:stretch>
          </xdr:blipFill>
          <xdr:spPr>
            <a:xfrm>
              <a:off x="4281840" y="14607720"/>
              <a:ext cx="63720" cy="802440"/>
            </a:xfrm>
            <a:prstGeom prst="rect">
              <a:avLst/>
            </a:prstGeom>
          </xdr:spPr>
        </xdr:pic>
      </mc:Fallback>
    </mc:AlternateContent>
    <xdr:clientData/>
  </xdr:twoCellAnchor>
  <xdr:twoCellAnchor editAs="oneCell">
    <xdr:from>
      <xdr:col>6</xdr:col>
      <xdr:colOff>261960</xdr:colOff>
      <xdr:row>51</xdr:row>
      <xdr:rowOff>440</xdr:rowOff>
    </xdr:from>
    <xdr:to>
      <xdr:col>6</xdr:col>
      <xdr:colOff>501000</xdr:colOff>
      <xdr:row>53</xdr:row>
      <xdr:rowOff>245080</xdr:rowOff>
    </xdr:to>
    <mc:AlternateContent xmlns:mc="http://schemas.openxmlformats.org/markup-compatibility/2006" xmlns:xdr14="http://schemas.microsoft.com/office/excel/2010/spreadsheetDrawing">
      <mc:Choice Requires="xdr14">
        <xdr:contentPart xmlns:r="http://schemas.openxmlformats.org/officeDocument/2006/relationships" r:id="rId316">
          <xdr14:nvContentPartPr>
            <xdr14:cNvPr id="160" name="Ink 159">
              <a:extLst>
                <a:ext uri="{FF2B5EF4-FFF2-40B4-BE49-F238E27FC236}">
                  <a16:creationId xmlns:a16="http://schemas.microsoft.com/office/drawing/2014/main" id="{A97E23BE-6365-6B49-990F-65AF229BBD94}"/>
                </a:ext>
              </a:extLst>
            </xdr14:cNvPr>
            <xdr14:cNvContentPartPr/>
          </xdr14:nvContentPartPr>
          <xdr14:nvPr macro=""/>
          <xdr14:xfrm>
            <a:off x="5214960" y="14529240"/>
            <a:ext cx="239040" cy="905040"/>
          </xdr14:xfrm>
        </xdr:contentPart>
      </mc:Choice>
      <mc:Fallback xmlns="">
        <xdr:pic>
          <xdr:nvPicPr>
            <xdr:cNvPr id="325" name="Ink 324">
              <a:extLst>
                <a:ext uri="{FF2B5EF4-FFF2-40B4-BE49-F238E27FC236}">
                  <a16:creationId xmlns:a16="http://schemas.microsoft.com/office/drawing/2014/main" id="{E4E115CB-CFAC-2A37-ED57-7C0F5631D371}"/>
                </a:ext>
              </a:extLst>
            </xdr:cNvPr>
            <xdr:cNvPicPr/>
          </xdr:nvPicPr>
          <xdr:blipFill>
            <a:blip xmlns:r="http://schemas.openxmlformats.org/officeDocument/2006/relationships" r:embed="rId317"/>
            <a:stretch>
              <a:fillRect/>
            </a:stretch>
          </xdr:blipFill>
          <xdr:spPr>
            <a:xfrm>
              <a:off x="5204160" y="14518440"/>
              <a:ext cx="260280" cy="926280"/>
            </a:xfrm>
            <a:prstGeom prst="rect">
              <a:avLst/>
            </a:prstGeom>
          </xdr:spPr>
        </xdr:pic>
      </mc:Fallback>
    </mc:AlternateContent>
    <xdr:clientData/>
  </xdr:twoCellAnchor>
  <xdr:twoCellAnchor editAs="oneCell">
    <xdr:from>
      <xdr:col>7</xdr:col>
      <xdr:colOff>109300</xdr:colOff>
      <xdr:row>51</xdr:row>
      <xdr:rowOff>121760</xdr:rowOff>
    </xdr:from>
    <xdr:to>
      <xdr:col>7</xdr:col>
      <xdr:colOff>180580</xdr:colOff>
      <xdr:row>53</xdr:row>
      <xdr:rowOff>100000</xdr:rowOff>
    </xdr:to>
    <mc:AlternateContent xmlns:mc="http://schemas.openxmlformats.org/markup-compatibility/2006" xmlns:xdr14="http://schemas.microsoft.com/office/excel/2010/spreadsheetDrawing">
      <mc:Choice Requires="xdr14">
        <xdr:contentPart xmlns:r="http://schemas.openxmlformats.org/officeDocument/2006/relationships" r:id="rId318">
          <xdr14:nvContentPartPr>
            <xdr14:cNvPr id="161" name="Ink 160">
              <a:extLst>
                <a:ext uri="{FF2B5EF4-FFF2-40B4-BE49-F238E27FC236}">
                  <a16:creationId xmlns:a16="http://schemas.microsoft.com/office/drawing/2014/main" id="{FE32C824-9D0F-CD48-B743-FF45A9D785DE}"/>
                </a:ext>
              </a:extLst>
            </xdr14:cNvPr>
            <xdr14:cNvContentPartPr/>
          </xdr14:nvContentPartPr>
          <xdr14:nvPr macro=""/>
          <xdr14:xfrm>
            <a:off x="5887800" y="14650560"/>
            <a:ext cx="71280" cy="638640"/>
          </xdr14:xfrm>
        </xdr:contentPart>
      </mc:Choice>
      <mc:Fallback xmlns="">
        <xdr:pic>
          <xdr:nvPicPr>
            <xdr:cNvPr id="326" name="Ink 325">
              <a:extLst>
                <a:ext uri="{FF2B5EF4-FFF2-40B4-BE49-F238E27FC236}">
                  <a16:creationId xmlns:a16="http://schemas.microsoft.com/office/drawing/2014/main" id="{51DDE835-09CB-4015-C1C6-D7AF46DFB7FE}"/>
                </a:ext>
              </a:extLst>
            </xdr:cNvPr>
            <xdr:cNvPicPr/>
          </xdr:nvPicPr>
          <xdr:blipFill>
            <a:blip xmlns:r="http://schemas.openxmlformats.org/officeDocument/2006/relationships" r:embed="rId319"/>
            <a:stretch>
              <a:fillRect/>
            </a:stretch>
          </xdr:blipFill>
          <xdr:spPr>
            <a:xfrm>
              <a:off x="5877360" y="14640120"/>
              <a:ext cx="92520" cy="659880"/>
            </a:xfrm>
            <a:prstGeom prst="rect">
              <a:avLst/>
            </a:prstGeom>
          </xdr:spPr>
        </xdr:pic>
      </mc:Fallback>
    </mc:AlternateContent>
    <xdr:clientData/>
  </xdr:twoCellAnchor>
  <xdr:twoCellAnchor editAs="oneCell">
    <xdr:from>
      <xdr:col>7</xdr:col>
      <xdr:colOff>355900</xdr:colOff>
      <xdr:row>52</xdr:row>
      <xdr:rowOff>230760</xdr:rowOff>
    </xdr:from>
    <xdr:to>
      <xdr:col>7</xdr:col>
      <xdr:colOff>515020</xdr:colOff>
      <xdr:row>53</xdr:row>
      <xdr:rowOff>115120</xdr:rowOff>
    </xdr:to>
    <mc:AlternateContent xmlns:mc="http://schemas.openxmlformats.org/markup-compatibility/2006" xmlns:xdr14="http://schemas.microsoft.com/office/excel/2010/spreadsheetDrawing">
      <mc:Choice Requires="xdr14">
        <xdr:contentPart xmlns:r="http://schemas.openxmlformats.org/officeDocument/2006/relationships" r:id="rId320">
          <xdr14:nvContentPartPr>
            <xdr14:cNvPr id="162" name="Ink 161">
              <a:extLst>
                <a:ext uri="{FF2B5EF4-FFF2-40B4-BE49-F238E27FC236}">
                  <a16:creationId xmlns:a16="http://schemas.microsoft.com/office/drawing/2014/main" id="{008F3172-D768-674B-919B-CC33BAE74E60}"/>
                </a:ext>
              </a:extLst>
            </xdr14:cNvPr>
            <xdr14:cNvContentPartPr/>
          </xdr14:nvContentPartPr>
          <xdr14:nvPr macro=""/>
          <xdr14:xfrm>
            <a:off x="6134400" y="15089760"/>
            <a:ext cx="159120" cy="214560"/>
          </xdr14:xfrm>
        </xdr:contentPart>
      </mc:Choice>
      <mc:Fallback xmlns="">
        <xdr:pic>
          <xdr:nvPicPr>
            <xdr:cNvPr id="327" name="Ink 326">
              <a:extLst>
                <a:ext uri="{FF2B5EF4-FFF2-40B4-BE49-F238E27FC236}">
                  <a16:creationId xmlns:a16="http://schemas.microsoft.com/office/drawing/2014/main" id="{5D6A7AD6-957F-E650-17D1-FB46907CB712}"/>
                </a:ext>
              </a:extLst>
            </xdr:cNvPr>
            <xdr:cNvPicPr/>
          </xdr:nvPicPr>
          <xdr:blipFill>
            <a:blip xmlns:r="http://schemas.openxmlformats.org/officeDocument/2006/relationships" r:embed="rId321"/>
            <a:stretch>
              <a:fillRect/>
            </a:stretch>
          </xdr:blipFill>
          <xdr:spPr>
            <a:xfrm>
              <a:off x="6123960" y="15079320"/>
              <a:ext cx="180360" cy="235800"/>
            </a:xfrm>
            <a:prstGeom prst="rect">
              <a:avLst/>
            </a:prstGeom>
          </xdr:spPr>
        </xdr:pic>
      </mc:Fallback>
    </mc:AlternateContent>
    <xdr:clientData/>
  </xdr:twoCellAnchor>
  <xdr:twoCellAnchor editAs="oneCell">
    <xdr:from>
      <xdr:col>8</xdr:col>
      <xdr:colOff>156440</xdr:colOff>
      <xdr:row>51</xdr:row>
      <xdr:rowOff>142280</xdr:rowOff>
    </xdr:from>
    <xdr:to>
      <xdr:col>8</xdr:col>
      <xdr:colOff>434360</xdr:colOff>
      <xdr:row>53</xdr:row>
      <xdr:rowOff>62200</xdr:rowOff>
    </xdr:to>
    <mc:AlternateContent xmlns:mc="http://schemas.openxmlformats.org/markup-compatibility/2006" xmlns:xdr14="http://schemas.microsoft.com/office/excel/2010/spreadsheetDrawing">
      <mc:Choice Requires="xdr14">
        <xdr:contentPart xmlns:r="http://schemas.openxmlformats.org/officeDocument/2006/relationships" r:id="rId322">
          <xdr14:nvContentPartPr>
            <xdr14:cNvPr id="163" name="Ink 162">
              <a:extLst>
                <a:ext uri="{FF2B5EF4-FFF2-40B4-BE49-F238E27FC236}">
                  <a16:creationId xmlns:a16="http://schemas.microsoft.com/office/drawing/2014/main" id="{7D0C49C4-1E6C-1544-8824-3F6806368280}"/>
                </a:ext>
              </a:extLst>
            </xdr14:cNvPr>
            <xdr14:cNvContentPartPr/>
          </xdr14:nvContentPartPr>
          <xdr14:nvPr macro=""/>
          <xdr14:xfrm>
            <a:off x="6760440" y="14671080"/>
            <a:ext cx="277920" cy="580320"/>
          </xdr14:xfrm>
        </xdr:contentPart>
      </mc:Choice>
      <mc:Fallback xmlns="">
        <xdr:pic>
          <xdr:nvPicPr>
            <xdr:cNvPr id="328" name="Ink 327">
              <a:extLst>
                <a:ext uri="{FF2B5EF4-FFF2-40B4-BE49-F238E27FC236}">
                  <a16:creationId xmlns:a16="http://schemas.microsoft.com/office/drawing/2014/main" id="{C0745057-75B5-9062-7C5E-F68315038841}"/>
                </a:ext>
              </a:extLst>
            </xdr:cNvPr>
            <xdr:cNvPicPr/>
          </xdr:nvPicPr>
          <xdr:blipFill>
            <a:blip xmlns:r="http://schemas.openxmlformats.org/officeDocument/2006/relationships" r:embed="rId323"/>
            <a:stretch>
              <a:fillRect/>
            </a:stretch>
          </xdr:blipFill>
          <xdr:spPr>
            <a:xfrm>
              <a:off x="6750000" y="14660280"/>
              <a:ext cx="299160" cy="601560"/>
            </a:xfrm>
            <a:prstGeom prst="rect">
              <a:avLst/>
            </a:prstGeom>
          </xdr:spPr>
        </xdr:pic>
      </mc:Fallback>
    </mc:AlternateContent>
    <xdr:clientData/>
  </xdr:twoCellAnchor>
  <xdr:twoCellAnchor editAs="oneCell">
    <xdr:from>
      <xdr:col>8</xdr:col>
      <xdr:colOff>506360</xdr:colOff>
      <xdr:row>53</xdr:row>
      <xdr:rowOff>88120</xdr:rowOff>
    </xdr:from>
    <xdr:to>
      <xdr:col>8</xdr:col>
      <xdr:colOff>563240</xdr:colOff>
      <xdr:row>53</xdr:row>
      <xdr:rowOff>173800</xdr:rowOff>
    </xdr:to>
    <mc:AlternateContent xmlns:mc="http://schemas.openxmlformats.org/markup-compatibility/2006" xmlns:xdr14="http://schemas.microsoft.com/office/excel/2010/spreadsheetDrawing">
      <mc:Choice Requires="xdr14">
        <xdr:contentPart xmlns:r="http://schemas.openxmlformats.org/officeDocument/2006/relationships" r:id="rId324">
          <xdr14:nvContentPartPr>
            <xdr14:cNvPr id="164" name="Ink 163">
              <a:extLst>
                <a:ext uri="{FF2B5EF4-FFF2-40B4-BE49-F238E27FC236}">
                  <a16:creationId xmlns:a16="http://schemas.microsoft.com/office/drawing/2014/main" id="{53A6805B-E566-8343-9773-DBD1A0A66076}"/>
                </a:ext>
              </a:extLst>
            </xdr14:cNvPr>
            <xdr14:cNvContentPartPr/>
          </xdr14:nvContentPartPr>
          <xdr14:nvPr macro=""/>
          <xdr14:xfrm>
            <a:off x="7110360" y="15277320"/>
            <a:ext cx="56880" cy="85680"/>
          </xdr14:xfrm>
        </xdr:contentPart>
      </mc:Choice>
      <mc:Fallback xmlns="">
        <xdr:pic>
          <xdr:nvPicPr>
            <xdr:cNvPr id="329" name="Ink 328">
              <a:extLst>
                <a:ext uri="{FF2B5EF4-FFF2-40B4-BE49-F238E27FC236}">
                  <a16:creationId xmlns:a16="http://schemas.microsoft.com/office/drawing/2014/main" id="{F6C25C1B-98EE-0791-1040-4A7F0A7527CE}"/>
                </a:ext>
              </a:extLst>
            </xdr:cNvPr>
            <xdr:cNvPicPr/>
          </xdr:nvPicPr>
          <xdr:blipFill>
            <a:blip xmlns:r="http://schemas.openxmlformats.org/officeDocument/2006/relationships" r:embed="rId325"/>
            <a:stretch>
              <a:fillRect/>
            </a:stretch>
          </xdr:blipFill>
          <xdr:spPr>
            <a:xfrm>
              <a:off x="7099560" y="15266880"/>
              <a:ext cx="78120" cy="106920"/>
            </a:xfrm>
            <a:prstGeom prst="rect">
              <a:avLst/>
            </a:prstGeom>
          </xdr:spPr>
        </xdr:pic>
      </mc:Fallback>
    </mc:AlternateContent>
    <xdr:clientData/>
  </xdr:twoCellAnchor>
  <xdr:twoCellAnchor editAs="oneCell">
    <xdr:from>
      <xdr:col>9</xdr:col>
      <xdr:colOff>234180</xdr:colOff>
      <xdr:row>52</xdr:row>
      <xdr:rowOff>16920</xdr:rowOff>
    </xdr:from>
    <xdr:to>
      <xdr:col>9</xdr:col>
      <xdr:colOff>259740</xdr:colOff>
      <xdr:row>53</xdr:row>
      <xdr:rowOff>31240</xdr:rowOff>
    </xdr:to>
    <mc:AlternateContent xmlns:mc="http://schemas.openxmlformats.org/markup-compatibility/2006" xmlns:xdr14="http://schemas.microsoft.com/office/excel/2010/spreadsheetDrawing">
      <mc:Choice Requires="xdr14">
        <xdr:contentPart xmlns:r="http://schemas.openxmlformats.org/officeDocument/2006/relationships" r:id="rId326">
          <xdr14:nvContentPartPr>
            <xdr14:cNvPr id="165" name="Ink 164">
              <a:extLst>
                <a:ext uri="{FF2B5EF4-FFF2-40B4-BE49-F238E27FC236}">
                  <a16:creationId xmlns:a16="http://schemas.microsoft.com/office/drawing/2014/main" id="{24F560EA-2373-AB4E-9531-5D9863E2D4CD}"/>
                </a:ext>
              </a:extLst>
            </xdr14:cNvPr>
            <xdr14:cNvContentPartPr/>
          </xdr14:nvContentPartPr>
          <xdr14:nvPr macro=""/>
          <xdr14:xfrm>
            <a:off x="7663680" y="14875920"/>
            <a:ext cx="25560" cy="344520"/>
          </xdr14:xfrm>
        </xdr:contentPart>
      </mc:Choice>
      <mc:Fallback xmlns="">
        <xdr:pic>
          <xdr:nvPicPr>
            <xdr:cNvPr id="330" name="Ink 329">
              <a:extLst>
                <a:ext uri="{FF2B5EF4-FFF2-40B4-BE49-F238E27FC236}">
                  <a16:creationId xmlns:a16="http://schemas.microsoft.com/office/drawing/2014/main" id="{3F6522A5-432F-F5F4-0E12-662028AC3EED}"/>
                </a:ext>
              </a:extLst>
            </xdr:cNvPr>
            <xdr:cNvPicPr/>
          </xdr:nvPicPr>
          <xdr:blipFill>
            <a:blip xmlns:r="http://schemas.openxmlformats.org/officeDocument/2006/relationships" r:embed="rId327"/>
            <a:stretch>
              <a:fillRect/>
            </a:stretch>
          </xdr:blipFill>
          <xdr:spPr>
            <a:xfrm>
              <a:off x="7652880" y="14865480"/>
              <a:ext cx="46800" cy="365760"/>
            </a:xfrm>
            <a:prstGeom prst="rect">
              <a:avLst/>
            </a:prstGeom>
          </xdr:spPr>
        </xdr:pic>
      </mc:Fallback>
    </mc:AlternateContent>
    <xdr:clientData/>
  </xdr:twoCellAnchor>
  <xdr:twoCellAnchor editAs="oneCell">
    <xdr:from>
      <xdr:col>9</xdr:col>
      <xdr:colOff>107820</xdr:colOff>
      <xdr:row>52</xdr:row>
      <xdr:rowOff>106200</xdr:rowOff>
    </xdr:from>
    <xdr:to>
      <xdr:col>9</xdr:col>
      <xdr:colOff>353700</xdr:colOff>
      <xdr:row>52</xdr:row>
      <xdr:rowOff>144000</xdr:rowOff>
    </xdr:to>
    <mc:AlternateContent xmlns:mc="http://schemas.openxmlformats.org/markup-compatibility/2006" xmlns:xdr14="http://schemas.microsoft.com/office/excel/2010/spreadsheetDrawing">
      <mc:Choice Requires="xdr14">
        <xdr:contentPart xmlns:r="http://schemas.openxmlformats.org/officeDocument/2006/relationships" r:id="rId328">
          <xdr14:nvContentPartPr>
            <xdr14:cNvPr id="166" name="Ink 165">
              <a:extLst>
                <a:ext uri="{FF2B5EF4-FFF2-40B4-BE49-F238E27FC236}">
                  <a16:creationId xmlns:a16="http://schemas.microsoft.com/office/drawing/2014/main" id="{CC776E28-4F77-EE43-87FE-B61E3D8EAA3D}"/>
                </a:ext>
              </a:extLst>
            </xdr14:cNvPr>
            <xdr14:cNvContentPartPr/>
          </xdr14:nvContentPartPr>
          <xdr14:nvPr macro=""/>
          <xdr14:xfrm>
            <a:off x="7537320" y="14965200"/>
            <a:ext cx="245880" cy="37800"/>
          </xdr14:xfrm>
        </xdr:contentPart>
      </mc:Choice>
      <mc:Fallback xmlns="">
        <xdr:pic>
          <xdr:nvPicPr>
            <xdr:cNvPr id="331" name="Ink 330">
              <a:extLst>
                <a:ext uri="{FF2B5EF4-FFF2-40B4-BE49-F238E27FC236}">
                  <a16:creationId xmlns:a16="http://schemas.microsoft.com/office/drawing/2014/main" id="{B95B9876-7F57-9890-B042-20A35BCBB91F}"/>
                </a:ext>
              </a:extLst>
            </xdr:cNvPr>
            <xdr:cNvPicPr/>
          </xdr:nvPicPr>
          <xdr:blipFill>
            <a:blip xmlns:r="http://schemas.openxmlformats.org/officeDocument/2006/relationships" r:embed="rId329"/>
            <a:stretch>
              <a:fillRect/>
            </a:stretch>
          </xdr:blipFill>
          <xdr:spPr>
            <a:xfrm>
              <a:off x="7526880" y="14954400"/>
              <a:ext cx="267120" cy="59040"/>
            </a:xfrm>
            <a:prstGeom prst="rect">
              <a:avLst/>
            </a:prstGeom>
          </xdr:spPr>
        </xdr:pic>
      </mc:Fallback>
    </mc:AlternateContent>
    <xdr:clientData/>
  </xdr:twoCellAnchor>
  <xdr:twoCellAnchor editAs="oneCell">
    <xdr:from>
      <xdr:col>9</xdr:col>
      <xdr:colOff>335340</xdr:colOff>
      <xdr:row>52</xdr:row>
      <xdr:rowOff>100080</xdr:rowOff>
    </xdr:from>
    <xdr:to>
      <xdr:col>10</xdr:col>
      <xdr:colOff>54160</xdr:colOff>
      <xdr:row>54</xdr:row>
      <xdr:rowOff>264080</xdr:rowOff>
    </xdr:to>
    <mc:AlternateContent xmlns:mc="http://schemas.openxmlformats.org/markup-compatibility/2006" xmlns:xdr14="http://schemas.microsoft.com/office/excel/2010/spreadsheetDrawing">
      <mc:Choice Requires="xdr14">
        <xdr:contentPart xmlns:r="http://schemas.openxmlformats.org/officeDocument/2006/relationships" r:id="rId330">
          <xdr14:nvContentPartPr>
            <xdr14:cNvPr id="167" name="Ink 166">
              <a:extLst>
                <a:ext uri="{FF2B5EF4-FFF2-40B4-BE49-F238E27FC236}">
                  <a16:creationId xmlns:a16="http://schemas.microsoft.com/office/drawing/2014/main" id="{BF679C7E-A7CB-8043-8CD9-AFD6A0F5DA0A}"/>
                </a:ext>
              </a:extLst>
            </xdr14:cNvPr>
            <xdr14:cNvContentPartPr/>
          </xdr14:nvContentPartPr>
          <xdr14:nvPr macro=""/>
          <xdr14:xfrm>
            <a:off x="7764840" y="14959080"/>
            <a:ext cx="544320" cy="824400"/>
          </xdr14:xfrm>
        </xdr:contentPart>
      </mc:Choice>
      <mc:Fallback xmlns="">
        <xdr:pic>
          <xdr:nvPicPr>
            <xdr:cNvPr id="332" name="Ink 331">
              <a:extLst>
                <a:ext uri="{FF2B5EF4-FFF2-40B4-BE49-F238E27FC236}">
                  <a16:creationId xmlns:a16="http://schemas.microsoft.com/office/drawing/2014/main" id="{A038F446-ECA4-0AFA-B8C9-8135EFCF1D80}"/>
                </a:ext>
              </a:extLst>
            </xdr:cNvPr>
            <xdr:cNvPicPr/>
          </xdr:nvPicPr>
          <xdr:blipFill>
            <a:blip xmlns:r="http://schemas.openxmlformats.org/officeDocument/2006/relationships" r:embed="rId331"/>
            <a:stretch>
              <a:fillRect/>
            </a:stretch>
          </xdr:blipFill>
          <xdr:spPr>
            <a:xfrm>
              <a:off x="7754040" y="14948640"/>
              <a:ext cx="565560" cy="845640"/>
            </a:xfrm>
            <a:prstGeom prst="rect">
              <a:avLst/>
            </a:prstGeom>
          </xdr:spPr>
        </xdr:pic>
      </mc:Fallback>
    </mc:AlternateContent>
    <xdr:clientData/>
  </xdr:twoCellAnchor>
  <xdr:twoCellAnchor editAs="oneCell">
    <xdr:from>
      <xdr:col>10</xdr:col>
      <xdr:colOff>256840</xdr:colOff>
      <xdr:row>52</xdr:row>
      <xdr:rowOff>119160</xdr:rowOff>
    </xdr:from>
    <xdr:to>
      <xdr:col>10</xdr:col>
      <xdr:colOff>464200</xdr:colOff>
      <xdr:row>52</xdr:row>
      <xdr:rowOff>135000</xdr:rowOff>
    </xdr:to>
    <mc:AlternateContent xmlns:mc="http://schemas.openxmlformats.org/markup-compatibility/2006" xmlns:xdr14="http://schemas.microsoft.com/office/excel/2010/spreadsheetDrawing">
      <mc:Choice Requires="xdr14">
        <xdr:contentPart xmlns:r="http://schemas.openxmlformats.org/officeDocument/2006/relationships" r:id="rId332">
          <xdr14:nvContentPartPr>
            <xdr14:cNvPr id="168" name="Ink 167">
              <a:extLst>
                <a:ext uri="{FF2B5EF4-FFF2-40B4-BE49-F238E27FC236}">
                  <a16:creationId xmlns:a16="http://schemas.microsoft.com/office/drawing/2014/main" id="{73A6C8EA-0F1C-5B40-A06E-74E0F3D5D5C2}"/>
                </a:ext>
              </a:extLst>
            </xdr14:cNvPr>
            <xdr14:cNvContentPartPr/>
          </xdr14:nvContentPartPr>
          <xdr14:nvPr macro=""/>
          <xdr14:xfrm>
            <a:off x="8511840" y="14978160"/>
            <a:ext cx="207360" cy="15840"/>
          </xdr14:xfrm>
        </xdr:contentPart>
      </mc:Choice>
      <mc:Fallback xmlns="">
        <xdr:pic>
          <xdr:nvPicPr>
            <xdr:cNvPr id="333" name="Ink 332">
              <a:extLst>
                <a:ext uri="{FF2B5EF4-FFF2-40B4-BE49-F238E27FC236}">
                  <a16:creationId xmlns:a16="http://schemas.microsoft.com/office/drawing/2014/main" id="{911F6655-976B-13B1-24DF-68E0601702D3}"/>
                </a:ext>
              </a:extLst>
            </xdr:cNvPr>
            <xdr:cNvPicPr/>
          </xdr:nvPicPr>
          <xdr:blipFill>
            <a:blip xmlns:r="http://schemas.openxmlformats.org/officeDocument/2006/relationships" r:embed="rId333"/>
            <a:stretch>
              <a:fillRect/>
            </a:stretch>
          </xdr:blipFill>
          <xdr:spPr>
            <a:xfrm>
              <a:off x="8501400" y="14967720"/>
              <a:ext cx="228600" cy="37080"/>
            </a:xfrm>
            <a:prstGeom prst="rect">
              <a:avLst/>
            </a:prstGeom>
          </xdr:spPr>
        </xdr:pic>
      </mc:Fallback>
    </mc:AlternateContent>
    <xdr:clientData/>
  </xdr:twoCellAnchor>
  <xdr:twoCellAnchor editAs="oneCell">
    <xdr:from>
      <xdr:col>10</xdr:col>
      <xdr:colOff>764440</xdr:colOff>
      <xdr:row>51</xdr:row>
      <xdr:rowOff>100520</xdr:rowOff>
    </xdr:from>
    <xdr:to>
      <xdr:col>10</xdr:col>
      <xdr:colOff>818800</xdr:colOff>
      <xdr:row>52</xdr:row>
      <xdr:rowOff>84600</xdr:rowOff>
    </xdr:to>
    <mc:AlternateContent xmlns:mc="http://schemas.openxmlformats.org/markup-compatibility/2006" xmlns:xdr14="http://schemas.microsoft.com/office/excel/2010/spreadsheetDrawing">
      <mc:Choice Requires="xdr14">
        <xdr:contentPart xmlns:r="http://schemas.openxmlformats.org/officeDocument/2006/relationships" r:id="rId334">
          <xdr14:nvContentPartPr>
            <xdr14:cNvPr id="169" name="Ink 168">
              <a:extLst>
                <a:ext uri="{FF2B5EF4-FFF2-40B4-BE49-F238E27FC236}">
                  <a16:creationId xmlns:a16="http://schemas.microsoft.com/office/drawing/2014/main" id="{C0F5A3D0-8997-594D-9F35-3E929F05BCC3}"/>
                </a:ext>
              </a:extLst>
            </xdr14:cNvPr>
            <xdr14:cNvContentPartPr/>
          </xdr14:nvContentPartPr>
          <xdr14:nvPr macro=""/>
          <xdr14:xfrm>
            <a:off x="9019440" y="14629320"/>
            <a:ext cx="54360" cy="314280"/>
          </xdr14:xfrm>
        </xdr:contentPart>
      </mc:Choice>
      <mc:Fallback xmlns="">
        <xdr:pic>
          <xdr:nvPicPr>
            <xdr:cNvPr id="334" name="Ink 333">
              <a:extLst>
                <a:ext uri="{FF2B5EF4-FFF2-40B4-BE49-F238E27FC236}">
                  <a16:creationId xmlns:a16="http://schemas.microsoft.com/office/drawing/2014/main" id="{FD104C01-EF27-0643-843A-A8C7D2D8220C}"/>
                </a:ext>
              </a:extLst>
            </xdr:cNvPr>
            <xdr:cNvPicPr/>
          </xdr:nvPicPr>
          <xdr:blipFill>
            <a:blip xmlns:r="http://schemas.openxmlformats.org/officeDocument/2006/relationships" r:embed="rId335"/>
            <a:stretch>
              <a:fillRect/>
            </a:stretch>
          </xdr:blipFill>
          <xdr:spPr>
            <a:xfrm>
              <a:off x="9009000" y="14618880"/>
              <a:ext cx="75600" cy="335520"/>
            </a:xfrm>
            <a:prstGeom prst="rect">
              <a:avLst/>
            </a:prstGeom>
          </xdr:spPr>
        </xdr:pic>
      </mc:Fallback>
    </mc:AlternateContent>
    <xdr:clientData/>
  </xdr:twoCellAnchor>
  <xdr:twoCellAnchor editAs="oneCell">
    <xdr:from>
      <xdr:col>10</xdr:col>
      <xdr:colOff>650320</xdr:colOff>
      <xdr:row>52</xdr:row>
      <xdr:rowOff>179280</xdr:rowOff>
    </xdr:from>
    <xdr:to>
      <xdr:col>11</xdr:col>
      <xdr:colOff>68180</xdr:colOff>
      <xdr:row>53</xdr:row>
      <xdr:rowOff>124840</xdr:rowOff>
    </xdr:to>
    <mc:AlternateContent xmlns:mc="http://schemas.openxmlformats.org/markup-compatibility/2006" xmlns:xdr14="http://schemas.microsoft.com/office/excel/2010/spreadsheetDrawing">
      <mc:Choice Requires="xdr14">
        <xdr:contentPart xmlns:r="http://schemas.openxmlformats.org/officeDocument/2006/relationships" r:id="rId336">
          <xdr14:nvContentPartPr>
            <xdr14:cNvPr id="170" name="Ink 169">
              <a:extLst>
                <a:ext uri="{FF2B5EF4-FFF2-40B4-BE49-F238E27FC236}">
                  <a16:creationId xmlns:a16="http://schemas.microsoft.com/office/drawing/2014/main" id="{8D26D118-C625-DA48-8CF0-6A0380C6807D}"/>
                </a:ext>
              </a:extLst>
            </xdr14:cNvPr>
            <xdr14:cNvContentPartPr/>
          </xdr14:nvContentPartPr>
          <xdr14:nvPr macro=""/>
          <xdr14:xfrm>
            <a:off x="8905320" y="15038280"/>
            <a:ext cx="243360" cy="275760"/>
          </xdr14:xfrm>
        </xdr:contentPart>
      </mc:Choice>
      <mc:Fallback xmlns="">
        <xdr:pic>
          <xdr:nvPicPr>
            <xdr:cNvPr id="335" name="Ink 334">
              <a:extLst>
                <a:ext uri="{FF2B5EF4-FFF2-40B4-BE49-F238E27FC236}">
                  <a16:creationId xmlns:a16="http://schemas.microsoft.com/office/drawing/2014/main" id="{E4F65849-6DB4-5591-CBE9-9C2809B7BD52}"/>
                </a:ext>
              </a:extLst>
            </xdr:cNvPr>
            <xdr:cNvPicPr/>
          </xdr:nvPicPr>
          <xdr:blipFill>
            <a:blip xmlns:r="http://schemas.openxmlformats.org/officeDocument/2006/relationships" r:embed="rId337"/>
            <a:stretch>
              <a:fillRect/>
            </a:stretch>
          </xdr:blipFill>
          <xdr:spPr>
            <a:xfrm>
              <a:off x="8894520" y="15027840"/>
              <a:ext cx="264600" cy="297000"/>
            </a:xfrm>
            <a:prstGeom prst="rect">
              <a:avLst/>
            </a:prstGeom>
          </xdr:spPr>
        </xdr:pic>
      </mc:Fallback>
    </mc:AlternateContent>
    <xdr:clientData/>
  </xdr:twoCellAnchor>
  <xdr:twoCellAnchor editAs="oneCell">
    <xdr:from>
      <xdr:col>11</xdr:col>
      <xdr:colOff>381740</xdr:colOff>
      <xdr:row>52</xdr:row>
      <xdr:rowOff>13320</xdr:rowOff>
    </xdr:from>
    <xdr:to>
      <xdr:col>11</xdr:col>
      <xdr:colOff>600980</xdr:colOff>
      <xdr:row>52</xdr:row>
      <xdr:rowOff>296280</xdr:rowOff>
    </xdr:to>
    <mc:AlternateContent xmlns:mc="http://schemas.openxmlformats.org/markup-compatibility/2006" xmlns:xdr14="http://schemas.microsoft.com/office/excel/2010/spreadsheetDrawing">
      <mc:Choice Requires="xdr14">
        <xdr:contentPart xmlns:r="http://schemas.openxmlformats.org/officeDocument/2006/relationships" r:id="rId338">
          <xdr14:nvContentPartPr>
            <xdr14:cNvPr id="171" name="Ink 170">
              <a:extLst>
                <a:ext uri="{FF2B5EF4-FFF2-40B4-BE49-F238E27FC236}">
                  <a16:creationId xmlns:a16="http://schemas.microsoft.com/office/drawing/2014/main" id="{63E779C0-1FB5-584F-9BE0-89D2FE4378DE}"/>
                </a:ext>
              </a:extLst>
            </xdr14:cNvPr>
            <xdr14:cNvContentPartPr/>
          </xdr14:nvContentPartPr>
          <xdr14:nvPr macro=""/>
          <xdr14:xfrm>
            <a:off x="9462240" y="14872320"/>
            <a:ext cx="219240" cy="282960"/>
          </xdr14:xfrm>
        </xdr:contentPart>
      </mc:Choice>
      <mc:Fallback xmlns="">
        <xdr:pic>
          <xdr:nvPicPr>
            <xdr:cNvPr id="336" name="Ink 335">
              <a:extLst>
                <a:ext uri="{FF2B5EF4-FFF2-40B4-BE49-F238E27FC236}">
                  <a16:creationId xmlns:a16="http://schemas.microsoft.com/office/drawing/2014/main" id="{9F213DE2-0D7E-3A9D-E886-88024257058B}"/>
                </a:ext>
              </a:extLst>
            </xdr:cNvPr>
            <xdr:cNvPicPr/>
          </xdr:nvPicPr>
          <xdr:blipFill>
            <a:blip xmlns:r="http://schemas.openxmlformats.org/officeDocument/2006/relationships" r:embed="rId339"/>
            <a:stretch>
              <a:fillRect/>
            </a:stretch>
          </xdr:blipFill>
          <xdr:spPr>
            <a:xfrm>
              <a:off x="9451800" y="14861880"/>
              <a:ext cx="240480" cy="304200"/>
            </a:xfrm>
            <a:prstGeom prst="rect">
              <a:avLst/>
            </a:prstGeom>
          </xdr:spPr>
        </xdr:pic>
      </mc:Fallback>
    </mc:AlternateContent>
    <xdr:clientData/>
  </xdr:twoCellAnchor>
  <xdr:twoCellAnchor editAs="oneCell">
    <xdr:from>
      <xdr:col>11</xdr:col>
      <xdr:colOff>575420</xdr:colOff>
      <xdr:row>51</xdr:row>
      <xdr:rowOff>137960</xdr:rowOff>
    </xdr:from>
    <xdr:to>
      <xdr:col>11</xdr:col>
      <xdr:colOff>711860</xdr:colOff>
      <xdr:row>51</xdr:row>
      <xdr:rowOff>303200</xdr:rowOff>
    </xdr:to>
    <mc:AlternateContent xmlns:mc="http://schemas.openxmlformats.org/markup-compatibility/2006" xmlns:xdr14="http://schemas.microsoft.com/office/excel/2010/spreadsheetDrawing">
      <mc:Choice Requires="xdr14">
        <xdr:contentPart xmlns:r="http://schemas.openxmlformats.org/officeDocument/2006/relationships" r:id="rId340">
          <xdr14:nvContentPartPr>
            <xdr14:cNvPr id="172" name="Ink 171">
              <a:extLst>
                <a:ext uri="{FF2B5EF4-FFF2-40B4-BE49-F238E27FC236}">
                  <a16:creationId xmlns:a16="http://schemas.microsoft.com/office/drawing/2014/main" id="{1ECBC925-29C5-F249-A83C-A06C1ED2FDCF}"/>
                </a:ext>
              </a:extLst>
            </xdr14:cNvPr>
            <xdr14:cNvContentPartPr/>
          </xdr14:nvContentPartPr>
          <xdr14:nvPr macro=""/>
          <xdr14:xfrm>
            <a:off x="9655920" y="14666760"/>
            <a:ext cx="136440" cy="165240"/>
          </xdr14:xfrm>
        </xdr:contentPart>
      </mc:Choice>
      <mc:Fallback xmlns="">
        <xdr:pic>
          <xdr:nvPicPr>
            <xdr:cNvPr id="337" name="Ink 336">
              <a:extLst>
                <a:ext uri="{FF2B5EF4-FFF2-40B4-BE49-F238E27FC236}">
                  <a16:creationId xmlns:a16="http://schemas.microsoft.com/office/drawing/2014/main" id="{FC30AAF4-725A-9309-12DA-3B6C07E82D10}"/>
                </a:ext>
              </a:extLst>
            </xdr:cNvPr>
            <xdr:cNvPicPr/>
          </xdr:nvPicPr>
          <xdr:blipFill>
            <a:blip xmlns:r="http://schemas.openxmlformats.org/officeDocument/2006/relationships" r:embed="rId341"/>
            <a:stretch>
              <a:fillRect/>
            </a:stretch>
          </xdr:blipFill>
          <xdr:spPr>
            <a:xfrm>
              <a:off x="9645480" y="14655960"/>
              <a:ext cx="157680" cy="186480"/>
            </a:xfrm>
            <a:prstGeom prst="rect">
              <a:avLst/>
            </a:prstGeom>
          </xdr:spPr>
        </xdr:pic>
      </mc:Fallback>
    </mc:AlternateContent>
    <xdr:clientData/>
  </xdr:twoCellAnchor>
  <xdr:twoCellAnchor editAs="oneCell">
    <xdr:from>
      <xdr:col>12</xdr:col>
      <xdr:colOff>17040</xdr:colOff>
      <xdr:row>53</xdr:row>
      <xdr:rowOff>11800</xdr:rowOff>
    </xdr:from>
    <xdr:to>
      <xdr:col>12</xdr:col>
      <xdr:colOff>113160</xdr:colOff>
      <xdr:row>53</xdr:row>
      <xdr:rowOff>327520</xdr:rowOff>
    </xdr:to>
    <mc:AlternateContent xmlns:mc="http://schemas.openxmlformats.org/markup-compatibility/2006" xmlns:xdr14="http://schemas.microsoft.com/office/excel/2010/spreadsheetDrawing">
      <mc:Choice Requires="xdr14">
        <xdr:contentPart xmlns:r="http://schemas.openxmlformats.org/officeDocument/2006/relationships" r:id="rId342">
          <xdr14:nvContentPartPr>
            <xdr14:cNvPr id="173" name="Ink 172">
              <a:extLst>
                <a:ext uri="{FF2B5EF4-FFF2-40B4-BE49-F238E27FC236}">
                  <a16:creationId xmlns:a16="http://schemas.microsoft.com/office/drawing/2014/main" id="{B8F7A8EA-5533-5541-AF85-74F68105FE16}"/>
                </a:ext>
              </a:extLst>
            </xdr14:cNvPr>
            <xdr14:cNvContentPartPr/>
          </xdr14:nvContentPartPr>
          <xdr14:nvPr macro=""/>
          <xdr14:xfrm>
            <a:off x="9923040" y="15201000"/>
            <a:ext cx="96120" cy="315720"/>
          </xdr14:xfrm>
        </xdr:contentPart>
      </mc:Choice>
      <mc:Fallback xmlns="">
        <xdr:pic>
          <xdr:nvPicPr>
            <xdr:cNvPr id="338" name="Ink 337">
              <a:extLst>
                <a:ext uri="{FF2B5EF4-FFF2-40B4-BE49-F238E27FC236}">
                  <a16:creationId xmlns:a16="http://schemas.microsoft.com/office/drawing/2014/main" id="{0586B121-2877-BBF7-DDF0-059D65E36E99}"/>
                </a:ext>
              </a:extLst>
            </xdr:cNvPr>
            <xdr:cNvPicPr/>
          </xdr:nvPicPr>
          <xdr:blipFill>
            <a:blip xmlns:r="http://schemas.openxmlformats.org/officeDocument/2006/relationships" r:embed="rId343"/>
            <a:stretch>
              <a:fillRect/>
            </a:stretch>
          </xdr:blipFill>
          <xdr:spPr>
            <a:xfrm>
              <a:off x="9912600" y="15190200"/>
              <a:ext cx="117360" cy="336960"/>
            </a:xfrm>
            <a:prstGeom prst="rect">
              <a:avLst/>
            </a:prstGeom>
          </xdr:spPr>
        </xdr:pic>
      </mc:Fallback>
    </mc:AlternateContent>
    <xdr:clientData/>
  </xdr:twoCellAnchor>
  <xdr:twoCellAnchor editAs="oneCell">
    <xdr:from>
      <xdr:col>12</xdr:col>
      <xdr:colOff>611400</xdr:colOff>
      <xdr:row>51</xdr:row>
      <xdr:rowOff>303920</xdr:rowOff>
    </xdr:from>
    <xdr:to>
      <xdr:col>13</xdr:col>
      <xdr:colOff>174700</xdr:colOff>
      <xdr:row>52</xdr:row>
      <xdr:rowOff>231480</xdr:rowOff>
    </xdr:to>
    <mc:AlternateContent xmlns:mc="http://schemas.openxmlformats.org/markup-compatibility/2006" xmlns:xdr14="http://schemas.microsoft.com/office/excel/2010/spreadsheetDrawing">
      <mc:Choice Requires="xdr14">
        <xdr:contentPart xmlns:r="http://schemas.openxmlformats.org/officeDocument/2006/relationships" r:id="rId344">
          <xdr14:nvContentPartPr>
            <xdr14:cNvPr id="174" name="Ink 173">
              <a:extLst>
                <a:ext uri="{FF2B5EF4-FFF2-40B4-BE49-F238E27FC236}">
                  <a16:creationId xmlns:a16="http://schemas.microsoft.com/office/drawing/2014/main" id="{400BCA03-5E23-CF46-9192-8DEF0EF0DBCA}"/>
                </a:ext>
              </a:extLst>
            </xdr14:cNvPr>
            <xdr14:cNvContentPartPr/>
          </xdr14:nvContentPartPr>
          <xdr14:nvPr macro=""/>
          <xdr14:xfrm>
            <a:off x="10517400" y="14832720"/>
            <a:ext cx="388800" cy="257760"/>
          </xdr14:xfrm>
        </xdr:contentPart>
      </mc:Choice>
      <mc:Fallback xmlns="">
        <xdr:pic>
          <xdr:nvPicPr>
            <xdr:cNvPr id="339" name="Ink 338">
              <a:extLst>
                <a:ext uri="{FF2B5EF4-FFF2-40B4-BE49-F238E27FC236}">
                  <a16:creationId xmlns:a16="http://schemas.microsoft.com/office/drawing/2014/main" id="{26B69640-B280-BE46-714D-A60D5C0F7381}"/>
                </a:ext>
              </a:extLst>
            </xdr:cNvPr>
            <xdr:cNvPicPr/>
          </xdr:nvPicPr>
          <xdr:blipFill>
            <a:blip xmlns:r="http://schemas.openxmlformats.org/officeDocument/2006/relationships" r:embed="rId345"/>
            <a:stretch>
              <a:fillRect/>
            </a:stretch>
          </xdr:blipFill>
          <xdr:spPr>
            <a:xfrm>
              <a:off x="10506960" y="14822280"/>
              <a:ext cx="410040" cy="279000"/>
            </a:xfrm>
            <a:prstGeom prst="rect">
              <a:avLst/>
            </a:prstGeom>
          </xdr:spPr>
        </xdr:pic>
      </mc:Fallback>
    </mc:AlternateContent>
    <xdr:clientData/>
  </xdr:twoCellAnchor>
  <xdr:twoCellAnchor editAs="oneCell">
    <xdr:from>
      <xdr:col>13</xdr:col>
      <xdr:colOff>139780</xdr:colOff>
      <xdr:row>51</xdr:row>
      <xdr:rowOff>20960</xdr:rowOff>
    </xdr:from>
    <xdr:to>
      <xdr:col>13</xdr:col>
      <xdr:colOff>316900</xdr:colOff>
      <xdr:row>51</xdr:row>
      <xdr:rowOff>140480</xdr:rowOff>
    </xdr:to>
    <mc:AlternateContent xmlns:mc="http://schemas.openxmlformats.org/markup-compatibility/2006" xmlns:xdr14="http://schemas.microsoft.com/office/excel/2010/spreadsheetDrawing">
      <mc:Choice Requires="xdr14">
        <xdr:contentPart xmlns:r="http://schemas.openxmlformats.org/officeDocument/2006/relationships" r:id="rId346">
          <xdr14:nvContentPartPr>
            <xdr14:cNvPr id="175" name="Ink 174">
              <a:extLst>
                <a:ext uri="{FF2B5EF4-FFF2-40B4-BE49-F238E27FC236}">
                  <a16:creationId xmlns:a16="http://schemas.microsoft.com/office/drawing/2014/main" id="{7B636CA5-A51D-C742-B5C8-F4219A861D11}"/>
                </a:ext>
              </a:extLst>
            </xdr14:cNvPr>
            <xdr14:cNvContentPartPr/>
          </xdr14:nvContentPartPr>
          <xdr14:nvPr macro=""/>
          <xdr14:xfrm>
            <a:off x="10871280" y="14549760"/>
            <a:ext cx="177120" cy="119520"/>
          </xdr14:xfrm>
        </xdr:contentPart>
      </mc:Choice>
      <mc:Fallback xmlns="">
        <xdr:pic>
          <xdr:nvPicPr>
            <xdr:cNvPr id="340" name="Ink 339">
              <a:extLst>
                <a:ext uri="{FF2B5EF4-FFF2-40B4-BE49-F238E27FC236}">
                  <a16:creationId xmlns:a16="http://schemas.microsoft.com/office/drawing/2014/main" id="{2DDA1AF8-26A7-8403-3203-46EABBC23FAD}"/>
                </a:ext>
              </a:extLst>
            </xdr:cNvPr>
            <xdr:cNvPicPr/>
          </xdr:nvPicPr>
          <xdr:blipFill>
            <a:blip xmlns:r="http://schemas.openxmlformats.org/officeDocument/2006/relationships" r:embed="rId347"/>
            <a:stretch>
              <a:fillRect/>
            </a:stretch>
          </xdr:blipFill>
          <xdr:spPr>
            <a:xfrm>
              <a:off x="10860480" y="14539320"/>
              <a:ext cx="198360" cy="140760"/>
            </a:xfrm>
            <a:prstGeom prst="rect">
              <a:avLst/>
            </a:prstGeom>
          </xdr:spPr>
        </xdr:pic>
      </mc:Fallback>
    </mc:AlternateContent>
    <xdr:clientData/>
  </xdr:twoCellAnchor>
  <xdr:twoCellAnchor editAs="oneCell">
    <xdr:from>
      <xdr:col>13</xdr:col>
      <xdr:colOff>413020</xdr:colOff>
      <xdr:row>50</xdr:row>
      <xdr:rowOff>187720</xdr:rowOff>
    </xdr:from>
    <xdr:to>
      <xdr:col>13</xdr:col>
      <xdr:colOff>521740</xdr:colOff>
      <xdr:row>52</xdr:row>
      <xdr:rowOff>155880</xdr:rowOff>
    </xdr:to>
    <mc:AlternateContent xmlns:mc="http://schemas.openxmlformats.org/markup-compatibility/2006" xmlns:xdr14="http://schemas.microsoft.com/office/excel/2010/spreadsheetDrawing">
      <mc:Choice Requires="xdr14">
        <xdr:contentPart xmlns:r="http://schemas.openxmlformats.org/officeDocument/2006/relationships" r:id="rId348">
          <xdr14:nvContentPartPr>
            <xdr14:cNvPr id="176" name="Ink 175">
              <a:extLst>
                <a:ext uri="{FF2B5EF4-FFF2-40B4-BE49-F238E27FC236}">
                  <a16:creationId xmlns:a16="http://schemas.microsoft.com/office/drawing/2014/main" id="{770B45A9-9744-974D-9D05-BE1B56D0B8EB}"/>
                </a:ext>
              </a:extLst>
            </xdr14:cNvPr>
            <xdr14:cNvContentPartPr/>
          </xdr14:nvContentPartPr>
          <xdr14:nvPr macro=""/>
          <xdr14:xfrm>
            <a:off x="11144520" y="14386320"/>
            <a:ext cx="108720" cy="628560"/>
          </xdr14:xfrm>
        </xdr:contentPart>
      </mc:Choice>
      <mc:Fallback xmlns="">
        <xdr:pic>
          <xdr:nvPicPr>
            <xdr:cNvPr id="341" name="Ink 340">
              <a:extLst>
                <a:ext uri="{FF2B5EF4-FFF2-40B4-BE49-F238E27FC236}">
                  <a16:creationId xmlns:a16="http://schemas.microsoft.com/office/drawing/2014/main" id="{65B60EFE-E111-F364-DE18-0520DCE892E0}"/>
                </a:ext>
              </a:extLst>
            </xdr:cNvPr>
            <xdr:cNvPicPr/>
          </xdr:nvPicPr>
          <xdr:blipFill>
            <a:blip xmlns:r="http://schemas.openxmlformats.org/officeDocument/2006/relationships" r:embed="rId349"/>
            <a:stretch>
              <a:fillRect/>
            </a:stretch>
          </xdr:blipFill>
          <xdr:spPr>
            <a:xfrm>
              <a:off x="11133720" y="14375880"/>
              <a:ext cx="129960" cy="649800"/>
            </a:xfrm>
            <a:prstGeom prst="rect">
              <a:avLst/>
            </a:prstGeom>
          </xdr:spPr>
        </xdr:pic>
      </mc:Fallback>
    </mc:AlternateContent>
    <xdr:clientData/>
  </xdr:twoCellAnchor>
  <xdr:twoCellAnchor editAs="oneCell">
    <xdr:from>
      <xdr:col>5</xdr:col>
      <xdr:colOff>198620</xdr:colOff>
      <xdr:row>51</xdr:row>
      <xdr:rowOff>129320</xdr:rowOff>
    </xdr:from>
    <xdr:to>
      <xdr:col>6</xdr:col>
      <xdr:colOff>72240</xdr:colOff>
      <xdr:row>53</xdr:row>
      <xdr:rowOff>291160</xdr:rowOff>
    </xdr:to>
    <mc:AlternateContent xmlns:mc="http://schemas.openxmlformats.org/markup-compatibility/2006" xmlns:xdr14="http://schemas.microsoft.com/office/excel/2010/spreadsheetDrawing">
      <mc:Choice Requires="xdr14">
        <xdr:contentPart xmlns:r="http://schemas.openxmlformats.org/officeDocument/2006/relationships" r:id="rId350">
          <xdr14:nvContentPartPr>
            <xdr14:cNvPr id="177" name="Ink 176">
              <a:extLst>
                <a:ext uri="{FF2B5EF4-FFF2-40B4-BE49-F238E27FC236}">
                  <a16:creationId xmlns:a16="http://schemas.microsoft.com/office/drawing/2014/main" id="{E073A628-C076-CF4A-8002-345EB8FC11DD}"/>
                </a:ext>
              </a:extLst>
            </xdr14:cNvPr>
            <xdr14:cNvContentPartPr/>
          </xdr14:nvContentPartPr>
          <xdr14:nvPr macro=""/>
          <xdr14:xfrm>
            <a:off x="4326120" y="14658120"/>
            <a:ext cx="699120" cy="822240"/>
          </xdr14:xfrm>
        </xdr:contentPart>
      </mc:Choice>
      <mc:Fallback xmlns="">
        <xdr:pic>
          <xdr:nvPicPr>
            <xdr:cNvPr id="344" name="Ink 343">
              <a:extLst>
                <a:ext uri="{FF2B5EF4-FFF2-40B4-BE49-F238E27FC236}">
                  <a16:creationId xmlns:a16="http://schemas.microsoft.com/office/drawing/2014/main" id="{859F6447-AA60-D100-1C74-53019BBEB93B}"/>
                </a:ext>
              </a:extLst>
            </xdr:cNvPr>
            <xdr:cNvPicPr/>
          </xdr:nvPicPr>
          <xdr:blipFill>
            <a:blip xmlns:r="http://schemas.openxmlformats.org/officeDocument/2006/relationships" r:embed="rId351"/>
            <a:stretch>
              <a:fillRect/>
            </a:stretch>
          </xdr:blipFill>
          <xdr:spPr>
            <a:xfrm>
              <a:off x="4315326" y="14647680"/>
              <a:ext cx="720349" cy="843480"/>
            </a:xfrm>
            <a:prstGeom prst="rect">
              <a:avLst/>
            </a:prstGeom>
          </xdr:spPr>
        </xdr:pic>
      </mc:Fallback>
    </mc:AlternateContent>
    <xdr:clientData/>
  </xdr:twoCellAnchor>
  <xdr:twoCellAnchor editAs="oneCell">
    <xdr:from>
      <xdr:col>10</xdr:col>
      <xdr:colOff>101680</xdr:colOff>
      <xdr:row>53</xdr:row>
      <xdr:rowOff>79120</xdr:rowOff>
    </xdr:from>
    <xdr:to>
      <xdr:col>10</xdr:col>
      <xdr:colOff>223360</xdr:colOff>
      <xdr:row>53</xdr:row>
      <xdr:rowOff>319960</xdr:rowOff>
    </xdr:to>
    <mc:AlternateContent xmlns:mc="http://schemas.openxmlformats.org/markup-compatibility/2006" xmlns:xdr14="http://schemas.microsoft.com/office/excel/2010/spreadsheetDrawing">
      <mc:Choice Requires="xdr14">
        <xdr:contentPart xmlns:r="http://schemas.openxmlformats.org/officeDocument/2006/relationships" r:id="rId352">
          <xdr14:nvContentPartPr>
            <xdr14:cNvPr id="178" name="Ink 177">
              <a:extLst>
                <a:ext uri="{FF2B5EF4-FFF2-40B4-BE49-F238E27FC236}">
                  <a16:creationId xmlns:a16="http://schemas.microsoft.com/office/drawing/2014/main" id="{6C012CCE-2FDC-0A47-8C95-62491F390671}"/>
                </a:ext>
              </a:extLst>
            </xdr14:cNvPr>
            <xdr14:cNvContentPartPr/>
          </xdr14:nvContentPartPr>
          <xdr14:nvPr macro=""/>
          <xdr14:xfrm>
            <a:off x="8356680" y="15268320"/>
            <a:ext cx="121680" cy="240840"/>
          </xdr14:xfrm>
        </xdr:contentPart>
      </mc:Choice>
      <mc:Fallback xmlns="">
        <xdr:pic>
          <xdr:nvPicPr>
            <xdr:cNvPr id="345" name="Ink 344">
              <a:extLst>
                <a:ext uri="{FF2B5EF4-FFF2-40B4-BE49-F238E27FC236}">
                  <a16:creationId xmlns:a16="http://schemas.microsoft.com/office/drawing/2014/main" id="{9BC02497-7FD9-F867-8A73-A0062BD1ED7F}"/>
                </a:ext>
              </a:extLst>
            </xdr:cNvPr>
            <xdr:cNvPicPr/>
          </xdr:nvPicPr>
          <xdr:blipFill>
            <a:blip xmlns:r="http://schemas.openxmlformats.org/officeDocument/2006/relationships" r:embed="rId353"/>
            <a:stretch>
              <a:fillRect/>
            </a:stretch>
          </xdr:blipFill>
          <xdr:spPr>
            <a:xfrm>
              <a:off x="8345880" y="15257520"/>
              <a:ext cx="142920" cy="262080"/>
            </a:xfrm>
            <a:prstGeom prst="rect">
              <a:avLst/>
            </a:prstGeom>
          </xdr:spPr>
        </xdr:pic>
      </mc:Fallback>
    </mc:AlternateContent>
    <xdr:clientData/>
  </xdr:twoCellAnchor>
  <xdr:twoCellAnchor editAs="oneCell">
    <xdr:from>
      <xdr:col>13</xdr:col>
      <xdr:colOff>166060</xdr:colOff>
      <xdr:row>52</xdr:row>
      <xdr:rowOff>183240</xdr:rowOff>
    </xdr:from>
    <xdr:to>
      <xdr:col>13</xdr:col>
      <xdr:colOff>333820</xdr:colOff>
      <xdr:row>53</xdr:row>
      <xdr:rowOff>113320</xdr:rowOff>
    </xdr:to>
    <mc:AlternateContent xmlns:mc="http://schemas.openxmlformats.org/markup-compatibility/2006" xmlns:xdr14="http://schemas.microsoft.com/office/excel/2010/spreadsheetDrawing">
      <mc:Choice Requires="xdr14">
        <xdr:contentPart xmlns:r="http://schemas.openxmlformats.org/officeDocument/2006/relationships" r:id="rId354">
          <xdr14:nvContentPartPr>
            <xdr14:cNvPr id="179" name="Ink 178">
              <a:extLst>
                <a:ext uri="{FF2B5EF4-FFF2-40B4-BE49-F238E27FC236}">
                  <a16:creationId xmlns:a16="http://schemas.microsoft.com/office/drawing/2014/main" id="{C54517EA-6A85-5340-825D-D3C1528A5CBD}"/>
                </a:ext>
              </a:extLst>
            </xdr14:cNvPr>
            <xdr14:cNvContentPartPr/>
          </xdr14:nvContentPartPr>
          <xdr14:nvPr macro=""/>
          <xdr14:xfrm>
            <a:off x="10897560" y="15042240"/>
            <a:ext cx="167760" cy="260280"/>
          </xdr14:xfrm>
        </xdr:contentPart>
      </mc:Choice>
      <mc:Fallback xmlns="">
        <xdr:pic>
          <xdr:nvPicPr>
            <xdr:cNvPr id="346" name="Ink 345">
              <a:extLst>
                <a:ext uri="{FF2B5EF4-FFF2-40B4-BE49-F238E27FC236}">
                  <a16:creationId xmlns:a16="http://schemas.microsoft.com/office/drawing/2014/main" id="{B95CAEB4-7B8A-4067-B85B-7E1ECFD2B840}"/>
                </a:ext>
              </a:extLst>
            </xdr:cNvPr>
            <xdr:cNvPicPr/>
          </xdr:nvPicPr>
          <xdr:blipFill>
            <a:blip xmlns:r="http://schemas.openxmlformats.org/officeDocument/2006/relationships" r:embed="rId355"/>
            <a:stretch>
              <a:fillRect/>
            </a:stretch>
          </xdr:blipFill>
          <xdr:spPr>
            <a:xfrm>
              <a:off x="10887120" y="15031440"/>
              <a:ext cx="189000" cy="281520"/>
            </a:xfrm>
            <a:prstGeom prst="rect">
              <a:avLst/>
            </a:prstGeom>
          </xdr:spPr>
        </xdr:pic>
      </mc:Fallback>
    </mc:AlternateContent>
    <xdr:clientData/>
  </xdr:twoCellAnchor>
  <xdr:twoCellAnchor editAs="oneCell">
    <xdr:from>
      <xdr:col>11</xdr:col>
      <xdr:colOff>671900</xdr:colOff>
      <xdr:row>52</xdr:row>
      <xdr:rowOff>237240</xdr:rowOff>
    </xdr:from>
    <xdr:to>
      <xdr:col>11</xdr:col>
      <xdr:colOff>801140</xdr:colOff>
      <xdr:row>53</xdr:row>
      <xdr:rowOff>177040</xdr:rowOff>
    </xdr:to>
    <mc:AlternateContent xmlns:mc="http://schemas.openxmlformats.org/markup-compatibility/2006" xmlns:xdr14="http://schemas.microsoft.com/office/excel/2010/spreadsheetDrawing">
      <mc:Choice Requires="xdr14">
        <xdr:contentPart xmlns:r="http://schemas.openxmlformats.org/officeDocument/2006/relationships" r:id="rId356">
          <xdr14:nvContentPartPr>
            <xdr14:cNvPr id="180" name="Ink 179">
              <a:extLst>
                <a:ext uri="{FF2B5EF4-FFF2-40B4-BE49-F238E27FC236}">
                  <a16:creationId xmlns:a16="http://schemas.microsoft.com/office/drawing/2014/main" id="{804BE5D4-769D-9D48-8591-5551045C3E76}"/>
                </a:ext>
              </a:extLst>
            </xdr14:cNvPr>
            <xdr14:cNvContentPartPr/>
          </xdr14:nvContentPartPr>
          <xdr14:nvPr macro=""/>
          <xdr14:xfrm>
            <a:off x="9752400" y="15096240"/>
            <a:ext cx="129240" cy="270000"/>
          </xdr14:xfrm>
        </xdr:contentPart>
      </mc:Choice>
      <mc:Fallback xmlns="">
        <xdr:pic>
          <xdr:nvPicPr>
            <xdr:cNvPr id="347" name="Ink 346">
              <a:extLst>
                <a:ext uri="{FF2B5EF4-FFF2-40B4-BE49-F238E27FC236}">
                  <a16:creationId xmlns:a16="http://schemas.microsoft.com/office/drawing/2014/main" id="{003D1DB5-7DD6-45DC-C911-00B71620A978}"/>
                </a:ext>
              </a:extLst>
            </xdr:cNvPr>
            <xdr:cNvPicPr/>
          </xdr:nvPicPr>
          <xdr:blipFill>
            <a:blip xmlns:r="http://schemas.openxmlformats.org/officeDocument/2006/relationships" r:embed="rId357"/>
            <a:stretch>
              <a:fillRect/>
            </a:stretch>
          </xdr:blipFill>
          <xdr:spPr>
            <a:xfrm>
              <a:off x="9741600" y="15085440"/>
              <a:ext cx="150480" cy="291240"/>
            </a:xfrm>
            <a:prstGeom prst="rect">
              <a:avLst/>
            </a:prstGeom>
          </xdr:spPr>
        </xdr:pic>
      </mc:Fallback>
    </mc:AlternateContent>
    <xdr:clientData/>
  </xdr:twoCellAnchor>
  <xdr:twoCellAnchor editAs="oneCell">
    <xdr:from>
      <xdr:col>7</xdr:col>
      <xdr:colOff>746860</xdr:colOff>
      <xdr:row>52</xdr:row>
      <xdr:rowOff>207000</xdr:rowOff>
    </xdr:from>
    <xdr:to>
      <xdr:col>7</xdr:col>
      <xdr:colOff>760540</xdr:colOff>
      <xdr:row>52</xdr:row>
      <xdr:rowOff>210960</xdr:rowOff>
    </xdr:to>
    <mc:AlternateContent xmlns:mc="http://schemas.openxmlformats.org/markup-compatibility/2006" xmlns:xdr14="http://schemas.microsoft.com/office/excel/2010/spreadsheetDrawing">
      <mc:Choice Requires="xdr14">
        <xdr:contentPart xmlns:r="http://schemas.openxmlformats.org/officeDocument/2006/relationships" r:id="rId358">
          <xdr14:nvContentPartPr>
            <xdr14:cNvPr id="181" name="Ink 180">
              <a:extLst>
                <a:ext uri="{FF2B5EF4-FFF2-40B4-BE49-F238E27FC236}">
                  <a16:creationId xmlns:a16="http://schemas.microsoft.com/office/drawing/2014/main" id="{1A34E394-7D7B-D447-BB69-C3B7B736CC7D}"/>
                </a:ext>
              </a:extLst>
            </xdr14:cNvPr>
            <xdr14:cNvContentPartPr/>
          </xdr14:nvContentPartPr>
          <xdr14:nvPr macro=""/>
          <xdr14:xfrm>
            <a:off x="6525360" y="15066000"/>
            <a:ext cx="13680" cy="3960"/>
          </xdr14:xfrm>
        </xdr:contentPart>
      </mc:Choice>
      <mc:Fallback xmlns="">
        <xdr:pic>
          <xdr:nvPicPr>
            <xdr:cNvPr id="348" name="Ink 347">
              <a:extLst>
                <a:ext uri="{FF2B5EF4-FFF2-40B4-BE49-F238E27FC236}">
                  <a16:creationId xmlns:a16="http://schemas.microsoft.com/office/drawing/2014/main" id="{AA2F63E8-0EA6-8E45-AD17-94930D88CCFF}"/>
                </a:ext>
              </a:extLst>
            </xdr:cNvPr>
            <xdr:cNvPicPr/>
          </xdr:nvPicPr>
          <xdr:blipFill>
            <a:blip xmlns:r="http://schemas.openxmlformats.org/officeDocument/2006/relationships" r:embed="rId359"/>
            <a:stretch>
              <a:fillRect/>
            </a:stretch>
          </xdr:blipFill>
          <xdr:spPr>
            <a:xfrm>
              <a:off x="6519240" y="15059880"/>
              <a:ext cx="25920" cy="16200"/>
            </a:xfrm>
            <a:prstGeom prst="rect">
              <a:avLst/>
            </a:prstGeom>
          </xdr:spPr>
        </xdr:pic>
      </mc:Fallback>
    </mc:AlternateContent>
    <xdr:clientData/>
  </xdr:twoCellAnchor>
  <xdr:twoCellAnchor editAs="oneCell">
    <xdr:from>
      <xdr:col>2</xdr:col>
      <xdr:colOff>605480</xdr:colOff>
      <xdr:row>58</xdr:row>
      <xdr:rowOff>46680</xdr:rowOff>
    </xdr:from>
    <xdr:to>
      <xdr:col>4</xdr:col>
      <xdr:colOff>599680</xdr:colOff>
      <xdr:row>60</xdr:row>
      <xdr:rowOff>290960</xdr:rowOff>
    </xdr:to>
    <mc:AlternateContent xmlns:mc="http://schemas.openxmlformats.org/markup-compatibility/2006" xmlns:xdr14="http://schemas.microsoft.com/office/excel/2010/spreadsheetDrawing">
      <mc:Choice Requires="xdr14">
        <xdr:contentPart xmlns:r="http://schemas.openxmlformats.org/officeDocument/2006/relationships" r:id="rId360">
          <xdr14:nvContentPartPr>
            <xdr14:cNvPr id="182" name="Ink 181">
              <a:extLst>
                <a:ext uri="{FF2B5EF4-FFF2-40B4-BE49-F238E27FC236}">
                  <a16:creationId xmlns:a16="http://schemas.microsoft.com/office/drawing/2014/main" id="{F7D2B837-6EAD-674A-87D7-86A75F4FC163}"/>
                </a:ext>
              </a:extLst>
            </xdr14:cNvPr>
            <xdr14:cNvContentPartPr/>
          </xdr14:nvContentPartPr>
          <xdr14:nvPr macro=""/>
          <xdr14:xfrm>
            <a:off x="2256480" y="16886880"/>
            <a:ext cx="1645200" cy="904680"/>
          </xdr14:xfrm>
        </xdr:contentPart>
      </mc:Choice>
      <mc:Fallback xmlns="">
        <xdr:pic>
          <xdr:nvPicPr>
            <xdr:cNvPr id="358" name="Ink 357">
              <a:extLst>
                <a:ext uri="{FF2B5EF4-FFF2-40B4-BE49-F238E27FC236}">
                  <a16:creationId xmlns:a16="http://schemas.microsoft.com/office/drawing/2014/main" id="{4B9DE40D-195B-F82F-BE3B-A975DB3C5E63}"/>
                </a:ext>
              </a:extLst>
            </xdr:cNvPr>
            <xdr:cNvPicPr/>
          </xdr:nvPicPr>
          <xdr:blipFill>
            <a:blip xmlns:r="http://schemas.openxmlformats.org/officeDocument/2006/relationships" r:embed="rId361"/>
            <a:stretch>
              <a:fillRect/>
            </a:stretch>
          </xdr:blipFill>
          <xdr:spPr>
            <a:xfrm>
              <a:off x="2246040" y="16876084"/>
              <a:ext cx="1666440" cy="925912"/>
            </a:xfrm>
            <a:prstGeom prst="rect">
              <a:avLst/>
            </a:prstGeom>
          </xdr:spPr>
        </xdr:pic>
      </mc:Fallback>
    </mc:AlternateContent>
    <xdr:clientData/>
  </xdr:twoCellAnchor>
  <xdr:twoCellAnchor editAs="oneCell">
    <xdr:from>
      <xdr:col>5</xdr:col>
      <xdr:colOff>631700</xdr:colOff>
      <xdr:row>57</xdr:row>
      <xdr:rowOff>235760</xdr:rowOff>
    </xdr:from>
    <xdr:to>
      <xdr:col>6</xdr:col>
      <xdr:colOff>709080</xdr:colOff>
      <xdr:row>60</xdr:row>
      <xdr:rowOff>229760</xdr:rowOff>
    </xdr:to>
    <mc:AlternateContent xmlns:mc="http://schemas.openxmlformats.org/markup-compatibility/2006" xmlns:xdr14="http://schemas.microsoft.com/office/excel/2010/spreadsheetDrawing">
      <mc:Choice Requires="xdr14">
        <xdr:contentPart xmlns:r="http://schemas.openxmlformats.org/officeDocument/2006/relationships" r:id="rId362">
          <xdr14:nvContentPartPr>
            <xdr14:cNvPr id="183" name="Ink 182">
              <a:extLst>
                <a:ext uri="{FF2B5EF4-FFF2-40B4-BE49-F238E27FC236}">
                  <a16:creationId xmlns:a16="http://schemas.microsoft.com/office/drawing/2014/main" id="{B748F5E5-2FA5-444C-A413-7A52C8EC8F30}"/>
                </a:ext>
              </a:extLst>
            </xdr14:cNvPr>
            <xdr14:cNvContentPartPr/>
          </xdr14:nvContentPartPr>
          <xdr14:nvPr macro=""/>
          <xdr14:xfrm>
            <a:off x="4759200" y="16745760"/>
            <a:ext cx="902880" cy="984600"/>
          </xdr14:xfrm>
        </xdr:contentPart>
      </mc:Choice>
      <mc:Fallback xmlns="">
        <xdr:pic>
          <xdr:nvPicPr>
            <xdr:cNvPr id="363" name="Ink 362">
              <a:extLst>
                <a:ext uri="{FF2B5EF4-FFF2-40B4-BE49-F238E27FC236}">
                  <a16:creationId xmlns:a16="http://schemas.microsoft.com/office/drawing/2014/main" id="{4F37A9AE-F5CF-6B38-A8C0-9730420A0C17}"/>
                </a:ext>
              </a:extLst>
            </xdr:cNvPr>
            <xdr:cNvPicPr/>
          </xdr:nvPicPr>
          <xdr:blipFill>
            <a:blip xmlns:r="http://schemas.openxmlformats.org/officeDocument/2006/relationships" r:embed="rId363"/>
            <a:stretch>
              <a:fillRect/>
            </a:stretch>
          </xdr:blipFill>
          <xdr:spPr>
            <a:xfrm>
              <a:off x="4748760" y="16734960"/>
              <a:ext cx="924120" cy="1005840"/>
            </a:xfrm>
            <a:prstGeom prst="rect">
              <a:avLst/>
            </a:prstGeom>
          </xdr:spPr>
        </xdr:pic>
      </mc:Fallback>
    </mc:AlternateContent>
    <xdr:clientData/>
  </xdr:twoCellAnchor>
  <xdr:twoCellAnchor editAs="oneCell">
    <xdr:from>
      <xdr:col>7</xdr:col>
      <xdr:colOff>239260</xdr:colOff>
      <xdr:row>57</xdr:row>
      <xdr:rowOff>114080</xdr:rowOff>
    </xdr:from>
    <xdr:to>
      <xdr:col>8</xdr:col>
      <xdr:colOff>400520</xdr:colOff>
      <xdr:row>60</xdr:row>
      <xdr:rowOff>185120</xdr:rowOff>
    </xdr:to>
    <mc:AlternateContent xmlns:mc="http://schemas.openxmlformats.org/markup-compatibility/2006" xmlns:xdr14="http://schemas.microsoft.com/office/excel/2010/spreadsheetDrawing">
      <mc:Choice Requires="xdr14">
        <xdr:contentPart xmlns:r="http://schemas.openxmlformats.org/officeDocument/2006/relationships" r:id="rId364">
          <xdr14:nvContentPartPr>
            <xdr14:cNvPr id="184" name="Ink 183">
              <a:extLst>
                <a:ext uri="{FF2B5EF4-FFF2-40B4-BE49-F238E27FC236}">
                  <a16:creationId xmlns:a16="http://schemas.microsoft.com/office/drawing/2014/main" id="{772109A6-5AAC-F248-AE26-1CCF2AEE2939}"/>
                </a:ext>
              </a:extLst>
            </xdr14:cNvPr>
            <xdr14:cNvContentPartPr/>
          </xdr14:nvContentPartPr>
          <xdr14:nvPr macro=""/>
          <xdr14:xfrm>
            <a:off x="6017760" y="16624080"/>
            <a:ext cx="986760" cy="1061640"/>
          </xdr14:xfrm>
        </xdr:contentPart>
      </mc:Choice>
      <mc:Fallback xmlns="">
        <xdr:pic>
          <xdr:nvPicPr>
            <xdr:cNvPr id="367" name="Ink 366">
              <a:extLst>
                <a:ext uri="{FF2B5EF4-FFF2-40B4-BE49-F238E27FC236}">
                  <a16:creationId xmlns:a16="http://schemas.microsoft.com/office/drawing/2014/main" id="{1A208ADE-927C-1D3F-F958-B49CA19BBBC5}"/>
                </a:ext>
              </a:extLst>
            </xdr:cNvPr>
            <xdr:cNvPicPr/>
          </xdr:nvPicPr>
          <xdr:blipFill>
            <a:blip xmlns:r="http://schemas.openxmlformats.org/officeDocument/2006/relationships" r:embed="rId365"/>
            <a:stretch>
              <a:fillRect/>
            </a:stretch>
          </xdr:blipFill>
          <xdr:spPr>
            <a:xfrm>
              <a:off x="6006964" y="16613640"/>
              <a:ext cx="1007992" cy="1082880"/>
            </a:xfrm>
            <a:prstGeom prst="rect">
              <a:avLst/>
            </a:prstGeom>
          </xdr:spPr>
        </xdr:pic>
      </mc:Fallback>
    </mc:AlternateContent>
    <xdr:clientData/>
  </xdr:twoCellAnchor>
  <xdr:twoCellAnchor editAs="oneCell">
    <xdr:from>
      <xdr:col>8</xdr:col>
      <xdr:colOff>723800</xdr:colOff>
      <xdr:row>57</xdr:row>
      <xdr:rowOff>121280</xdr:rowOff>
    </xdr:from>
    <xdr:to>
      <xdr:col>9</xdr:col>
      <xdr:colOff>182700</xdr:colOff>
      <xdr:row>59</xdr:row>
      <xdr:rowOff>155320</xdr:rowOff>
    </xdr:to>
    <mc:AlternateContent xmlns:mc="http://schemas.openxmlformats.org/markup-compatibility/2006" xmlns:xdr14="http://schemas.microsoft.com/office/excel/2010/spreadsheetDrawing">
      <mc:Choice Requires="xdr14">
        <xdr:contentPart xmlns:r="http://schemas.openxmlformats.org/officeDocument/2006/relationships" r:id="rId366">
          <xdr14:nvContentPartPr>
            <xdr14:cNvPr id="185" name="Ink 184">
              <a:extLst>
                <a:ext uri="{FF2B5EF4-FFF2-40B4-BE49-F238E27FC236}">
                  <a16:creationId xmlns:a16="http://schemas.microsoft.com/office/drawing/2014/main" id="{ADC2FDE2-3D4F-6149-A564-71A7C8F5447E}"/>
                </a:ext>
              </a:extLst>
            </xdr14:cNvPr>
            <xdr14:cNvContentPartPr/>
          </xdr14:nvContentPartPr>
          <xdr14:nvPr macro=""/>
          <xdr14:xfrm>
            <a:off x="7327800" y="16631280"/>
            <a:ext cx="284400" cy="694440"/>
          </xdr14:xfrm>
        </xdr:contentPart>
      </mc:Choice>
      <mc:Fallback xmlns="">
        <xdr:pic>
          <xdr:nvPicPr>
            <xdr:cNvPr id="370" name="Ink 369">
              <a:extLst>
                <a:ext uri="{FF2B5EF4-FFF2-40B4-BE49-F238E27FC236}">
                  <a16:creationId xmlns:a16="http://schemas.microsoft.com/office/drawing/2014/main" id="{33E03618-E2FE-4AA8-4C87-16881F6C9E3D}"/>
                </a:ext>
              </a:extLst>
            </xdr:cNvPr>
            <xdr:cNvPicPr/>
          </xdr:nvPicPr>
          <xdr:blipFill>
            <a:blip xmlns:r="http://schemas.openxmlformats.org/officeDocument/2006/relationships" r:embed="rId367"/>
            <a:stretch>
              <a:fillRect/>
            </a:stretch>
          </xdr:blipFill>
          <xdr:spPr>
            <a:xfrm>
              <a:off x="7317360" y="16620840"/>
              <a:ext cx="305640" cy="715680"/>
            </a:xfrm>
            <a:prstGeom prst="rect">
              <a:avLst/>
            </a:prstGeom>
          </xdr:spPr>
        </xdr:pic>
      </mc:Fallback>
    </mc:AlternateContent>
    <xdr:clientData/>
  </xdr:twoCellAnchor>
  <xdr:twoCellAnchor editAs="oneCell">
    <xdr:from>
      <xdr:col>8</xdr:col>
      <xdr:colOff>145280</xdr:colOff>
      <xdr:row>56</xdr:row>
      <xdr:rowOff>229000</xdr:rowOff>
    </xdr:from>
    <xdr:to>
      <xdr:col>11</xdr:col>
      <xdr:colOff>212540</xdr:colOff>
      <xdr:row>61</xdr:row>
      <xdr:rowOff>256680</xdr:rowOff>
    </xdr:to>
    <mc:AlternateContent xmlns:mc="http://schemas.openxmlformats.org/markup-compatibility/2006" xmlns:xdr14="http://schemas.microsoft.com/office/excel/2010/spreadsheetDrawing">
      <mc:Choice Requires="xdr14">
        <xdr:contentPart xmlns:r="http://schemas.openxmlformats.org/officeDocument/2006/relationships" r:id="rId368">
          <xdr14:nvContentPartPr>
            <xdr14:cNvPr id="186" name="Ink 185">
              <a:extLst>
                <a:ext uri="{FF2B5EF4-FFF2-40B4-BE49-F238E27FC236}">
                  <a16:creationId xmlns:a16="http://schemas.microsoft.com/office/drawing/2014/main" id="{0694EFAA-4055-474C-8C36-AA3B6220FF57}"/>
                </a:ext>
              </a:extLst>
            </xdr14:cNvPr>
            <xdr14:cNvContentPartPr/>
          </xdr14:nvContentPartPr>
          <xdr14:nvPr macro=""/>
          <xdr14:xfrm>
            <a:off x="6749280" y="16408800"/>
            <a:ext cx="2543760" cy="1678680"/>
          </xdr14:xfrm>
        </xdr:contentPart>
      </mc:Choice>
      <mc:Fallback xmlns="">
        <xdr:pic>
          <xdr:nvPicPr>
            <xdr:cNvPr id="379" name="Ink 378">
              <a:extLst>
                <a:ext uri="{FF2B5EF4-FFF2-40B4-BE49-F238E27FC236}">
                  <a16:creationId xmlns:a16="http://schemas.microsoft.com/office/drawing/2014/main" id="{373F4C9D-A1EA-1CFC-8330-4BDD8A6DD739}"/>
                </a:ext>
              </a:extLst>
            </xdr:cNvPr>
            <xdr:cNvPicPr/>
          </xdr:nvPicPr>
          <xdr:blipFill>
            <a:blip xmlns:r="http://schemas.openxmlformats.org/officeDocument/2006/relationships" r:embed="rId369"/>
            <a:stretch>
              <a:fillRect/>
            </a:stretch>
          </xdr:blipFill>
          <xdr:spPr>
            <a:xfrm>
              <a:off x="6738482" y="16398000"/>
              <a:ext cx="2564997" cy="1699920"/>
            </a:xfrm>
            <a:prstGeom prst="rect">
              <a:avLst/>
            </a:prstGeom>
          </xdr:spPr>
        </xdr:pic>
      </mc:Fallback>
    </mc:AlternateContent>
    <xdr:clientData/>
  </xdr:twoCellAnchor>
  <xdr:twoCellAnchor editAs="oneCell">
    <xdr:from>
      <xdr:col>12</xdr:col>
      <xdr:colOff>690960</xdr:colOff>
      <xdr:row>56</xdr:row>
      <xdr:rowOff>66640</xdr:rowOff>
    </xdr:from>
    <xdr:to>
      <xdr:col>17</xdr:col>
      <xdr:colOff>114860</xdr:colOff>
      <xdr:row>60</xdr:row>
      <xdr:rowOff>172880</xdr:rowOff>
    </xdr:to>
    <mc:AlternateContent xmlns:mc="http://schemas.openxmlformats.org/markup-compatibility/2006" xmlns:xdr14="http://schemas.microsoft.com/office/excel/2010/spreadsheetDrawing">
      <mc:Choice Requires="xdr14">
        <xdr:contentPart xmlns:r="http://schemas.openxmlformats.org/officeDocument/2006/relationships" r:id="rId370">
          <xdr14:nvContentPartPr>
            <xdr14:cNvPr id="187" name="Ink 186">
              <a:extLst>
                <a:ext uri="{FF2B5EF4-FFF2-40B4-BE49-F238E27FC236}">
                  <a16:creationId xmlns:a16="http://schemas.microsoft.com/office/drawing/2014/main" id="{D610B0CC-0DD4-604B-A7A3-3258EA79D9D7}"/>
                </a:ext>
              </a:extLst>
            </xdr14:cNvPr>
            <xdr14:cNvContentPartPr/>
          </xdr14:nvContentPartPr>
          <xdr14:nvPr macro=""/>
          <xdr14:xfrm>
            <a:off x="10596960" y="16246440"/>
            <a:ext cx="3551400" cy="1427040"/>
          </xdr14:xfrm>
        </xdr:contentPart>
      </mc:Choice>
      <mc:Fallback xmlns="">
        <xdr:pic>
          <xdr:nvPicPr>
            <xdr:cNvPr id="394" name="Ink 393">
              <a:extLst>
                <a:ext uri="{FF2B5EF4-FFF2-40B4-BE49-F238E27FC236}">
                  <a16:creationId xmlns:a16="http://schemas.microsoft.com/office/drawing/2014/main" id="{7B4379F4-0F4B-69E5-4ED3-AFC968661DC9}"/>
                </a:ext>
              </a:extLst>
            </xdr:cNvPr>
            <xdr:cNvPicPr/>
          </xdr:nvPicPr>
          <xdr:blipFill>
            <a:blip xmlns:r="http://schemas.openxmlformats.org/officeDocument/2006/relationships" r:embed="rId371"/>
            <a:stretch>
              <a:fillRect/>
            </a:stretch>
          </xdr:blipFill>
          <xdr:spPr>
            <a:xfrm>
              <a:off x="10586160" y="16235643"/>
              <a:ext cx="3572640" cy="1448275"/>
            </a:xfrm>
            <a:prstGeom prst="rect">
              <a:avLst/>
            </a:prstGeom>
          </xdr:spPr>
        </xdr:pic>
      </mc:Fallback>
    </mc:AlternateContent>
    <xdr:clientData/>
  </xdr:twoCellAnchor>
  <xdr:twoCellAnchor editAs="oneCell">
    <xdr:from>
      <xdr:col>13</xdr:col>
      <xdr:colOff>157780</xdr:colOff>
      <xdr:row>61</xdr:row>
      <xdr:rowOff>259920</xdr:rowOff>
    </xdr:from>
    <xdr:to>
      <xdr:col>13</xdr:col>
      <xdr:colOff>515980</xdr:colOff>
      <xdr:row>64</xdr:row>
      <xdr:rowOff>207120</xdr:rowOff>
    </xdr:to>
    <mc:AlternateContent xmlns:mc="http://schemas.openxmlformats.org/markup-compatibility/2006" xmlns:xdr14="http://schemas.microsoft.com/office/excel/2010/spreadsheetDrawing">
      <mc:Choice Requires="xdr14">
        <xdr:contentPart xmlns:r="http://schemas.openxmlformats.org/officeDocument/2006/relationships" r:id="rId372">
          <xdr14:nvContentPartPr>
            <xdr14:cNvPr id="188" name="Ink 187">
              <a:extLst>
                <a:ext uri="{FF2B5EF4-FFF2-40B4-BE49-F238E27FC236}">
                  <a16:creationId xmlns:a16="http://schemas.microsoft.com/office/drawing/2014/main" id="{3F41FEE3-5A9B-054B-9D24-2A58066303EC}"/>
                </a:ext>
              </a:extLst>
            </xdr14:cNvPr>
            <xdr14:cNvContentPartPr/>
          </xdr14:nvContentPartPr>
          <xdr14:nvPr macro=""/>
          <xdr14:xfrm>
            <a:off x="10889280" y="18090720"/>
            <a:ext cx="358200" cy="937800"/>
          </xdr14:xfrm>
        </xdr:contentPart>
      </mc:Choice>
      <mc:Fallback xmlns="">
        <xdr:pic>
          <xdr:nvPicPr>
            <xdr:cNvPr id="397" name="Ink 396">
              <a:extLst>
                <a:ext uri="{FF2B5EF4-FFF2-40B4-BE49-F238E27FC236}">
                  <a16:creationId xmlns:a16="http://schemas.microsoft.com/office/drawing/2014/main" id="{AFBA28B3-25FA-2FEC-F4CD-99E2C3206B77}"/>
                </a:ext>
              </a:extLst>
            </xdr:cNvPr>
            <xdr:cNvPicPr/>
          </xdr:nvPicPr>
          <xdr:blipFill>
            <a:blip xmlns:r="http://schemas.openxmlformats.org/officeDocument/2006/relationships" r:embed="rId373"/>
            <a:stretch>
              <a:fillRect/>
            </a:stretch>
          </xdr:blipFill>
          <xdr:spPr>
            <a:xfrm>
              <a:off x="10878840" y="18080280"/>
              <a:ext cx="379440" cy="959040"/>
            </a:xfrm>
            <a:prstGeom prst="rect">
              <a:avLst/>
            </a:prstGeom>
          </xdr:spPr>
        </xdr:pic>
      </mc:Fallback>
    </mc:AlternateContent>
    <xdr:clientData/>
  </xdr:twoCellAnchor>
  <xdr:twoCellAnchor editAs="oneCell">
    <xdr:from>
      <xdr:col>14</xdr:col>
      <xdr:colOff>185480</xdr:colOff>
      <xdr:row>61</xdr:row>
      <xdr:rowOff>281520</xdr:rowOff>
    </xdr:from>
    <xdr:to>
      <xdr:col>15</xdr:col>
      <xdr:colOff>789540</xdr:colOff>
      <xdr:row>65</xdr:row>
      <xdr:rowOff>217120</xdr:rowOff>
    </xdr:to>
    <mc:AlternateContent xmlns:mc="http://schemas.openxmlformats.org/markup-compatibility/2006" xmlns:xdr14="http://schemas.microsoft.com/office/excel/2010/spreadsheetDrawing">
      <mc:Choice Requires="xdr14">
        <xdr:contentPart xmlns:r="http://schemas.openxmlformats.org/officeDocument/2006/relationships" r:id="rId374">
          <xdr14:nvContentPartPr>
            <xdr14:cNvPr id="189" name="Ink 188">
              <a:extLst>
                <a:ext uri="{FF2B5EF4-FFF2-40B4-BE49-F238E27FC236}">
                  <a16:creationId xmlns:a16="http://schemas.microsoft.com/office/drawing/2014/main" id="{8BA118DD-2743-0041-B16F-D23B09BC79BD}"/>
                </a:ext>
              </a:extLst>
            </xdr14:cNvPr>
            <xdr14:cNvContentPartPr/>
          </xdr14:nvContentPartPr>
          <xdr14:nvPr macro=""/>
          <xdr14:xfrm>
            <a:off x="11742480" y="18112320"/>
            <a:ext cx="1429560" cy="1256400"/>
          </xdr14:xfrm>
        </xdr:contentPart>
      </mc:Choice>
      <mc:Fallback xmlns="">
        <xdr:pic>
          <xdr:nvPicPr>
            <xdr:cNvPr id="406" name="Ink 405">
              <a:extLst>
                <a:ext uri="{FF2B5EF4-FFF2-40B4-BE49-F238E27FC236}">
                  <a16:creationId xmlns:a16="http://schemas.microsoft.com/office/drawing/2014/main" id="{AE3B6C1C-D964-F6A4-6910-F9BB83C0E170}"/>
                </a:ext>
              </a:extLst>
            </xdr:cNvPr>
            <xdr:cNvPicPr/>
          </xdr:nvPicPr>
          <xdr:blipFill>
            <a:blip xmlns:r="http://schemas.openxmlformats.org/officeDocument/2006/relationships" r:embed="rId375"/>
            <a:stretch>
              <a:fillRect/>
            </a:stretch>
          </xdr:blipFill>
          <xdr:spPr>
            <a:xfrm>
              <a:off x="11732040" y="18101880"/>
              <a:ext cx="1450800" cy="1277640"/>
            </a:xfrm>
            <a:prstGeom prst="rect">
              <a:avLst/>
            </a:prstGeom>
          </xdr:spPr>
        </xdr:pic>
      </mc:Fallback>
    </mc:AlternateContent>
    <xdr:clientData/>
  </xdr:twoCellAnchor>
  <xdr:twoCellAnchor editAs="oneCell">
    <xdr:from>
      <xdr:col>16</xdr:col>
      <xdr:colOff>420880</xdr:colOff>
      <xdr:row>62</xdr:row>
      <xdr:rowOff>104320</xdr:rowOff>
    </xdr:from>
    <xdr:to>
      <xdr:col>16</xdr:col>
      <xdr:colOff>696640</xdr:colOff>
      <xdr:row>63</xdr:row>
      <xdr:rowOff>20000</xdr:rowOff>
    </xdr:to>
    <mc:AlternateContent xmlns:mc="http://schemas.openxmlformats.org/markup-compatibility/2006" xmlns:xdr14="http://schemas.microsoft.com/office/excel/2010/spreadsheetDrawing">
      <mc:Choice Requires="xdr14">
        <xdr:contentPart xmlns:r="http://schemas.openxmlformats.org/officeDocument/2006/relationships" r:id="rId376">
          <xdr14:nvContentPartPr>
            <xdr14:cNvPr id="190" name="Ink 189">
              <a:extLst>
                <a:ext uri="{FF2B5EF4-FFF2-40B4-BE49-F238E27FC236}">
                  <a16:creationId xmlns:a16="http://schemas.microsoft.com/office/drawing/2014/main" id="{92D7B011-D7C6-A84D-841C-4AFB4D2E46B5}"/>
                </a:ext>
              </a:extLst>
            </xdr14:cNvPr>
            <xdr14:cNvContentPartPr/>
          </xdr14:nvContentPartPr>
          <xdr14:nvPr macro=""/>
          <xdr14:xfrm>
            <a:off x="13628880" y="18265320"/>
            <a:ext cx="275760" cy="245880"/>
          </xdr14:xfrm>
        </xdr:contentPart>
      </mc:Choice>
      <mc:Fallback xmlns="">
        <xdr:pic>
          <xdr:nvPicPr>
            <xdr:cNvPr id="407" name="Ink 406">
              <a:extLst>
                <a:ext uri="{FF2B5EF4-FFF2-40B4-BE49-F238E27FC236}">
                  <a16:creationId xmlns:a16="http://schemas.microsoft.com/office/drawing/2014/main" id="{D22253C2-3285-D8B0-18BF-BAD926891006}"/>
                </a:ext>
              </a:extLst>
            </xdr:cNvPr>
            <xdr:cNvPicPr/>
          </xdr:nvPicPr>
          <xdr:blipFill>
            <a:blip xmlns:r="http://schemas.openxmlformats.org/officeDocument/2006/relationships" r:embed="rId377"/>
            <a:stretch>
              <a:fillRect/>
            </a:stretch>
          </xdr:blipFill>
          <xdr:spPr>
            <a:xfrm>
              <a:off x="13618440" y="18254520"/>
              <a:ext cx="297000" cy="267120"/>
            </a:xfrm>
            <a:prstGeom prst="rect">
              <a:avLst/>
            </a:prstGeom>
          </xdr:spPr>
        </xdr:pic>
      </mc:Fallback>
    </mc:AlternateContent>
    <xdr:clientData/>
  </xdr:twoCellAnchor>
  <xdr:twoCellAnchor editAs="oneCell">
    <xdr:from>
      <xdr:col>17</xdr:col>
      <xdr:colOff>246620</xdr:colOff>
      <xdr:row>62</xdr:row>
      <xdr:rowOff>84880</xdr:rowOff>
    </xdr:from>
    <xdr:to>
      <xdr:col>18</xdr:col>
      <xdr:colOff>757800</xdr:colOff>
      <xdr:row>65</xdr:row>
      <xdr:rowOff>180040</xdr:rowOff>
    </xdr:to>
    <mc:AlternateContent xmlns:mc="http://schemas.openxmlformats.org/markup-compatibility/2006" xmlns:xdr14="http://schemas.microsoft.com/office/excel/2010/spreadsheetDrawing">
      <mc:Choice Requires="xdr14">
        <xdr:contentPart xmlns:r="http://schemas.openxmlformats.org/officeDocument/2006/relationships" r:id="rId378">
          <xdr14:nvContentPartPr>
            <xdr14:cNvPr id="191" name="Ink 190">
              <a:extLst>
                <a:ext uri="{FF2B5EF4-FFF2-40B4-BE49-F238E27FC236}">
                  <a16:creationId xmlns:a16="http://schemas.microsoft.com/office/drawing/2014/main" id="{C38C1FC8-0E5F-FC46-BD23-D9F466701469}"/>
                </a:ext>
              </a:extLst>
            </xdr14:cNvPr>
            <xdr14:cNvContentPartPr/>
          </xdr14:nvContentPartPr>
          <xdr14:nvPr macro=""/>
          <xdr14:xfrm>
            <a:off x="14280120" y="18245880"/>
            <a:ext cx="1336680" cy="1085760"/>
          </xdr14:xfrm>
        </xdr:contentPart>
      </mc:Choice>
      <mc:Fallback xmlns="">
        <xdr:pic>
          <xdr:nvPicPr>
            <xdr:cNvPr id="415" name="Ink 414">
              <a:extLst>
                <a:ext uri="{FF2B5EF4-FFF2-40B4-BE49-F238E27FC236}">
                  <a16:creationId xmlns:a16="http://schemas.microsoft.com/office/drawing/2014/main" id="{88C114EE-DA73-BC2B-BF0D-666F10BCE828}"/>
                </a:ext>
              </a:extLst>
            </xdr:cNvPr>
            <xdr:cNvPicPr/>
          </xdr:nvPicPr>
          <xdr:blipFill>
            <a:blip xmlns:r="http://schemas.openxmlformats.org/officeDocument/2006/relationships" r:embed="rId379"/>
            <a:stretch>
              <a:fillRect/>
            </a:stretch>
          </xdr:blipFill>
          <xdr:spPr>
            <a:xfrm>
              <a:off x="14269323" y="18235440"/>
              <a:ext cx="1357914" cy="1107000"/>
            </a:xfrm>
            <a:prstGeom prst="rect">
              <a:avLst/>
            </a:prstGeom>
          </xdr:spPr>
        </xdr:pic>
      </mc:Fallback>
    </mc:AlternateContent>
    <xdr:clientData/>
  </xdr:twoCellAnchor>
  <xdr:twoCellAnchor editAs="oneCell">
    <xdr:from>
      <xdr:col>13</xdr:col>
      <xdr:colOff>203500</xdr:colOff>
      <xdr:row>68</xdr:row>
      <xdr:rowOff>63160</xdr:rowOff>
    </xdr:from>
    <xdr:to>
      <xdr:col>13</xdr:col>
      <xdr:colOff>698500</xdr:colOff>
      <xdr:row>70</xdr:row>
      <xdr:rowOff>165240</xdr:rowOff>
    </xdr:to>
    <mc:AlternateContent xmlns:mc="http://schemas.openxmlformats.org/markup-compatibility/2006" xmlns:xdr14="http://schemas.microsoft.com/office/excel/2010/spreadsheetDrawing">
      <mc:Choice Requires="xdr14">
        <xdr:contentPart xmlns:r="http://schemas.openxmlformats.org/officeDocument/2006/relationships" r:id="rId380">
          <xdr14:nvContentPartPr>
            <xdr14:cNvPr id="192" name="Ink 191">
              <a:extLst>
                <a:ext uri="{FF2B5EF4-FFF2-40B4-BE49-F238E27FC236}">
                  <a16:creationId xmlns:a16="http://schemas.microsoft.com/office/drawing/2014/main" id="{0B626A0D-49DD-F94F-91F9-837E0E9BE4D9}"/>
                </a:ext>
              </a:extLst>
            </xdr14:cNvPr>
            <xdr14:cNvContentPartPr/>
          </xdr14:nvContentPartPr>
          <xdr14:nvPr macro=""/>
          <xdr14:xfrm>
            <a:off x="10935000" y="20205360"/>
            <a:ext cx="495000" cy="762480"/>
          </xdr14:xfrm>
        </xdr:contentPart>
      </mc:Choice>
      <mc:Fallback xmlns="">
        <xdr:pic>
          <xdr:nvPicPr>
            <xdr:cNvPr id="418" name="Ink 417">
              <a:extLst>
                <a:ext uri="{FF2B5EF4-FFF2-40B4-BE49-F238E27FC236}">
                  <a16:creationId xmlns:a16="http://schemas.microsoft.com/office/drawing/2014/main" id="{114473FB-2ABC-7E93-D04B-695C00C5D11B}"/>
                </a:ext>
              </a:extLst>
            </xdr:cNvPr>
            <xdr:cNvPicPr/>
          </xdr:nvPicPr>
          <xdr:blipFill>
            <a:blip xmlns:r="http://schemas.openxmlformats.org/officeDocument/2006/relationships" r:embed="rId381"/>
            <a:stretch>
              <a:fillRect/>
            </a:stretch>
          </xdr:blipFill>
          <xdr:spPr>
            <a:xfrm>
              <a:off x="10924560" y="20194920"/>
              <a:ext cx="516240" cy="783720"/>
            </a:xfrm>
            <a:prstGeom prst="rect">
              <a:avLst/>
            </a:prstGeom>
          </xdr:spPr>
        </xdr:pic>
      </mc:Fallback>
    </mc:AlternateContent>
    <xdr:clientData/>
  </xdr:twoCellAnchor>
  <xdr:twoCellAnchor editAs="oneCell">
    <xdr:from>
      <xdr:col>14</xdr:col>
      <xdr:colOff>659240</xdr:colOff>
      <xdr:row>67</xdr:row>
      <xdr:rowOff>286800</xdr:rowOff>
    </xdr:from>
    <xdr:to>
      <xdr:col>15</xdr:col>
      <xdr:colOff>391020</xdr:colOff>
      <xdr:row>70</xdr:row>
      <xdr:rowOff>141120</xdr:rowOff>
    </xdr:to>
    <mc:AlternateContent xmlns:mc="http://schemas.openxmlformats.org/markup-compatibility/2006" xmlns:xdr14="http://schemas.microsoft.com/office/excel/2010/spreadsheetDrawing">
      <mc:Choice Requires="xdr14">
        <xdr:contentPart xmlns:r="http://schemas.openxmlformats.org/officeDocument/2006/relationships" r:id="rId382">
          <xdr14:nvContentPartPr>
            <xdr14:cNvPr id="193" name="Ink 192">
              <a:extLst>
                <a:ext uri="{FF2B5EF4-FFF2-40B4-BE49-F238E27FC236}">
                  <a16:creationId xmlns:a16="http://schemas.microsoft.com/office/drawing/2014/main" id="{9A17258F-D987-254C-BB90-04A31A413C5F}"/>
                </a:ext>
              </a:extLst>
            </xdr14:cNvPr>
            <xdr14:cNvContentPartPr/>
          </xdr14:nvContentPartPr>
          <xdr14:nvPr macro=""/>
          <xdr14:xfrm>
            <a:off x="12216240" y="20098800"/>
            <a:ext cx="557280" cy="844920"/>
          </xdr14:xfrm>
        </xdr:contentPart>
      </mc:Choice>
      <mc:Fallback xmlns="">
        <xdr:pic>
          <xdr:nvPicPr>
            <xdr:cNvPr id="421" name="Ink 420">
              <a:extLst>
                <a:ext uri="{FF2B5EF4-FFF2-40B4-BE49-F238E27FC236}">
                  <a16:creationId xmlns:a16="http://schemas.microsoft.com/office/drawing/2014/main" id="{28EAD7C1-40BF-FE29-E0FA-92650664A016}"/>
                </a:ext>
              </a:extLst>
            </xdr:cNvPr>
            <xdr:cNvPicPr/>
          </xdr:nvPicPr>
          <xdr:blipFill>
            <a:blip xmlns:r="http://schemas.openxmlformats.org/officeDocument/2006/relationships" r:embed="rId383"/>
            <a:stretch>
              <a:fillRect/>
            </a:stretch>
          </xdr:blipFill>
          <xdr:spPr>
            <a:xfrm>
              <a:off x="12205800" y="20088360"/>
              <a:ext cx="578520" cy="866160"/>
            </a:xfrm>
            <a:prstGeom prst="rect">
              <a:avLst/>
            </a:prstGeom>
          </xdr:spPr>
        </xdr:pic>
      </mc:Fallback>
    </mc:AlternateContent>
    <xdr:clientData/>
  </xdr:twoCellAnchor>
  <xdr:twoCellAnchor editAs="oneCell">
    <xdr:from>
      <xdr:col>16</xdr:col>
      <xdr:colOff>228280</xdr:colOff>
      <xdr:row>68</xdr:row>
      <xdr:rowOff>61360</xdr:rowOff>
    </xdr:from>
    <xdr:to>
      <xdr:col>16</xdr:col>
      <xdr:colOff>523480</xdr:colOff>
      <xdr:row>68</xdr:row>
      <xdr:rowOff>324160</xdr:rowOff>
    </xdr:to>
    <mc:AlternateContent xmlns:mc="http://schemas.openxmlformats.org/markup-compatibility/2006" xmlns:xdr14="http://schemas.microsoft.com/office/excel/2010/spreadsheetDrawing">
      <mc:Choice Requires="xdr14">
        <xdr:contentPart xmlns:r="http://schemas.openxmlformats.org/officeDocument/2006/relationships" r:id="rId384">
          <xdr14:nvContentPartPr>
            <xdr14:cNvPr id="194" name="Ink 193">
              <a:extLst>
                <a:ext uri="{FF2B5EF4-FFF2-40B4-BE49-F238E27FC236}">
                  <a16:creationId xmlns:a16="http://schemas.microsoft.com/office/drawing/2014/main" id="{FFBFB223-EFC8-4F4E-9842-414E663A6EF2}"/>
                </a:ext>
              </a:extLst>
            </xdr14:cNvPr>
            <xdr14:cNvContentPartPr/>
          </xdr14:nvContentPartPr>
          <xdr14:nvPr macro=""/>
          <xdr14:xfrm>
            <a:off x="13436280" y="20203560"/>
            <a:ext cx="295200" cy="262800"/>
          </xdr14:xfrm>
        </xdr:contentPart>
      </mc:Choice>
      <mc:Fallback xmlns="">
        <xdr:pic>
          <xdr:nvPicPr>
            <xdr:cNvPr id="422" name="Ink 421">
              <a:extLst>
                <a:ext uri="{FF2B5EF4-FFF2-40B4-BE49-F238E27FC236}">
                  <a16:creationId xmlns:a16="http://schemas.microsoft.com/office/drawing/2014/main" id="{58F2D40E-8A83-ACE9-77DC-98DF03650097}"/>
                </a:ext>
              </a:extLst>
            </xdr:cNvPr>
            <xdr:cNvPicPr/>
          </xdr:nvPicPr>
          <xdr:blipFill>
            <a:blip xmlns:r="http://schemas.openxmlformats.org/officeDocument/2006/relationships" r:embed="rId385"/>
            <a:stretch>
              <a:fillRect/>
            </a:stretch>
          </xdr:blipFill>
          <xdr:spPr>
            <a:xfrm>
              <a:off x="13425840" y="20192760"/>
              <a:ext cx="316440" cy="284040"/>
            </a:xfrm>
            <a:prstGeom prst="rect">
              <a:avLst/>
            </a:prstGeom>
          </xdr:spPr>
        </xdr:pic>
      </mc:Fallback>
    </mc:AlternateContent>
    <xdr:clientData/>
  </xdr:twoCellAnchor>
  <xdr:twoCellAnchor editAs="oneCell">
    <xdr:from>
      <xdr:col>17</xdr:col>
      <xdr:colOff>389540</xdr:colOff>
      <xdr:row>69</xdr:row>
      <xdr:rowOff>93320</xdr:rowOff>
    </xdr:from>
    <xdr:to>
      <xdr:col>17</xdr:col>
      <xdr:colOff>572780</xdr:colOff>
      <xdr:row>69</xdr:row>
      <xdr:rowOff>245240</xdr:rowOff>
    </xdr:to>
    <mc:AlternateContent xmlns:mc="http://schemas.openxmlformats.org/markup-compatibility/2006" xmlns:xdr14="http://schemas.microsoft.com/office/excel/2010/spreadsheetDrawing">
      <mc:Choice Requires="xdr14">
        <xdr:contentPart xmlns:r="http://schemas.openxmlformats.org/officeDocument/2006/relationships" r:id="rId386">
          <xdr14:nvContentPartPr>
            <xdr14:cNvPr id="195" name="Ink 194">
              <a:extLst>
                <a:ext uri="{FF2B5EF4-FFF2-40B4-BE49-F238E27FC236}">
                  <a16:creationId xmlns:a16="http://schemas.microsoft.com/office/drawing/2014/main" id="{D60DA76F-2E44-4D48-BB27-561753C4C9EB}"/>
                </a:ext>
              </a:extLst>
            </xdr14:cNvPr>
            <xdr14:cNvContentPartPr/>
          </xdr14:nvContentPartPr>
          <xdr14:nvPr macro=""/>
          <xdr14:xfrm>
            <a:off x="14423040" y="20565720"/>
            <a:ext cx="183240" cy="151920"/>
          </xdr14:xfrm>
        </xdr:contentPart>
      </mc:Choice>
      <mc:Fallback xmlns="">
        <xdr:pic>
          <xdr:nvPicPr>
            <xdr:cNvPr id="423" name="Ink 422">
              <a:extLst>
                <a:ext uri="{FF2B5EF4-FFF2-40B4-BE49-F238E27FC236}">
                  <a16:creationId xmlns:a16="http://schemas.microsoft.com/office/drawing/2014/main" id="{521329CA-AA70-59DB-3B13-C7B95D88F097}"/>
                </a:ext>
              </a:extLst>
            </xdr:cNvPr>
            <xdr:cNvPicPr/>
          </xdr:nvPicPr>
          <xdr:blipFill>
            <a:blip xmlns:r="http://schemas.openxmlformats.org/officeDocument/2006/relationships" r:embed="rId387"/>
            <a:stretch>
              <a:fillRect/>
            </a:stretch>
          </xdr:blipFill>
          <xdr:spPr>
            <a:xfrm>
              <a:off x="14412240" y="20554920"/>
              <a:ext cx="204480" cy="173160"/>
            </a:xfrm>
            <a:prstGeom prst="rect">
              <a:avLst/>
            </a:prstGeom>
          </xdr:spPr>
        </xdr:pic>
      </mc:Fallback>
    </mc:AlternateContent>
    <xdr:clientData/>
  </xdr:twoCellAnchor>
  <xdr:twoCellAnchor editAs="oneCell">
    <xdr:from>
      <xdr:col>13</xdr:col>
      <xdr:colOff>671500</xdr:colOff>
      <xdr:row>61</xdr:row>
      <xdr:rowOff>196200</xdr:rowOff>
    </xdr:from>
    <xdr:to>
      <xdr:col>14</xdr:col>
      <xdr:colOff>186920</xdr:colOff>
      <xdr:row>65</xdr:row>
      <xdr:rowOff>230440</xdr:rowOff>
    </xdr:to>
    <mc:AlternateContent xmlns:mc="http://schemas.openxmlformats.org/markup-compatibility/2006" xmlns:xdr14="http://schemas.microsoft.com/office/excel/2010/spreadsheetDrawing">
      <mc:Choice Requires="xdr14">
        <xdr:contentPart xmlns:r="http://schemas.openxmlformats.org/officeDocument/2006/relationships" r:id="rId388">
          <xdr14:nvContentPartPr>
            <xdr14:cNvPr id="196" name="Ink 195">
              <a:extLst>
                <a:ext uri="{FF2B5EF4-FFF2-40B4-BE49-F238E27FC236}">
                  <a16:creationId xmlns:a16="http://schemas.microsoft.com/office/drawing/2014/main" id="{31A42F77-1785-FD42-ABC8-FBD461FD70BC}"/>
                </a:ext>
              </a:extLst>
            </xdr14:cNvPr>
            <xdr14:cNvContentPartPr/>
          </xdr14:nvContentPartPr>
          <xdr14:nvPr macro=""/>
          <xdr14:xfrm>
            <a:off x="11403000" y="18027000"/>
            <a:ext cx="340920" cy="1355040"/>
          </xdr14:xfrm>
        </xdr:contentPart>
      </mc:Choice>
      <mc:Fallback xmlns="">
        <xdr:pic>
          <xdr:nvPicPr>
            <xdr:cNvPr id="424" name="Ink 423">
              <a:extLst>
                <a:ext uri="{FF2B5EF4-FFF2-40B4-BE49-F238E27FC236}">
                  <a16:creationId xmlns:a16="http://schemas.microsoft.com/office/drawing/2014/main" id="{19D9EFFB-3C43-08CF-403F-6CFAC787A582}"/>
                </a:ext>
              </a:extLst>
            </xdr:cNvPr>
            <xdr:cNvPicPr/>
          </xdr:nvPicPr>
          <xdr:blipFill>
            <a:blip xmlns:r="http://schemas.openxmlformats.org/officeDocument/2006/relationships" r:embed="rId389"/>
            <a:stretch>
              <a:fillRect/>
            </a:stretch>
          </xdr:blipFill>
          <xdr:spPr>
            <a:xfrm>
              <a:off x="11392560" y="18016200"/>
              <a:ext cx="362160" cy="1376280"/>
            </a:xfrm>
            <a:prstGeom prst="rect">
              <a:avLst/>
            </a:prstGeom>
          </xdr:spPr>
        </xdr:pic>
      </mc:Fallback>
    </mc:AlternateContent>
    <xdr:clientData/>
  </xdr:twoCellAnchor>
  <xdr:twoCellAnchor editAs="oneCell">
    <xdr:from>
      <xdr:col>19</xdr:col>
      <xdr:colOff>192940</xdr:colOff>
      <xdr:row>61</xdr:row>
      <xdr:rowOff>163800</xdr:rowOff>
    </xdr:from>
    <xdr:to>
      <xdr:col>19</xdr:col>
      <xdr:colOff>361060</xdr:colOff>
      <xdr:row>64</xdr:row>
      <xdr:rowOff>306840</xdr:rowOff>
    </xdr:to>
    <mc:AlternateContent xmlns:mc="http://schemas.openxmlformats.org/markup-compatibility/2006" xmlns:xdr14="http://schemas.microsoft.com/office/excel/2010/spreadsheetDrawing">
      <mc:Choice Requires="xdr14">
        <xdr:contentPart xmlns:r="http://schemas.openxmlformats.org/officeDocument/2006/relationships" r:id="rId390">
          <xdr14:nvContentPartPr>
            <xdr14:cNvPr id="197" name="Ink 196">
              <a:extLst>
                <a:ext uri="{FF2B5EF4-FFF2-40B4-BE49-F238E27FC236}">
                  <a16:creationId xmlns:a16="http://schemas.microsoft.com/office/drawing/2014/main" id="{BDB716E1-268D-A54B-B865-506E241F21A5}"/>
                </a:ext>
              </a:extLst>
            </xdr14:cNvPr>
            <xdr14:cNvContentPartPr/>
          </xdr14:nvContentPartPr>
          <xdr14:nvPr macro=""/>
          <xdr14:xfrm>
            <a:off x="15877440" y="17994600"/>
            <a:ext cx="168120" cy="1133640"/>
          </xdr14:xfrm>
        </xdr:contentPart>
      </mc:Choice>
      <mc:Fallback xmlns="">
        <xdr:pic>
          <xdr:nvPicPr>
            <xdr:cNvPr id="425" name="Ink 424">
              <a:extLst>
                <a:ext uri="{FF2B5EF4-FFF2-40B4-BE49-F238E27FC236}">
                  <a16:creationId xmlns:a16="http://schemas.microsoft.com/office/drawing/2014/main" id="{FF444304-6000-0483-F56F-4F12818DCF48}"/>
                </a:ext>
              </a:extLst>
            </xdr:cNvPr>
            <xdr:cNvPicPr/>
          </xdr:nvPicPr>
          <xdr:blipFill>
            <a:blip xmlns:r="http://schemas.openxmlformats.org/officeDocument/2006/relationships" r:embed="rId391"/>
            <a:stretch>
              <a:fillRect/>
            </a:stretch>
          </xdr:blipFill>
          <xdr:spPr>
            <a:xfrm>
              <a:off x="15867000" y="17983800"/>
              <a:ext cx="189360" cy="1154880"/>
            </a:xfrm>
            <a:prstGeom prst="rect">
              <a:avLst/>
            </a:prstGeom>
          </xdr:spPr>
        </xdr:pic>
      </mc:Fallback>
    </mc:AlternateContent>
    <xdr:clientData/>
  </xdr:twoCellAnchor>
  <xdr:twoCellAnchor editAs="oneCell">
    <xdr:from>
      <xdr:col>14</xdr:col>
      <xdr:colOff>318680</xdr:colOff>
      <xdr:row>67</xdr:row>
      <xdr:rowOff>175920</xdr:rowOff>
    </xdr:from>
    <xdr:to>
      <xdr:col>14</xdr:col>
      <xdr:colOff>700640</xdr:colOff>
      <xdr:row>70</xdr:row>
      <xdr:rowOff>295200</xdr:rowOff>
    </xdr:to>
    <mc:AlternateContent xmlns:mc="http://schemas.openxmlformats.org/markup-compatibility/2006" xmlns:xdr14="http://schemas.microsoft.com/office/excel/2010/spreadsheetDrawing">
      <mc:Choice Requires="xdr14">
        <xdr:contentPart xmlns:r="http://schemas.openxmlformats.org/officeDocument/2006/relationships" r:id="rId392">
          <xdr14:nvContentPartPr>
            <xdr14:cNvPr id="198" name="Ink 197">
              <a:extLst>
                <a:ext uri="{FF2B5EF4-FFF2-40B4-BE49-F238E27FC236}">
                  <a16:creationId xmlns:a16="http://schemas.microsoft.com/office/drawing/2014/main" id="{AC6E3A1F-E6F9-2C4D-9A6F-806F8D3F0CF7}"/>
                </a:ext>
              </a:extLst>
            </xdr14:cNvPr>
            <xdr14:cNvContentPartPr/>
          </xdr14:nvContentPartPr>
          <xdr14:nvPr macro=""/>
          <xdr14:xfrm>
            <a:off x="11875680" y="19987920"/>
            <a:ext cx="381960" cy="1109880"/>
          </xdr14:xfrm>
        </xdr:contentPart>
      </mc:Choice>
      <mc:Fallback xmlns="">
        <xdr:pic>
          <xdr:nvPicPr>
            <xdr:cNvPr id="426" name="Ink 425">
              <a:extLst>
                <a:ext uri="{FF2B5EF4-FFF2-40B4-BE49-F238E27FC236}">
                  <a16:creationId xmlns:a16="http://schemas.microsoft.com/office/drawing/2014/main" id="{5B9B827D-4EF3-5F6F-58C2-DED1CC9487A1}"/>
                </a:ext>
              </a:extLst>
            </xdr:cNvPr>
            <xdr:cNvPicPr/>
          </xdr:nvPicPr>
          <xdr:blipFill>
            <a:blip xmlns:r="http://schemas.openxmlformats.org/officeDocument/2006/relationships" r:embed="rId393"/>
            <a:stretch>
              <a:fillRect/>
            </a:stretch>
          </xdr:blipFill>
          <xdr:spPr>
            <a:xfrm>
              <a:off x="11864880" y="19977480"/>
              <a:ext cx="403200" cy="1131120"/>
            </a:xfrm>
            <a:prstGeom prst="rect">
              <a:avLst/>
            </a:prstGeom>
          </xdr:spPr>
        </xdr:pic>
      </mc:Fallback>
    </mc:AlternateContent>
    <xdr:clientData/>
  </xdr:twoCellAnchor>
  <xdr:twoCellAnchor editAs="oneCell">
    <xdr:from>
      <xdr:col>17</xdr:col>
      <xdr:colOff>743060</xdr:colOff>
      <xdr:row>66</xdr:row>
      <xdr:rowOff>269240</xdr:rowOff>
    </xdr:from>
    <xdr:to>
      <xdr:col>18</xdr:col>
      <xdr:colOff>88920</xdr:colOff>
      <xdr:row>70</xdr:row>
      <xdr:rowOff>89280</xdr:rowOff>
    </xdr:to>
    <mc:AlternateContent xmlns:mc="http://schemas.openxmlformats.org/markup-compatibility/2006" xmlns:xdr14="http://schemas.microsoft.com/office/excel/2010/spreadsheetDrawing">
      <mc:Choice Requires="xdr14">
        <xdr:contentPart xmlns:r="http://schemas.openxmlformats.org/officeDocument/2006/relationships" r:id="rId394">
          <xdr14:nvContentPartPr>
            <xdr14:cNvPr id="199" name="Ink 198">
              <a:extLst>
                <a:ext uri="{FF2B5EF4-FFF2-40B4-BE49-F238E27FC236}">
                  <a16:creationId xmlns:a16="http://schemas.microsoft.com/office/drawing/2014/main" id="{8C54176A-3121-9642-B7A8-6061B0BB0F5A}"/>
                </a:ext>
              </a:extLst>
            </xdr14:cNvPr>
            <xdr14:cNvContentPartPr/>
          </xdr14:nvContentPartPr>
          <xdr14:nvPr macro=""/>
          <xdr14:xfrm>
            <a:off x="14776560" y="19751040"/>
            <a:ext cx="171360" cy="1140840"/>
          </xdr14:xfrm>
        </xdr:contentPart>
      </mc:Choice>
      <mc:Fallback xmlns="">
        <xdr:pic>
          <xdr:nvPicPr>
            <xdr:cNvPr id="427" name="Ink 426">
              <a:extLst>
                <a:ext uri="{FF2B5EF4-FFF2-40B4-BE49-F238E27FC236}">
                  <a16:creationId xmlns:a16="http://schemas.microsoft.com/office/drawing/2014/main" id="{7C5B68F9-7EAB-1601-B09F-5B89AA9E307B}"/>
                </a:ext>
              </a:extLst>
            </xdr:cNvPr>
            <xdr:cNvPicPr/>
          </xdr:nvPicPr>
          <xdr:blipFill>
            <a:blip xmlns:r="http://schemas.openxmlformats.org/officeDocument/2006/relationships" r:embed="rId395"/>
            <a:stretch>
              <a:fillRect/>
            </a:stretch>
          </xdr:blipFill>
          <xdr:spPr>
            <a:xfrm>
              <a:off x="14766120" y="19740600"/>
              <a:ext cx="192600" cy="1162080"/>
            </a:xfrm>
            <a:prstGeom prst="rect">
              <a:avLst/>
            </a:prstGeom>
          </xdr:spPr>
        </xdr:pic>
      </mc:Fallback>
    </mc:AlternateContent>
    <xdr:clientData/>
  </xdr:twoCellAnchor>
  <xdr:twoCellAnchor editAs="oneCell">
    <xdr:from>
      <xdr:col>3</xdr:col>
      <xdr:colOff>177060</xdr:colOff>
      <xdr:row>64</xdr:row>
      <xdr:rowOff>55560</xdr:rowOff>
    </xdr:from>
    <xdr:to>
      <xdr:col>3</xdr:col>
      <xdr:colOff>698700</xdr:colOff>
      <xdr:row>66</xdr:row>
      <xdr:rowOff>186440</xdr:rowOff>
    </xdr:to>
    <mc:AlternateContent xmlns:mc="http://schemas.openxmlformats.org/markup-compatibility/2006" xmlns:xdr14="http://schemas.microsoft.com/office/excel/2010/spreadsheetDrawing">
      <mc:Choice Requires="xdr14">
        <xdr:contentPart xmlns:r="http://schemas.openxmlformats.org/officeDocument/2006/relationships" r:id="rId396">
          <xdr14:nvContentPartPr>
            <xdr14:cNvPr id="200" name="Ink 199">
              <a:extLst>
                <a:ext uri="{FF2B5EF4-FFF2-40B4-BE49-F238E27FC236}">
                  <a16:creationId xmlns:a16="http://schemas.microsoft.com/office/drawing/2014/main" id="{F5BC110F-8D18-5242-BDAF-96C7D0D0D4B8}"/>
                </a:ext>
              </a:extLst>
            </xdr14:cNvPr>
            <xdr14:cNvContentPartPr/>
          </xdr14:nvContentPartPr>
          <xdr14:nvPr macro=""/>
          <xdr14:xfrm>
            <a:off x="2653560" y="18876960"/>
            <a:ext cx="521640" cy="791280"/>
          </xdr14:xfrm>
        </xdr:contentPart>
      </mc:Choice>
      <mc:Fallback xmlns="">
        <xdr:pic>
          <xdr:nvPicPr>
            <xdr:cNvPr id="430" name="Ink 429">
              <a:extLst>
                <a:ext uri="{FF2B5EF4-FFF2-40B4-BE49-F238E27FC236}">
                  <a16:creationId xmlns:a16="http://schemas.microsoft.com/office/drawing/2014/main" id="{65B9513A-8EBB-FF8C-344E-487D3F48F902}"/>
                </a:ext>
              </a:extLst>
            </xdr:cNvPr>
            <xdr:cNvPicPr/>
          </xdr:nvPicPr>
          <xdr:blipFill>
            <a:blip xmlns:r="http://schemas.openxmlformats.org/officeDocument/2006/relationships" r:embed="rId397"/>
            <a:stretch>
              <a:fillRect/>
            </a:stretch>
          </xdr:blipFill>
          <xdr:spPr>
            <a:xfrm>
              <a:off x="2643120" y="18866165"/>
              <a:ext cx="542880" cy="812510"/>
            </a:xfrm>
            <a:prstGeom prst="rect">
              <a:avLst/>
            </a:prstGeom>
          </xdr:spPr>
        </xdr:pic>
      </mc:Fallback>
    </mc:AlternateContent>
    <xdr:clientData/>
  </xdr:twoCellAnchor>
  <xdr:twoCellAnchor editAs="oneCell">
    <xdr:from>
      <xdr:col>4</xdr:col>
      <xdr:colOff>542800</xdr:colOff>
      <xdr:row>63</xdr:row>
      <xdr:rowOff>244280</xdr:rowOff>
    </xdr:from>
    <xdr:to>
      <xdr:col>6</xdr:col>
      <xdr:colOff>688560</xdr:colOff>
      <xdr:row>67</xdr:row>
      <xdr:rowOff>98160</xdr:rowOff>
    </xdr:to>
    <mc:AlternateContent xmlns:mc="http://schemas.openxmlformats.org/markup-compatibility/2006" xmlns:xdr14="http://schemas.microsoft.com/office/excel/2010/spreadsheetDrawing">
      <mc:Choice Requires="xdr14">
        <xdr:contentPart xmlns:r="http://schemas.openxmlformats.org/officeDocument/2006/relationships" r:id="rId398">
          <xdr14:nvContentPartPr>
            <xdr14:cNvPr id="201" name="Ink 200">
              <a:extLst>
                <a:ext uri="{FF2B5EF4-FFF2-40B4-BE49-F238E27FC236}">
                  <a16:creationId xmlns:a16="http://schemas.microsoft.com/office/drawing/2014/main" id="{160B49D6-C3C4-B644-A731-772F536DC58C}"/>
                </a:ext>
              </a:extLst>
            </xdr14:cNvPr>
            <xdr14:cNvContentPartPr/>
          </xdr14:nvContentPartPr>
          <xdr14:nvPr macro=""/>
          <xdr14:xfrm>
            <a:off x="3844800" y="18735480"/>
            <a:ext cx="1796760" cy="1174680"/>
          </xdr14:xfrm>
        </xdr:contentPart>
      </mc:Choice>
      <mc:Fallback xmlns="">
        <xdr:pic>
          <xdr:nvPicPr>
            <xdr:cNvPr id="437" name="Ink 436">
              <a:extLst>
                <a:ext uri="{FF2B5EF4-FFF2-40B4-BE49-F238E27FC236}">
                  <a16:creationId xmlns:a16="http://schemas.microsoft.com/office/drawing/2014/main" id="{C0F8FB93-219F-41E2-8D1A-08BA0C5F4590}"/>
                </a:ext>
              </a:extLst>
            </xdr:cNvPr>
            <xdr:cNvPicPr/>
          </xdr:nvPicPr>
          <xdr:blipFill>
            <a:blip xmlns:r="http://schemas.openxmlformats.org/officeDocument/2006/relationships" r:embed="rId399"/>
            <a:stretch>
              <a:fillRect/>
            </a:stretch>
          </xdr:blipFill>
          <xdr:spPr>
            <a:xfrm>
              <a:off x="3834360" y="18725040"/>
              <a:ext cx="1818000" cy="1195920"/>
            </a:xfrm>
            <a:prstGeom prst="rect">
              <a:avLst/>
            </a:prstGeom>
          </xdr:spPr>
        </xdr:pic>
      </mc:Fallback>
    </mc:AlternateContent>
    <xdr:clientData/>
  </xdr:twoCellAnchor>
  <xdr:twoCellAnchor editAs="oneCell">
    <xdr:from>
      <xdr:col>4</xdr:col>
      <xdr:colOff>198640</xdr:colOff>
      <xdr:row>63</xdr:row>
      <xdr:rowOff>110720</xdr:rowOff>
    </xdr:from>
    <xdr:to>
      <xdr:col>7</xdr:col>
      <xdr:colOff>274540</xdr:colOff>
      <xdr:row>67</xdr:row>
      <xdr:rowOff>70440</xdr:rowOff>
    </xdr:to>
    <mc:AlternateContent xmlns:mc="http://schemas.openxmlformats.org/markup-compatibility/2006" xmlns:xdr14="http://schemas.microsoft.com/office/excel/2010/spreadsheetDrawing">
      <mc:Choice Requires="xdr14">
        <xdr:contentPart xmlns:r="http://schemas.openxmlformats.org/officeDocument/2006/relationships" r:id="rId400">
          <xdr14:nvContentPartPr>
            <xdr14:cNvPr id="202" name="Ink 201">
              <a:extLst>
                <a:ext uri="{FF2B5EF4-FFF2-40B4-BE49-F238E27FC236}">
                  <a16:creationId xmlns:a16="http://schemas.microsoft.com/office/drawing/2014/main" id="{EE9FF65F-4287-7049-9C95-3569958E0A6C}"/>
                </a:ext>
              </a:extLst>
            </xdr14:cNvPr>
            <xdr14:cNvContentPartPr/>
          </xdr14:nvContentPartPr>
          <xdr14:nvPr macro=""/>
          <xdr14:xfrm>
            <a:off x="3500640" y="18601920"/>
            <a:ext cx="2552400" cy="1280520"/>
          </xdr14:xfrm>
        </xdr:contentPart>
      </mc:Choice>
      <mc:Fallback xmlns="">
        <xdr:pic>
          <xdr:nvPicPr>
            <xdr:cNvPr id="440" name="Ink 439">
              <a:extLst>
                <a:ext uri="{FF2B5EF4-FFF2-40B4-BE49-F238E27FC236}">
                  <a16:creationId xmlns:a16="http://schemas.microsoft.com/office/drawing/2014/main" id="{605995B6-9C30-E40F-9874-B8BD5D8A90D8}"/>
                </a:ext>
              </a:extLst>
            </xdr:cNvPr>
            <xdr:cNvPicPr/>
          </xdr:nvPicPr>
          <xdr:blipFill>
            <a:blip xmlns:r="http://schemas.openxmlformats.org/officeDocument/2006/relationships" r:embed="rId401"/>
            <a:stretch>
              <a:fillRect/>
            </a:stretch>
          </xdr:blipFill>
          <xdr:spPr>
            <a:xfrm>
              <a:off x="3489840" y="18591480"/>
              <a:ext cx="2573640" cy="1301760"/>
            </a:xfrm>
            <a:prstGeom prst="rect">
              <a:avLst/>
            </a:prstGeom>
          </xdr:spPr>
        </xdr:pic>
      </mc:Fallback>
    </mc:AlternateContent>
    <xdr:clientData/>
  </xdr:twoCellAnchor>
  <xdr:twoCellAnchor editAs="oneCell">
    <xdr:from>
      <xdr:col>3</xdr:col>
      <xdr:colOff>241140</xdr:colOff>
      <xdr:row>68</xdr:row>
      <xdr:rowOff>139120</xdr:rowOff>
    </xdr:from>
    <xdr:to>
      <xdr:col>3</xdr:col>
      <xdr:colOff>602940</xdr:colOff>
      <xdr:row>71</xdr:row>
      <xdr:rowOff>25480</xdr:rowOff>
    </xdr:to>
    <mc:AlternateContent xmlns:mc="http://schemas.openxmlformats.org/markup-compatibility/2006" xmlns:xdr14="http://schemas.microsoft.com/office/excel/2010/spreadsheetDrawing">
      <mc:Choice Requires="xdr14">
        <xdr:contentPart xmlns:r="http://schemas.openxmlformats.org/officeDocument/2006/relationships" r:id="rId402">
          <xdr14:nvContentPartPr>
            <xdr14:cNvPr id="203" name="Ink 202">
              <a:extLst>
                <a:ext uri="{FF2B5EF4-FFF2-40B4-BE49-F238E27FC236}">
                  <a16:creationId xmlns:a16="http://schemas.microsoft.com/office/drawing/2014/main" id="{E96D2736-D242-0A48-ACF3-301AAB2785E3}"/>
                </a:ext>
              </a:extLst>
            </xdr14:cNvPr>
            <xdr14:cNvContentPartPr/>
          </xdr14:nvContentPartPr>
          <xdr14:nvPr macro=""/>
          <xdr14:xfrm>
            <a:off x="2717640" y="20281320"/>
            <a:ext cx="361800" cy="876960"/>
          </xdr14:xfrm>
        </xdr:contentPart>
      </mc:Choice>
      <mc:Fallback xmlns="">
        <xdr:pic>
          <xdr:nvPicPr>
            <xdr:cNvPr id="443" name="Ink 442">
              <a:extLst>
                <a:ext uri="{FF2B5EF4-FFF2-40B4-BE49-F238E27FC236}">
                  <a16:creationId xmlns:a16="http://schemas.microsoft.com/office/drawing/2014/main" id="{40CB90A4-EA91-7425-A4DA-95E62289DE5A}"/>
                </a:ext>
              </a:extLst>
            </xdr:cNvPr>
            <xdr:cNvPicPr/>
          </xdr:nvPicPr>
          <xdr:blipFill>
            <a:blip xmlns:r="http://schemas.openxmlformats.org/officeDocument/2006/relationships" r:embed="rId403"/>
            <a:stretch>
              <a:fillRect/>
            </a:stretch>
          </xdr:blipFill>
          <xdr:spPr>
            <a:xfrm>
              <a:off x="2706840" y="20270876"/>
              <a:ext cx="383040" cy="898209"/>
            </a:xfrm>
            <a:prstGeom prst="rect">
              <a:avLst/>
            </a:prstGeom>
          </xdr:spPr>
        </xdr:pic>
      </mc:Fallback>
    </mc:AlternateContent>
    <xdr:clientData/>
  </xdr:twoCellAnchor>
  <xdr:twoCellAnchor editAs="oneCell">
    <xdr:from>
      <xdr:col>4</xdr:col>
      <xdr:colOff>574120</xdr:colOff>
      <xdr:row>68</xdr:row>
      <xdr:rowOff>38320</xdr:rowOff>
    </xdr:from>
    <xdr:to>
      <xdr:col>8</xdr:col>
      <xdr:colOff>29000</xdr:colOff>
      <xdr:row>72</xdr:row>
      <xdr:rowOff>221960</xdr:rowOff>
    </xdr:to>
    <mc:AlternateContent xmlns:mc="http://schemas.openxmlformats.org/markup-compatibility/2006" xmlns:xdr14="http://schemas.microsoft.com/office/excel/2010/spreadsheetDrawing">
      <mc:Choice Requires="xdr14">
        <xdr:contentPart xmlns:r="http://schemas.openxmlformats.org/officeDocument/2006/relationships" r:id="rId404">
          <xdr14:nvContentPartPr>
            <xdr14:cNvPr id="204" name="Ink 203">
              <a:extLst>
                <a:ext uri="{FF2B5EF4-FFF2-40B4-BE49-F238E27FC236}">
                  <a16:creationId xmlns:a16="http://schemas.microsoft.com/office/drawing/2014/main" id="{3F3E58C5-73F9-6F41-976B-DCE99635BD2B}"/>
                </a:ext>
              </a:extLst>
            </xdr14:cNvPr>
            <xdr14:cNvContentPartPr/>
          </xdr14:nvContentPartPr>
          <xdr14:nvPr macro=""/>
          <xdr14:xfrm>
            <a:off x="3876120" y="20180520"/>
            <a:ext cx="2756880" cy="1504440"/>
          </xdr14:xfrm>
        </xdr:contentPart>
      </mc:Choice>
      <mc:Fallback xmlns="">
        <xdr:pic>
          <xdr:nvPicPr>
            <xdr:cNvPr id="456" name="Ink 455">
              <a:extLst>
                <a:ext uri="{FF2B5EF4-FFF2-40B4-BE49-F238E27FC236}">
                  <a16:creationId xmlns:a16="http://schemas.microsoft.com/office/drawing/2014/main" id="{BA496FEA-B9A7-1CE4-43E4-823192546D2D}"/>
                </a:ext>
              </a:extLst>
            </xdr:cNvPr>
            <xdr:cNvPicPr/>
          </xdr:nvPicPr>
          <xdr:blipFill>
            <a:blip xmlns:r="http://schemas.openxmlformats.org/officeDocument/2006/relationships" r:embed="rId405"/>
            <a:stretch>
              <a:fillRect/>
            </a:stretch>
          </xdr:blipFill>
          <xdr:spPr>
            <a:xfrm>
              <a:off x="3865320" y="20170080"/>
              <a:ext cx="2778120" cy="1525680"/>
            </a:xfrm>
            <a:prstGeom prst="rect">
              <a:avLst/>
            </a:prstGeom>
          </xdr:spPr>
        </xdr:pic>
      </mc:Fallback>
    </mc:AlternateContent>
    <xdr:clientData/>
  </xdr:twoCellAnchor>
  <xdr:twoCellAnchor editAs="oneCell">
    <xdr:from>
      <xdr:col>8</xdr:col>
      <xdr:colOff>562880</xdr:colOff>
      <xdr:row>68</xdr:row>
      <xdr:rowOff>172960</xdr:rowOff>
    </xdr:from>
    <xdr:to>
      <xdr:col>10</xdr:col>
      <xdr:colOff>715480</xdr:colOff>
      <xdr:row>72</xdr:row>
      <xdr:rowOff>216920</xdr:rowOff>
    </xdr:to>
    <mc:AlternateContent xmlns:mc="http://schemas.openxmlformats.org/markup-compatibility/2006" xmlns:xdr14="http://schemas.microsoft.com/office/excel/2010/spreadsheetDrawing">
      <mc:Choice Requires="xdr14">
        <xdr:contentPart xmlns:r="http://schemas.openxmlformats.org/officeDocument/2006/relationships" r:id="rId406">
          <xdr14:nvContentPartPr>
            <xdr14:cNvPr id="205" name="Ink 204">
              <a:extLst>
                <a:ext uri="{FF2B5EF4-FFF2-40B4-BE49-F238E27FC236}">
                  <a16:creationId xmlns:a16="http://schemas.microsoft.com/office/drawing/2014/main" id="{1D008ABF-39E1-BA4C-9658-CCD0939DBCC5}"/>
                </a:ext>
              </a:extLst>
            </xdr14:cNvPr>
            <xdr14:cNvContentPartPr/>
          </xdr14:nvContentPartPr>
          <xdr14:nvPr macro=""/>
          <xdr14:xfrm>
            <a:off x="7166880" y="20315160"/>
            <a:ext cx="1803600" cy="1364760"/>
          </xdr14:xfrm>
        </xdr:contentPart>
      </mc:Choice>
      <mc:Fallback xmlns="">
        <xdr:pic>
          <xdr:nvPicPr>
            <xdr:cNvPr id="466" name="Ink 465">
              <a:extLst>
                <a:ext uri="{FF2B5EF4-FFF2-40B4-BE49-F238E27FC236}">
                  <a16:creationId xmlns:a16="http://schemas.microsoft.com/office/drawing/2014/main" id="{77139F6A-BEDC-0059-85FC-B3A8692F2DAA}"/>
                </a:ext>
              </a:extLst>
            </xdr:cNvPr>
            <xdr:cNvPicPr/>
          </xdr:nvPicPr>
          <xdr:blipFill>
            <a:blip xmlns:r="http://schemas.openxmlformats.org/officeDocument/2006/relationships" r:embed="rId407"/>
            <a:stretch>
              <a:fillRect/>
            </a:stretch>
          </xdr:blipFill>
          <xdr:spPr>
            <a:xfrm>
              <a:off x="7156082" y="20304720"/>
              <a:ext cx="1824836" cy="1386000"/>
            </a:xfrm>
            <a:prstGeom prst="rect">
              <a:avLst/>
            </a:prstGeom>
          </xdr:spPr>
        </xdr:pic>
      </mc:Fallback>
    </mc:AlternateContent>
    <xdr:clientData/>
  </xdr:twoCellAnchor>
  <xdr:twoCellAnchor editAs="oneCell">
    <xdr:from>
      <xdr:col>4</xdr:col>
      <xdr:colOff>279280</xdr:colOff>
      <xdr:row>68</xdr:row>
      <xdr:rowOff>104560</xdr:rowOff>
    </xdr:from>
    <xdr:to>
      <xdr:col>4</xdr:col>
      <xdr:colOff>665920</xdr:colOff>
      <xdr:row>72</xdr:row>
      <xdr:rowOff>84800</xdr:rowOff>
    </xdr:to>
    <mc:AlternateContent xmlns:mc="http://schemas.openxmlformats.org/markup-compatibility/2006" xmlns:xdr14="http://schemas.microsoft.com/office/excel/2010/spreadsheetDrawing">
      <mc:Choice Requires="xdr14">
        <xdr:contentPart xmlns:r="http://schemas.openxmlformats.org/officeDocument/2006/relationships" r:id="rId408">
          <xdr14:nvContentPartPr>
            <xdr14:cNvPr id="206" name="Ink 205">
              <a:extLst>
                <a:ext uri="{FF2B5EF4-FFF2-40B4-BE49-F238E27FC236}">
                  <a16:creationId xmlns:a16="http://schemas.microsoft.com/office/drawing/2014/main" id="{A7932A1C-FD6F-414B-B3B8-B829F3972328}"/>
                </a:ext>
              </a:extLst>
            </xdr14:cNvPr>
            <xdr14:cNvContentPartPr/>
          </xdr14:nvContentPartPr>
          <xdr14:nvPr macro=""/>
          <xdr14:xfrm>
            <a:off x="3581280" y="20246760"/>
            <a:ext cx="386640" cy="1301040"/>
          </xdr14:xfrm>
        </xdr:contentPart>
      </mc:Choice>
      <mc:Fallback xmlns="">
        <xdr:pic>
          <xdr:nvPicPr>
            <xdr:cNvPr id="467" name="Ink 466">
              <a:extLst>
                <a:ext uri="{FF2B5EF4-FFF2-40B4-BE49-F238E27FC236}">
                  <a16:creationId xmlns:a16="http://schemas.microsoft.com/office/drawing/2014/main" id="{EC7712AF-90A7-4C84-5E82-36A28AD69A29}"/>
                </a:ext>
              </a:extLst>
            </xdr:cNvPr>
            <xdr:cNvPicPr/>
          </xdr:nvPicPr>
          <xdr:blipFill>
            <a:blip xmlns:r="http://schemas.openxmlformats.org/officeDocument/2006/relationships" r:embed="rId409"/>
            <a:stretch>
              <a:fillRect/>
            </a:stretch>
          </xdr:blipFill>
          <xdr:spPr>
            <a:xfrm>
              <a:off x="3570480" y="20236320"/>
              <a:ext cx="407880" cy="1322280"/>
            </a:xfrm>
            <a:prstGeom prst="rect">
              <a:avLst/>
            </a:prstGeom>
          </xdr:spPr>
        </xdr:pic>
      </mc:Fallback>
    </mc:AlternateContent>
    <xdr:clientData/>
  </xdr:twoCellAnchor>
  <xdr:twoCellAnchor editAs="oneCell">
    <xdr:from>
      <xdr:col>11</xdr:col>
      <xdr:colOff>54500</xdr:colOff>
      <xdr:row>67</xdr:row>
      <xdr:rowOff>276000</xdr:rowOff>
    </xdr:from>
    <xdr:to>
      <xdr:col>11</xdr:col>
      <xdr:colOff>286340</xdr:colOff>
      <xdr:row>71</xdr:row>
      <xdr:rowOff>180280</xdr:rowOff>
    </xdr:to>
    <mc:AlternateContent xmlns:mc="http://schemas.openxmlformats.org/markup-compatibility/2006" xmlns:xdr14="http://schemas.microsoft.com/office/excel/2010/spreadsheetDrawing">
      <mc:Choice Requires="xdr14">
        <xdr:contentPart xmlns:r="http://schemas.openxmlformats.org/officeDocument/2006/relationships" r:id="rId410">
          <xdr14:nvContentPartPr>
            <xdr14:cNvPr id="207" name="Ink 206">
              <a:extLst>
                <a:ext uri="{FF2B5EF4-FFF2-40B4-BE49-F238E27FC236}">
                  <a16:creationId xmlns:a16="http://schemas.microsoft.com/office/drawing/2014/main" id="{A01B044F-7125-2549-A484-D70EDC646D37}"/>
                </a:ext>
              </a:extLst>
            </xdr14:cNvPr>
            <xdr14:cNvContentPartPr/>
          </xdr14:nvContentPartPr>
          <xdr14:nvPr macro=""/>
          <xdr14:xfrm>
            <a:off x="9135000" y="20088000"/>
            <a:ext cx="231840" cy="1225080"/>
          </xdr14:xfrm>
        </xdr:contentPart>
      </mc:Choice>
      <mc:Fallback xmlns="">
        <xdr:pic>
          <xdr:nvPicPr>
            <xdr:cNvPr id="468" name="Ink 467">
              <a:extLst>
                <a:ext uri="{FF2B5EF4-FFF2-40B4-BE49-F238E27FC236}">
                  <a16:creationId xmlns:a16="http://schemas.microsoft.com/office/drawing/2014/main" id="{1FFD1B51-0E23-0529-493E-C7CE91C339FE}"/>
                </a:ext>
              </a:extLst>
            </xdr:cNvPr>
            <xdr:cNvPicPr/>
          </xdr:nvPicPr>
          <xdr:blipFill>
            <a:blip xmlns:r="http://schemas.openxmlformats.org/officeDocument/2006/relationships" r:embed="rId411"/>
            <a:stretch>
              <a:fillRect/>
            </a:stretch>
          </xdr:blipFill>
          <xdr:spPr>
            <a:xfrm>
              <a:off x="9124560" y="20077200"/>
              <a:ext cx="253080" cy="1246320"/>
            </a:xfrm>
            <a:prstGeom prst="rect">
              <a:avLst/>
            </a:prstGeom>
          </xdr:spPr>
        </xdr:pic>
      </mc:Fallback>
    </mc:AlternateContent>
    <xdr:clientData/>
  </xdr:twoCellAnchor>
  <xdr:twoCellAnchor editAs="oneCell">
    <xdr:from>
      <xdr:col>2</xdr:col>
      <xdr:colOff>678920</xdr:colOff>
      <xdr:row>55</xdr:row>
      <xdr:rowOff>143040</xdr:rowOff>
    </xdr:from>
    <xdr:to>
      <xdr:col>2</xdr:col>
      <xdr:colOff>771800</xdr:colOff>
      <xdr:row>55</xdr:row>
      <xdr:rowOff>151680</xdr:rowOff>
    </xdr:to>
    <mc:AlternateContent xmlns:mc="http://schemas.openxmlformats.org/markup-compatibility/2006" xmlns:xdr14="http://schemas.microsoft.com/office/excel/2010/spreadsheetDrawing">
      <mc:Choice Requires="xdr14">
        <xdr:contentPart xmlns:r="http://schemas.openxmlformats.org/officeDocument/2006/relationships" r:id="rId412">
          <xdr14:nvContentPartPr>
            <xdr14:cNvPr id="208" name="Ink 207">
              <a:extLst>
                <a:ext uri="{FF2B5EF4-FFF2-40B4-BE49-F238E27FC236}">
                  <a16:creationId xmlns:a16="http://schemas.microsoft.com/office/drawing/2014/main" id="{C8BD1C03-D361-D249-814A-38071980A9AF}"/>
                </a:ext>
              </a:extLst>
            </xdr14:cNvPr>
            <xdr14:cNvContentPartPr/>
          </xdr14:nvContentPartPr>
          <xdr14:nvPr macro=""/>
          <xdr14:xfrm>
            <a:off x="2329920" y="15992640"/>
            <a:ext cx="92880" cy="8640"/>
          </xdr14:xfrm>
        </xdr:contentPart>
      </mc:Choice>
      <mc:Fallback xmlns="">
        <xdr:pic>
          <xdr:nvPicPr>
            <xdr:cNvPr id="469" name="Ink 468">
              <a:extLst>
                <a:ext uri="{FF2B5EF4-FFF2-40B4-BE49-F238E27FC236}">
                  <a16:creationId xmlns:a16="http://schemas.microsoft.com/office/drawing/2014/main" id="{06819F0F-E406-1832-DB3A-214929468DA9}"/>
                </a:ext>
              </a:extLst>
            </xdr:cNvPr>
            <xdr:cNvPicPr/>
          </xdr:nvPicPr>
          <xdr:blipFill>
            <a:blip xmlns:r="http://schemas.openxmlformats.org/officeDocument/2006/relationships" r:embed="rId413"/>
            <a:stretch>
              <a:fillRect/>
            </a:stretch>
          </xdr:blipFill>
          <xdr:spPr>
            <a:xfrm>
              <a:off x="2319480" y="15982200"/>
              <a:ext cx="114120" cy="29880"/>
            </a:xfrm>
            <a:prstGeom prst="rect">
              <a:avLst/>
            </a:prstGeom>
          </xdr:spPr>
        </xdr:pic>
      </mc:Fallback>
    </mc:AlternateContent>
    <xdr:clientData/>
  </xdr:twoCellAnchor>
  <xdr:twoCellAnchor editAs="oneCell">
    <xdr:from>
      <xdr:col>2</xdr:col>
      <xdr:colOff>646520</xdr:colOff>
      <xdr:row>76</xdr:row>
      <xdr:rowOff>189600</xdr:rowOff>
    </xdr:from>
    <xdr:to>
      <xdr:col>3</xdr:col>
      <xdr:colOff>297660</xdr:colOff>
      <xdr:row>79</xdr:row>
      <xdr:rowOff>68040</xdr:rowOff>
    </xdr:to>
    <mc:AlternateContent xmlns:mc="http://schemas.openxmlformats.org/markup-compatibility/2006" xmlns:xdr14="http://schemas.microsoft.com/office/excel/2010/spreadsheetDrawing">
      <mc:Choice Requires="xdr14">
        <xdr:contentPart xmlns:r="http://schemas.openxmlformats.org/officeDocument/2006/relationships" r:id="rId414">
          <xdr14:nvContentPartPr>
            <xdr14:cNvPr id="209" name="Ink 208">
              <a:extLst>
                <a:ext uri="{FF2B5EF4-FFF2-40B4-BE49-F238E27FC236}">
                  <a16:creationId xmlns:a16="http://schemas.microsoft.com/office/drawing/2014/main" id="{63EE4EA1-FBB6-2641-99B0-CAB6FE1F23BD}"/>
                </a:ext>
              </a:extLst>
            </xdr14:cNvPr>
            <xdr14:cNvContentPartPr/>
          </xdr14:nvContentPartPr>
          <xdr14:nvPr macro=""/>
          <xdr14:xfrm>
            <a:off x="2297520" y="22973400"/>
            <a:ext cx="476640" cy="869040"/>
          </xdr14:xfrm>
        </xdr:contentPart>
      </mc:Choice>
      <mc:Fallback xmlns="">
        <xdr:pic>
          <xdr:nvPicPr>
            <xdr:cNvPr id="472" name="Ink 471">
              <a:extLst>
                <a:ext uri="{FF2B5EF4-FFF2-40B4-BE49-F238E27FC236}">
                  <a16:creationId xmlns:a16="http://schemas.microsoft.com/office/drawing/2014/main" id="{455ACFD7-E341-B8B9-4BA1-67ACB7F4FBB6}"/>
                </a:ext>
              </a:extLst>
            </xdr:cNvPr>
            <xdr:cNvPicPr/>
          </xdr:nvPicPr>
          <xdr:blipFill>
            <a:blip xmlns:r="http://schemas.openxmlformats.org/officeDocument/2006/relationships" r:embed="rId415"/>
            <a:stretch>
              <a:fillRect/>
            </a:stretch>
          </xdr:blipFill>
          <xdr:spPr>
            <a:xfrm>
              <a:off x="2287080" y="22962600"/>
              <a:ext cx="497880" cy="890280"/>
            </a:xfrm>
            <a:prstGeom prst="rect">
              <a:avLst/>
            </a:prstGeom>
          </xdr:spPr>
        </xdr:pic>
      </mc:Fallback>
    </mc:AlternateContent>
    <xdr:clientData/>
  </xdr:twoCellAnchor>
  <xdr:twoCellAnchor editAs="oneCell">
    <xdr:from>
      <xdr:col>4</xdr:col>
      <xdr:colOff>227440</xdr:colOff>
      <xdr:row>76</xdr:row>
      <xdr:rowOff>251880</xdr:rowOff>
    </xdr:from>
    <xdr:to>
      <xdr:col>5</xdr:col>
      <xdr:colOff>325340</xdr:colOff>
      <xdr:row>80</xdr:row>
      <xdr:rowOff>70840</xdr:rowOff>
    </xdr:to>
    <mc:AlternateContent xmlns:mc="http://schemas.openxmlformats.org/markup-compatibility/2006" xmlns:xdr14="http://schemas.microsoft.com/office/excel/2010/spreadsheetDrawing">
      <mc:Choice Requires="xdr14">
        <xdr:contentPart xmlns:r="http://schemas.openxmlformats.org/officeDocument/2006/relationships" r:id="rId416">
          <xdr14:nvContentPartPr>
            <xdr14:cNvPr id="210" name="Ink 209">
              <a:extLst>
                <a:ext uri="{FF2B5EF4-FFF2-40B4-BE49-F238E27FC236}">
                  <a16:creationId xmlns:a16="http://schemas.microsoft.com/office/drawing/2014/main" id="{0DDC042E-7093-B847-A0C9-B1473875D79B}"/>
                </a:ext>
              </a:extLst>
            </xdr14:cNvPr>
            <xdr14:cNvContentPartPr/>
          </xdr14:nvContentPartPr>
          <xdr14:nvPr macro=""/>
          <xdr14:xfrm>
            <a:off x="3529440" y="23035680"/>
            <a:ext cx="923400" cy="1139760"/>
          </xdr14:xfrm>
        </xdr:contentPart>
      </mc:Choice>
      <mc:Fallback xmlns="">
        <xdr:pic>
          <xdr:nvPicPr>
            <xdr:cNvPr id="476" name="Ink 475">
              <a:extLst>
                <a:ext uri="{FF2B5EF4-FFF2-40B4-BE49-F238E27FC236}">
                  <a16:creationId xmlns:a16="http://schemas.microsoft.com/office/drawing/2014/main" id="{3069E661-3C21-9A87-7364-390F7D9B637E}"/>
                </a:ext>
              </a:extLst>
            </xdr:cNvPr>
            <xdr:cNvPicPr/>
          </xdr:nvPicPr>
          <xdr:blipFill>
            <a:blip xmlns:r="http://schemas.openxmlformats.org/officeDocument/2006/relationships" r:embed="rId417"/>
            <a:stretch>
              <a:fillRect/>
            </a:stretch>
          </xdr:blipFill>
          <xdr:spPr>
            <a:xfrm>
              <a:off x="3518640" y="23024883"/>
              <a:ext cx="944640" cy="1160993"/>
            </a:xfrm>
            <a:prstGeom prst="rect">
              <a:avLst/>
            </a:prstGeom>
          </xdr:spPr>
        </xdr:pic>
      </mc:Fallback>
    </mc:AlternateContent>
    <xdr:clientData/>
  </xdr:twoCellAnchor>
  <xdr:twoCellAnchor editAs="oneCell">
    <xdr:from>
      <xdr:col>3</xdr:col>
      <xdr:colOff>717780</xdr:colOff>
      <xdr:row>76</xdr:row>
      <xdr:rowOff>52440</xdr:rowOff>
    </xdr:from>
    <xdr:to>
      <xdr:col>4</xdr:col>
      <xdr:colOff>235000</xdr:colOff>
      <xdr:row>79</xdr:row>
      <xdr:rowOff>322920</xdr:rowOff>
    </xdr:to>
    <mc:AlternateContent xmlns:mc="http://schemas.openxmlformats.org/markup-compatibility/2006" xmlns:xdr14="http://schemas.microsoft.com/office/excel/2010/spreadsheetDrawing">
      <mc:Choice Requires="xdr14">
        <xdr:contentPart xmlns:r="http://schemas.openxmlformats.org/officeDocument/2006/relationships" r:id="rId418">
          <xdr14:nvContentPartPr>
            <xdr14:cNvPr id="211" name="Ink 210">
              <a:extLst>
                <a:ext uri="{FF2B5EF4-FFF2-40B4-BE49-F238E27FC236}">
                  <a16:creationId xmlns:a16="http://schemas.microsoft.com/office/drawing/2014/main" id="{A73A0DF0-21D4-8B4F-BACE-6E89B6BE629E}"/>
                </a:ext>
              </a:extLst>
            </xdr14:cNvPr>
            <xdr14:cNvContentPartPr/>
          </xdr14:nvContentPartPr>
          <xdr14:nvPr macro=""/>
          <xdr14:xfrm>
            <a:off x="3194280" y="22836240"/>
            <a:ext cx="342720" cy="1261080"/>
          </xdr14:xfrm>
        </xdr:contentPart>
      </mc:Choice>
      <mc:Fallback xmlns="">
        <xdr:pic>
          <xdr:nvPicPr>
            <xdr:cNvPr id="481" name="Ink 480">
              <a:extLst>
                <a:ext uri="{FF2B5EF4-FFF2-40B4-BE49-F238E27FC236}">
                  <a16:creationId xmlns:a16="http://schemas.microsoft.com/office/drawing/2014/main" id="{3896F35C-0C33-EAB3-E802-2042B5192BC3}"/>
                </a:ext>
              </a:extLst>
            </xdr:cNvPr>
            <xdr:cNvPicPr/>
          </xdr:nvPicPr>
          <xdr:blipFill>
            <a:blip xmlns:r="http://schemas.openxmlformats.org/officeDocument/2006/relationships" r:embed="rId419"/>
            <a:stretch>
              <a:fillRect/>
            </a:stretch>
          </xdr:blipFill>
          <xdr:spPr>
            <a:xfrm>
              <a:off x="3183840" y="22825440"/>
              <a:ext cx="363960" cy="1282320"/>
            </a:xfrm>
            <a:prstGeom prst="rect">
              <a:avLst/>
            </a:prstGeom>
          </xdr:spPr>
        </xdr:pic>
      </mc:Fallback>
    </mc:AlternateContent>
    <xdr:clientData/>
  </xdr:twoCellAnchor>
  <xdr:twoCellAnchor editAs="oneCell">
    <xdr:from>
      <xdr:col>5</xdr:col>
      <xdr:colOff>664820</xdr:colOff>
      <xdr:row>75</xdr:row>
      <xdr:rowOff>263480</xdr:rowOff>
    </xdr:from>
    <xdr:to>
      <xdr:col>7</xdr:col>
      <xdr:colOff>488740</xdr:colOff>
      <xdr:row>79</xdr:row>
      <xdr:rowOff>119880</xdr:rowOff>
    </xdr:to>
    <mc:AlternateContent xmlns:mc="http://schemas.openxmlformats.org/markup-compatibility/2006" xmlns:xdr14="http://schemas.microsoft.com/office/excel/2010/spreadsheetDrawing">
      <mc:Choice Requires="xdr14">
        <xdr:contentPart xmlns:r="http://schemas.openxmlformats.org/officeDocument/2006/relationships" r:id="rId420">
          <xdr14:nvContentPartPr>
            <xdr14:cNvPr id="212" name="Ink 211">
              <a:extLst>
                <a:ext uri="{FF2B5EF4-FFF2-40B4-BE49-F238E27FC236}">
                  <a16:creationId xmlns:a16="http://schemas.microsoft.com/office/drawing/2014/main" id="{48DC14E6-EE08-8049-A4D7-F53498E4A1D3}"/>
                </a:ext>
              </a:extLst>
            </xdr14:cNvPr>
            <xdr14:cNvContentPartPr/>
          </xdr14:nvContentPartPr>
          <xdr14:nvPr macro=""/>
          <xdr14:xfrm>
            <a:off x="4792320" y="22717080"/>
            <a:ext cx="1474920" cy="1177200"/>
          </xdr14:xfrm>
        </xdr:contentPart>
      </mc:Choice>
      <mc:Fallback xmlns="">
        <xdr:pic>
          <xdr:nvPicPr>
            <xdr:cNvPr id="483" name="Ink 482">
              <a:extLst>
                <a:ext uri="{FF2B5EF4-FFF2-40B4-BE49-F238E27FC236}">
                  <a16:creationId xmlns:a16="http://schemas.microsoft.com/office/drawing/2014/main" id="{84DDE27A-1A0C-1D9C-AB7E-6C3760662AD4}"/>
                </a:ext>
              </a:extLst>
            </xdr:cNvPr>
            <xdr:cNvPicPr/>
          </xdr:nvPicPr>
          <xdr:blipFill>
            <a:blip xmlns:r="http://schemas.openxmlformats.org/officeDocument/2006/relationships" r:embed="rId421"/>
            <a:stretch>
              <a:fillRect/>
            </a:stretch>
          </xdr:blipFill>
          <xdr:spPr>
            <a:xfrm>
              <a:off x="4781520" y="22706280"/>
              <a:ext cx="1496160" cy="1198440"/>
            </a:xfrm>
            <a:prstGeom prst="rect">
              <a:avLst/>
            </a:prstGeom>
          </xdr:spPr>
        </xdr:pic>
      </mc:Fallback>
    </mc:AlternateContent>
    <xdr:clientData/>
  </xdr:twoCellAnchor>
  <xdr:oneCellAnchor>
    <xdr:from>
      <xdr:col>2</xdr:col>
      <xdr:colOff>478760</xdr:colOff>
      <xdr:row>84</xdr:row>
      <xdr:rowOff>65880</xdr:rowOff>
    </xdr:from>
    <xdr:ext cx="438840" cy="713880"/>
    <mc:AlternateContent xmlns:mc="http://schemas.openxmlformats.org/markup-compatibility/2006" xmlns:xdr14="http://schemas.microsoft.com/office/excel/2010/spreadsheetDrawing">
      <mc:Choice Requires="xdr14">
        <xdr:contentPart xmlns:r="http://schemas.openxmlformats.org/officeDocument/2006/relationships" r:id="rId422">
          <xdr14:nvContentPartPr>
            <xdr14:cNvPr id="213" name="Ink 212">
              <a:extLst>
                <a:ext uri="{FF2B5EF4-FFF2-40B4-BE49-F238E27FC236}">
                  <a16:creationId xmlns:a16="http://schemas.microsoft.com/office/drawing/2014/main" id="{1D02BB4E-801E-634D-AD84-ECD2D89C9813}"/>
                </a:ext>
              </a:extLst>
            </xdr14:cNvPr>
            <xdr14:cNvContentPartPr/>
          </xdr14:nvContentPartPr>
          <xdr14:nvPr macro=""/>
          <xdr14:xfrm>
            <a:off x="2129760" y="14924880"/>
            <a:ext cx="438840" cy="713880"/>
          </xdr14:xfrm>
        </xdr:contentPart>
      </mc:Choice>
      <mc:Fallback xmlns="">
        <xdr:pic>
          <xdr:nvPicPr>
            <xdr:cNvPr id="484" name="Ink 483">
              <a:extLst>
                <a:ext uri="{FF2B5EF4-FFF2-40B4-BE49-F238E27FC236}">
                  <a16:creationId xmlns:a16="http://schemas.microsoft.com/office/drawing/2014/main" id="{0774A785-2460-5F40-B8FF-C5E2036F4A28}"/>
                </a:ext>
              </a:extLst>
            </xdr:cNvPr>
            <xdr:cNvPicPr/>
          </xdr:nvPicPr>
          <xdr:blipFill>
            <a:blip xmlns:r="http://schemas.openxmlformats.org/officeDocument/2006/relationships" r:embed="rId307"/>
            <a:stretch>
              <a:fillRect/>
            </a:stretch>
          </xdr:blipFill>
          <xdr:spPr>
            <a:xfrm>
              <a:off x="2118960" y="14914080"/>
              <a:ext cx="460080" cy="735120"/>
            </a:xfrm>
            <a:prstGeom prst="rect">
              <a:avLst/>
            </a:prstGeom>
          </xdr:spPr>
        </xdr:pic>
      </mc:Fallback>
    </mc:AlternateContent>
    <xdr:clientData/>
  </xdr:oneCellAnchor>
  <xdr:oneCellAnchor>
    <xdr:from>
      <xdr:col>3</xdr:col>
      <xdr:colOff>359940</xdr:colOff>
      <xdr:row>85</xdr:row>
      <xdr:rowOff>156880</xdr:rowOff>
    </xdr:from>
    <xdr:ext cx="110880" cy="467280"/>
    <mc:AlternateContent xmlns:mc="http://schemas.openxmlformats.org/markup-compatibility/2006" xmlns:xdr14="http://schemas.microsoft.com/office/excel/2010/spreadsheetDrawing">
      <mc:Choice Requires="xdr14">
        <xdr:contentPart xmlns:r="http://schemas.openxmlformats.org/officeDocument/2006/relationships" r:id="rId423">
          <xdr14:nvContentPartPr>
            <xdr14:cNvPr id="214" name="Ink 213">
              <a:extLst>
                <a:ext uri="{FF2B5EF4-FFF2-40B4-BE49-F238E27FC236}">
                  <a16:creationId xmlns:a16="http://schemas.microsoft.com/office/drawing/2014/main" id="{B7B8A46B-DB6D-A64B-A423-E870BD81FAF3}"/>
                </a:ext>
              </a:extLst>
            </xdr14:cNvPr>
            <xdr14:cNvContentPartPr/>
          </xdr14:nvContentPartPr>
          <xdr14:nvPr macro=""/>
          <xdr14:xfrm>
            <a:off x="2836440" y="15346080"/>
            <a:ext cx="110880" cy="467280"/>
          </xdr14:xfrm>
        </xdr:contentPart>
      </mc:Choice>
      <mc:Fallback xmlns="">
        <xdr:pic>
          <xdr:nvPicPr>
            <xdr:cNvPr id="485" name="Ink 484">
              <a:extLst>
                <a:ext uri="{FF2B5EF4-FFF2-40B4-BE49-F238E27FC236}">
                  <a16:creationId xmlns:a16="http://schemas.microsoft.com/office/drawing/2014/main" id="{6C09FCE4-5D0D-544C-B695-C6FAC21A5B49}"/>
                </a:ext>
              </a:extLst>
            </xdr:cNvPr>
            <xdr:cNvPicPr/>
          </xdr:nvPicPr>
          <xdr:blipFill>
            <a:blip xmlns:r="http://schemas.openxmlformats.org/officeDocument/2006/relationships" r:embed="rId309"/>
            <a:stretch>
              <a:fillRect/>
            </a:stretch>
          </xdr:blipFill>
          <xdr:spPr>
            <a:xfrm>
              <a:off x="2826000" y="15335640"/>
              <a:ext cx="132120" cy="488520"/>
            </a:xfrm>
            <a:prstGeom prst="rect">
              <a:avLst/>
            </a:prstGeom>
          </xdr:spPr>
        </xdr:pic>
      </mc:Fallback>
    </mc:AlternateContent>
    <xdr:clientData/>
  </xdr:oneCellAnchor>
  <xdr:oneCellAnchor>
    <xdr:from>
      <xdr:col>3</xdr:col>
      <xdr:colOff>243300</xdr:colOff>
      <xdr:row>85</xdr:row>
      <xdr:rowOff>107560</xdr:rowOff>
    </xdr:from>
    <xdr:ext cx="345600" cy="47160"/>
    <mc:AlternateContent xmlns:mc="http://schemas.openxmlformats.org/markup-compatibility/2006" xmlns:xdr14="http://schemas.microsoft.com/office/excel/2010/spreadsheetDrawing">
      <mc:Choice Requires="xdr14">
        <xdr:contentPart xmlns:r="http://schemas.openxmlformats.org/officeDocument/2006/relationships" r:id="rId424">
          <xdr14:nvContentPartPr>
            <xdr14:cNvPr id="215" name="Ink 214">
              <a:extLst>
                <a:ext uri="{FF2B5EF4-FFF2-40B4-BE49-F238E27FC236}">
                  <a16:creationId xmlns:a16="http://schemas.microsoft.com/office/drawing/2014/main" id="{61F5F419-4875-C645-9940-5C7B51AB8FF1}"/>
                </a:ext>
              </a:extLst>
            </xdr14:cNvPr>
            <xdr14:cNvContentPartPr/>
          </xdr14:nvContentPartPr>
          <xdr14:nvPr macro=""/>
          <xdr14:xfrm>
            <a:off x="2719800" y="15296760"/>
            <a:ext cx="345600" cy="47160"/>
          </xdr14:xfrm>
        </xdr:contentPart>
      </mc:Choice>
      <mc:Fallback xmlns="">
        <xdr:pic>
          <xdr:nvPicPr>
            <xdr:cNvPr id="486" name="Ink 485">
              <a:extLst>
                <a:ext uri="{FF2B5EF4-FFF2-40B4-BE49-F238E27FC236}">
                  <a16:creationId xmlns:a16="http://schemas.microsoft.com/office/drawing/2014/main" id="{94080ACC-6DD8-2742-A96C-004AB87BA1FB}"/>
                </a:ext>
              </a:extLst>
            </xdr:cNvPr>
            <xdr:cNvPicPr/>
          </xdr:nvPicPr>
          <xdr:blipFill>
            <a:blip xmlns:r="http://schemas.openxmlformats.org/officeDocument/2006/relationships" r:embed="rId311"/>
            <a:stretch>
              <a:fillRect/>
            </a:stretch>
          </xdr:blipFill>
          <xdr:spPr>
            <a:xfrm>
              <a:off x="2709360" y="15285960"/>
              <a:ext cx="366840" cy="68400"/>
            </a:xfrm>
            <a:prstGeom prst="rect">
              <a:avLst/>
            </a:prstGeom>
          </xdr:spPr>
        </xdr:pic>
      </mc:Fallback>
    </mc:AlternateContent>
    <xdr:clientData/>
  </xdr:oneCellAnchor>
  <xdr:oneCellAnchor>
    <xdr:from>
      <xdr:col>4</xdr:col>
      <xdr:colOff>118000</xdr:colOff>
      <xdr:row>84</xdr:row>
      <xdr:rowOff>145440</xdr:rowOff>
    </xdr:from>
    <xdr:ext cx="337320" cy="267480"/>
    <mc:AlternateContent xmlns:mc="http://schemas.openxmlformats.org/markup-compatibility/2006" xmlns:xdr14="http://schemas.microsoft.com/office/excel/2010/spreadsheetDrawing">
      <mc:Choice Requires="xdr14">
        <xdr:contentPart xmlns:r="http://schemas.openxmlformats.org/officeDocument/2006/relationships" r:id="rId425">
          <xdr14:nvContentPartPr>
            <xdr14:cNvPr id="216" name="Ink 215">
              <a:extLst>
                <a:ext uri="{FF2B5EF4-FFF2-40B4-BE49-F238E27FC236}">
                  <a16:creationId xmlns:a16="http://schemas.microsoft.com/office/drawing/2014/main" id="{AE54912C-7C12-3141-BA1E-67F30B6502CD}"/>
                </a:ext>
              </a:extLst>
            </xdr14:cNvPr>
            <xdr14:cNvContentPartPr/>
          </xdr14:nvContentPartPr>
          <xdr14:nvPr macro=""/>
          <xdr14:xfrm>
            <a:off x="3420000" y="15004440"/>
            <a:ext cx="337320" cy="267480"/>
          </xdr14:xfrm>
        </xdr:contentPart>
      </mc:Choice>
      <mc:Fallback xmlns="">
        <xdr:pic>
          <xdr:nvPicPr>
            <xdr:cNvPr id="487" name="Ink 486">
              <a:extLst>
                <a:ext uri="{FF2B5EF4-FFF2-40B4-BE49-F238E27FC236}">
                  <a16:creationId xmlns:a16="http://schemas.microsoft.com/office/drawing/2014/main" id="{6AA3B211-9786-C644-86D8-71E8766A7907}"/>
                </a:ext>
              </a:extLst>
            </xdr:cNvPr>
            <xdr:cNvPicPr/>
          </xdr:nvPicPr>
          <xdr:blipFill>
            <a:blip xmlns:r="http://schemas.openxmlformats.org/officeDocument/2006/relationships" r:embed="rId313"/>
            <a:stretch>
              <a:fillRect/>
            </a:stretch>
          </xdr:blipFill>
          <xdr:spPr>
            <a:xfrm>
              <a:off x="3409560" y="14993640"/>
              <a:ext cx="358560" cy="288720"/>
            </a:xfrm>
            <a:prstGeom prst="rect">
              <a:avLst/>
            </a:prstGeom>
          </xdr:spPr>
        </xdr:pic>
      </mc:Fallback>
    </mc:AlternateContent>
    <xdr:clientData/>
  </xdr:oneCellAnchor>
  <xdr:oneCellAnchor>
    <xdr:from>
      <xdr:col>5</xdr:col>
      <xdr:colOff>164780</xdr:colOff>
      <xdr:row>83</xdr:row>
      <xdr:rowOff>89360</xdr:rowOff>
    </xdr:from>
    <xdr:ext cx="42480" cy="781200"/>
    <mc:AlternateContent xmlns:mc="http://schemas.openxmlformats.org/markup-compatibility/2006" xmlns:xdr14="http://schemas.microsoft.com/office/excel/2010/spreadsheetDrawing">
      <mc:Choice Requires="xdr14">
        <xdr:contentPart xmlns:r="http://schemas.openxmlformats.org/officeDocument/2006/relationships" r:id="rId426">
          <xdr14:nvContentPartPr>
            <xdr14:cNvPr id="217" name="Ink 216">
              <a:extLst>
                <a:ext uri="{FF2B5EF4-FFF2-40B4-BE49-F238E27FC236}">
                  <a16:creationId xmlns:a16="http://schemas.microsoft.com/office/drawing/2014/main" id="{63AEE2F6-3487-824C-BD19-3C309E1E9F5F}"/>
                </a:ext>
              </a:extLst>
            </xdr14:cNvPr>
            <xdr14:cNvContentPartPr/>
          </xdr14:nvContentPartPr>
          <xdr14:nvPr macro=""/>
          <xdr14:xfrm>
            <a:off x="4292280" y="14618160"/>
            <a:ext cx="42480" cy="781200"/>
          </xdr14:xfrm>
        </xdr:contentPart>
      </mc:Choice>
      <mc:Fallback xmlns="">
        <xdr:pic>
          <xdr:nvPicPr>
            <xdr:cNvPr id="488" name="Ink 487">
              <a:extLst>
                <a:ext uri="{FF2B5EF4-FFF2-40B4-BE49-F238E27FC236}">
                  <a16:creationId xmlns:a16="http://schemas.microsoft.com/office/drawing/2014/main" id="{6808D16A-BDC0-E743-BB46-3E8AB1316FAF}"/>
                </a:ext>
              </a:extLst>
            </xdr:cNvPr>
            <xdr:cNvPicPr/>
          </xdr:nvPicPr>
          <xdr:blipFill>
            <a:blip xmlns:r="http://schemas.openxmlformats.org/officeDocument/2006/relationships" r:embed="rId315"/>
            <a:stretch>
              <a:fillRect/>
            </a:stretch>
          </xdr:blipFill>
          <xdr:spPr>
            <a:xfrm>
              <a:off x="4281840" y="14607720"/>
              <a:ext cx="63720" cy="802440"/>
            </a:xfrm>
            <a:prstGeom prst="rect">
              <a:avLst/>
            </a:prstGeom>
          </xdr:spPr>
        </xdr:pic>
      </mc:Fallback>
    </mc:AlternateContent>
    <xdr:clientData/>
  </xdr:oneCellAnchor>
  <xdr:oneCellAnchor>
    <xdr:from>
      <xdr:col>6</xdr:col>
      <xdr:colOff>261960</xdr:colOff>
      <xdr:row>83</xdr:row>
      <xdr:rowOff>440</xdr:rowOff>
    </xdr:from>
    <xdr:ext cx="239040" cy="905040"/>
    <mc:AlternateContent xmlns:mc="http://schemas.openxmlformats.org/markup-compatibility/2006" xmlns:xdr14="http://schemas.microsoft.com/office/excel/2010/spreadsheetDrawing">
      <mc:Choice Requires="xdr14">
        <xdr:contentPart xmlns:r="http://schemas.openxmlformats.org/officeDocument/2006/relationships" r:id="rId427">
          <xdr14:nvContentPartPr>
            <xdr14:cNvPr id="218" name="Ink 217">
              <a:extLst>
                <a:ext uri="{FF2B5EF4-FFF2-40B4-BE49-F238E27FC236}">
                  <a16:creationId xmlns:a16="http://schemas.microsoft.com/office/drawing/2014/main" id="{7A208FD2-99A5-D648-BB1B-BAA8E30E5EC6}"/>
                </a:ext>
              </a:extLst>
            </xdr14:cNvPr>
            <xdr14:cNvContentPartPr/>
          </xdr14:nvContentPartPr>
          <xdr14:nvPr macro=""/>
          <xdr14:xfrm>
            <a:off x="5214960" y="14529240"/>
            <a:ext cx="239040" cy="905040"/>
          </xdr14:xfrm>
        </xdr:contentPart>
      </mc:Choice>
      <mc:Fallback xmlns="">
        <xdr:pic>
          <xdr:nvPicPr>
            <xdr:cNvPr id="489" name="Ink 488">
              <a:extLst>
                <a:ext uri="{FF2B5EF4-FFF2-40B4-BE49-F238E27FC236}">
                  <a16:creationId xmlns:a16="http://schemas.microsoft.com/office/drawing/2014/main" id="{77E7DD6F-D511-FF48-95D7-A65E58B37713}"/>
                </a:ext>
              </a:extLst>
            </xdr:cNvPr>
            <xdr:cNvPicPr/>
          </xdr:nvPicPr>
          <xdr:blipFill>
            <a:blip xmlns:r="http://schemas.openxmlformats.org/officeDocument/2006/relationships" r:embed="rId317"/>
            <a:stretch>
              <a:fillRect/>
            </a:stretch>
          </xdr:blipFill>
          <xdr:spPr>
            <a:xfrm>
              <a:off x="5204160" y="14518440"/>
              <a:ext cx="260280" cy="926280"/>
            </a:xfrm>
            <a:prstGeom prst="rect">
              <a:avLst/>
            </a:prstGeom>
          </xdr:spPr>
        </xdr:pic>
      </mc:Fallback>
    </mc:AlternateContent>
    <xdr:clientData/>
  </xdr:oneCellAnchor>
  <xdr:oneCellAnchor>
    <xdr:from>
      <xdr:col>7</xdr:col>
      <xdr:colOff>109300</xdr:colOff>
      <xdr:row>83</xdr:row>
      <xdr:rowOff>121760</xdr:rowOff>
    </xdr:from>
    <xdr:ext cx="71280" cy="638640"/>
    <mc:AlternateContent xmlns:mc="http://schemas.openxmlformats.org/markup-compatibility/2006" xmlns:xdr14="http://schemas.microsoft.com/office/excel/2010/spreadsheetDrawing">
      <mc:Choice Requires="xdr14">
        <xdr:contentPart xmlns:r="http://schemas.openxmlformats.org/officeDocument/2006/relationships" r:id="rId428">
          <xdr14:nvContentPartPr>
            <xdr14:cNvPr id="219" name="Ink 218">
              <a:extLst>
                <a:ext uri="{FF2B5EF4-FFF2-40B4-BE49-F238E27FC236}">
                  <a16:creationId xmlns:a16="http://schemas.microsoft.com/office/drawing/2014/main" id="{5455E170-9466-5E49-9469-113481E22CE4}"/>
                </a:ext>
              </a:extLst>
            </xdr14:cNvPr>
            <xdr14:cNvContentPartPr/>
          </xdr14:nvContentPartPr>
          <xdr14:nvPr macro=""/>
          <xdr14:xfrm>
            <a:off x="5887800" y="14650560"/>
            <a:ext cx="71280" cy="638640"/>
          </xdr14:xfrm>
        </xdr:contentPart>
      </mc:Choice>
      <mc:Fallback xmlns="">
        <xdr:pic>
          <xdr:nvPicPr>
            <xdr:cNvPr id="490" name="Ink 489">
              <a:extLst>
                <a:ext uri="{FF2B5EF4-FFF2-40B4-BE49-F238E27FC236}">
                  <a16:creationId xmlns:a16="http://schemas.microsoft.com/office/drawing/2014/main" id="{60EB2467-C5BF-9D45-A3D6-682E9D5E1627}"/>
                </a:ext>
              </a:extLst>
            </xdr:cNvPr>
            <xdr:cNvPicPr/>
          </xdr:nvPicPr>
          <xdr:blipFill>
            <a:blip xmlns:r="http://schemas.openxmlformats.org/officeDocument/2006/relationships" r:embed="rId319"/>
            <a:stretch>
              <a:fillRect/>
            </a:stretch>
          </xdr:blipFill>
          <xdr:spPr>
            <a:xfrm>
              <a:off x="5877360" y="14640120"/>
              <a:ext cx="92520" cy="659880"/>
            </a:xfrm>
            <a:prstGeom prst="rect">
              <a:avLst/>
            </a:prstGeom>
          </xdr:spPr>
        </xdr:pic>
      </mc:Fallback>
    </mc:AlternateContent>
    <xdr:clientData/>
  </xdr:oneCellAnchor>
  <xdr:oneCellAnchor>
    <xdr:from>
      <xdr:col>7</xdr:col>
      <xdr:colOff>355900</xdr:colOff>
      <xdr:row>84</xdr:row>
      <xdr:rowOff>230760</xdr:rowOff>
    </xdr:from>
    <xdr:ext cx="159120" cy="214560"/>
    <mc:AlternateContent xmlns:mc="http://schemas.openxmlformats.org/markup-compatibility/2006" xmlns:xdr14="http://schemas.microsoft.com/office/excel/2010/spreadsheetDrawing">
      <mc:Choice Requires="xdr14">
        <xdr:contentPart xmlns:r="http://schemas.openxmlformats.org/officeDocument/2006/relationships" r:id="rId429">
          <xdr14:nvContentPartPr>
            <xdr14:cNvPr id="220" name="Ink 219">
              <a:extLst>
                <a:ext uri="{FF2B5EF4-FFF2-40B4-BE49-F238E27FC236}">
                  <a16:creationId xmlns:a16="http://schemas.microsoft.com/office/drawing/2014/main" id="{35814D00-478E-0E4D-94F4-0EBBFC12A799}"/>
                </a:ext>
              </a:extLst>
            </xdr14:cNvPr>
            <xdr14:cNvContentPartPr/>
          </xdr14:nvContentPartPr>
          <xdr14:nvPr macro=""/>
          <xdr14:xfrm>
            <a:off x="6134400" y="15089760"/>
            <a:ext cx="159120" cy="214560"/>
          </xdr14:xfrm>
        </xdr:contentPart>
      </mc:Choice>
      <mc:Fallback xmlns="">
        <xdr:pic>
          <xdr:nvPicPr>
            <xdr:cNvPr id="491" name="Ink 490">
              <a:extLst>
                <a:ext uri="{FF2B5EF4-FFF2-40B4-BE49-F238E27FC236}">
                  <a16:creationId xmlns:a16="http://schemas.microsoft.com/office/drawing/2014/main" id="{3128B365-A4F4-3243-AA11-B580C1A20625}"/>
                </a:ext>
              </a:extLst>
            </xdr:cNvPr>
            <xdr:cNvPicPr/>
          </xdr:nvPicPr>
          <xdr:blipFill>
            <a:blip xmlns:r="http://schemas.openxmlformats.org/officeDocument/2006/relationships" r:embed="rId321"/>
            <a:stretch>
              <a:fillRect/>
            </a:stretch>
          </xdr:blipFill>
          <xdr:spPr>
            <a:xfrm>
              <a:off x="6123960" y="15079320"/>
              <a:ext cx="180360" cy="235800"/>
            </a:xfrm>
            <a:prstGeom prst="rect">
              <a:avLst/>
            </a:prstGeom>
          </xdr:spPr>
        </xdr:pic>
      </mc:Fallback>
    </mc:AlternateContent>
    <xdr:clientData/>
  </xdr:oneCellAnchor>
  <xdr:oneCellAnchor>
    <xdr:from>
      <xdr:col>8</xdr:col>
      <xdr:colOff>156440</xdr:colOff>
      <xdr:row>83</xdr:row>
      <xdr:rowOff>142280</xdr:rowOff>
    </xdr:from>
    <xdr:ext cx="277920" cy="580320"/>
    <mc:AlternateContent xmlns:mc="http://schemas.openxmlformats.org/markup-compatibility/2006" xmlns:xdr14="http://schemas.microsoft.com/office/excel/2010/spreadsheetDrawing">
      <mc:Choice Requires="xdr14">
        <xdr:contentPart xmlns:r="http://schemas.openxmlformats.org/officeDocument/2006/relationships" r:id="rId430">
          <xdr14:nvContentPartPr>
            <xdr14:cNvPr id="221" name="Ink 220">
              <a:extLst>
                <a:ext uri="{FF2B5EF4-FFF2-40B4-BE49-F238E27FC236}">
                  <a16:creationId xmlns:a16="http://schemas.microsoft.com/office/drawing/2014/main" id="{67889BCB-3FCE-004A-B3F8-350211EDE2BA}"/>
                </a:ext>
              </a:extLst>
            </xdr14:cNvPr>
            <xdr14:cNvContentPartPr/>
          </xdr14:nvContentPartPr>
          <xdr14:nvPr macro=""/>
          <xdr14:xfrm>
            <a:off x="6760440" y="14671080"/>
            <a:ext cx="277920" cy="580320"/>
          </xdr14:xfrm>
        </xdr:contentPart>
      </mc:Choice>
      <mc:Fallback xmlns="">
        <xdr:pic>
          <xdr:nvPicPr>
            <xdr:cNvPr id="492" name="Ink 491">
              <a:extLst>
                <a:ext uri="{FF2B5EF4-FFF2-40B4-BE49-F238E27FC236}">
                  <a16:creationId xmlns:a16="http://schemas.microsoft.com/office/drawing/2014/main" id="{48873C6C-3668-A548-AE46-9A81F8FD5DC7}"/>
                </a:ext>
              </a:extLst>
            </xdr:cNvPr>
            <xdr:cNvPicPr/>
          </xdr:nvPicPr>
          <xdr:blipFill>
            <a:blip xmlns:r="http://schemas.openxmlformats.org/officeDocument/2006/relationships" r:embed="rId323"/>
            <a:stretch>
              <a:fillRect/>
            </a:stretch>
          </xdr:blipFill>
          <xdr:spPr>
            <a:xfrm>
              <a:off x="6750000" y="14660280"/>
              <a:ext cx="299160" cy="601560"/>
            </a:xfrm>
            <a:prstGeom prst="rect">
              <a:avLst/>
            </a:prstGeom>
          </xdr:spPr>
        </xdr:pic>
      </mc:Fallback>
    </mc:AlternateContent>
    <xdr:clientData/>
  </xdr:oneCellAnchor>
  <xdr:oneCellAnchor>
    <xdr:from>
      <xdr:col>8</xdr:col>
      <xdr:colOff>506360</xdr:colOff>
      <xdr:row>85</xdr:row>
      <xdr:rowOff>88120</xdr:rowOff>
    </xdr:from>
    <xdr:ext cx="56880" cy="85680"/>
    <mc:AlternateContent xmlns:mc="http://schemas.openxmlformats.org/markup-compatibility/2006" xmlns:xdr14="http://schemas.microsoft.com/office/excel/2010/spreadsheetDrawing">
      <mc:Choice Requires="xdr14">
        <xdr:contentPart xmlns:r="http://schemas.openxmlformats.org/officeDocument/2006/relationships" r:id="rId431">
          <xdr14:nvContentPartPr>
            <xdr14:cNvPr id="222" name="Ink 221">
              <a:extLst>
                <a:ext uri="{FF2B5EF4-FFF2-40B4-BE49-F238E27FC236}">
                  <a16:creationId xmlns:a16="http://schemas.microsoft.com/office/drawing/2014/main" id="{2616B3E2-B35B-7244-93DB-EC2F8CDB4FE8}"/>
                </a:ext>
              </a:extLst>
            </xdr14:cNvPr>
            <xdr14:cNvContentPartPr/>
          </xdr14:nvContentPartPr>
          <xdr14:nvPr macro=""/>
          <xdr14:xfrm>
            <a:off x="7110360" y="15277320"/>
            <a:ext cx="56880" cy="85680"/>
          </xdr14:xfrm>
        </xdr:contentPart>
      </mc:Choice>
      <mc:Fallback xmlns="">
        <xdr:pic>
          <xdr:nvPicPr>
            <xdr:cNvPr id="493" name="Ink 492">
              <a:extLst>
                <a:ext uri="{FF2B5EF4-FFF2-40B4-BE49-F238E27FC236}">
                  <a16:creationId xmlns:a16="http://schemas.microsoft.com/office/drawing/2014/main" id="{588FEA2B-9B20-9C4F-9C85-6AFF165C8AB9}"/>
                </a:ext>
              </a:extLst>
            </xdr:cNvPr>
            <xdr:cNvPicPr/>
          </xdr:nvPicPr>
          <xdr:blipFill>
            <a:blip xmlns:r="http://schemas.openxmlformats.org/officeDocument/2006/relationships" r:embed="rId325"/>
            <a:stretch>
              <a:fillRect/>
            </a:stretch>
          </xdr:blipFill>
          <xdr:spPr>
            <a:xfrm>
              <a:off x="7099560" y="15266880"/>
              <a:ext cx="78120" cy="106920"/>
            </a:xfrm>
            <a:prstGeom prst="rect">
              <a:avLst/>
            </a:prstGeom>
          </xdr:spPr>
        </xdr:pic>
      </mc:Fallback>
    </mc:AlternateContent>
    <xdr:clientData/>
  </xdr:oneCellAnchor>
  <xdr:oneCellAnchor>
    <xdr:from>
      <xdr:col>9</xdr:col>
      <xdr:colOff>234180</xdr:colOff>
      <xdr:row>84</xdr:row>
      <xdr:rowOff>16920</xdr:rowOff>
    </xdr:from>
    <xdr:ext cx="25560" cy="344520"/>
    <mc:AlternateContent xmlns:mc="http://schemas.openxmlformats.org/markup-compatibility/2006" xmlns:xdr14="http://schemas.microsoft.com/office/excel/2010/spreadsheetDrawing">
      <mc:Choice Requires="xdr14">
        <xdr:contentPart xmlns:r="http://schemas.openxmlformats.org/officeDocument/2006/relationships" r:id="rId432">
          <xdr14:nvContentPartPr>
            <xdr14:cNvPr id="223" name="Ink 222">
              <a:extLst>
                <a:ext uri="{FF2B5EF4-FFF2-40B4-BE49-F238E27FC236}">
                  <a16:creationId xmlns:a16="http://schemas.microsoft.com/office/drawing/2014/main" id="{7ABA1D8D-609F-7842-9B9B-8743E352C67B}"/>
                </a:ext>
              </a:extLst>
            </xdr14:cNvPr>
            <xdr14:cNvContentPartPr/>
          </xdr14:nvContentPartPr>
          <xdr14:nvPr macro=""/>
          <xdr14:xfrm>
            <a:off x="7663680" y="14875920"/>
            <a:ext cx="25560" cy="344520"/>
          </xdr14:xfrm>
        </xdr:contentPart>
      </mc:Choice>
      <mc:Fallback xmlns="">
        <xdr:pic>
          <xdr:nvPicPr>
            <xdr:cNvPr id="494" name="Ink 493">
              <a:extLst>
                <a:ext uri="{FF2B5EF4-FFF2-40B4-BE49-F238E27FC236}">
                  <a16:creationId xmlns:a16="http://schemas.microsoft.com/office/drawing/2014/main" id="{FF9148B6-748B-EC48-920F-2345F48AB657}"/>
                </a:ext>
              </a:extLst>
            </xdr:cNvPr>
            <xdr:cNvPicPr/>
          </xdr:nvPicPr>
          <xdr:blipFill>
            <a:blip xmlns:r="http://schemas.openxmlformats.org/officeDocument/2006/relationships" r:embed="rId327"/>
            <a:stretch>
              <a:fillRect/>
            </a:stretch>
          </xdr:blipFill>
          <xdr:spPr>
            <a:xfrm>
              <a:off x="7652880" y="14865480"/>
              <a:ext cx="46800" cy="365760"/>
            </a:xfrm>
            <a:prstGeom prst="rect">
              <a:avLst/>
            </a:prstGeom>
          </xdr:spPr>
        </xdr:pic>
      </mc:Fallback>
    </mc:AlternateContent>
    <xdr:clientData/>
  </xdr:oneCellAnchor>
  <xdr:oneCellAnchor>
    <xdr:from>
      <xdr:col>9</xdr:col>
      <xdr:colOff>107820</xdr:colOff>
      <xdr:row>84</xdr:row>
      <xdr:rowOff>106200</xdr:rowOff>
    </xdr:from>
    <xdr:ext cx="245880" cy="37800"/>
    <mc:AlternateContent xmlns:mc="http://schemas.openxmlformats.org/markup-compatibility/2006" xmlns:xdr14="http://schemas.microsoft.com/office/excel/2010/spreadsheetDrawing">
      <mc:Choice Requires="xdr14">
        <xdr:contentPart xmlns:r="http://schemas.openxmlformats.org/officeDocument/2006/relationships" r:id="rId433">
          <xdr14:nvContentPartPr>
            <xdr14:cNvPr id="224" name="Ink 223">
              <a:extLst>
                <a:ext uri="{FF2B5EF4-FFF2-40B4-BE49-F238E27FC236}">
                  <a16:creationId xmlns:a16="http://schemas.microsoft.com/office/drawing/2014/main" id="{7992845D-A3CB-804B-B4AC-4F7586120ED6}"/>
                </a:ext>
              </a:extLst>
            </xdr14:cNvPr>
            <xdr14:cNvContentPartPr/>
          </xdr14:nvContentPartPr>
          <xdr14:nvPr macro=""/>
          <xdr14:xfrm>
            <a:off x="7537320" y="14965200"/>
            <a:ext cx="245880" cy="37800"/>
          </xdr14:xfrm>
        </xdr:contentPart>
      </mc:Choice>
      <mc:Fallback xmlns="">
        <xdr:pic>
          <xdr:nvPicPr>
            <xdr:cNvPr id="495" name="Ink 494">
              <a:extLst>
                <a:ext uri="{FF2B5EF4-FFF2-40B4-BE49-F238E27FC236}">
                  <a16:creationId xmlns:a16="http://schemas.microsoft.com/office/drawing/2014/main" id="{2F316053-4CD8-BF47-8D2D-5E5ABE3DE6E3}"/>
                </a:ext>
              </a:extLst>
            </xdr:cNvPr>
            <xdr:cNvPicPr/>
          </xdr:nvPicPr>
          <xdr:blipFill>
            <a:blip xmlns:r="http://schemas.openxmlformats.org/officeDocument/2006/relationships" r:embed="rId329"/>
            <a:stretch>
              <a:fillRect/>
            </a:stretch>
          </xdr:blipFill>
          <xdr:spPr>
            <a:xfrm>
              <a:off x="7526880" y="14954400"/>
              <a:ext cx="267120" cy="59040"/>
            </a:xfrm>
            <a:prstGeom prst="rect">
              <a:avLst/>
            </a:prstGeom>
          </xdr:spPr>
        </xdr:pic>
      </mc:Fallback>
    </mc:AlternateContent>
    <xdr:clientData/>
  </xdr:oneCellAnchor>
  <xdr:oneCellAnchor>
    <xdr:from>
      <xdr:col>9</xdr:col>
      <xdr:colOff>335340</xdr:colOff>
      <xdr:row>84</xdr:row>
      <xdr:rowOff>100080</xdr:rowOff>
    </xdr:from>
    <xdr:ext cx="544320" cy="824400"/>
    <mc:AlternateContent xmlns:mc="http://schemas.openxmlformats.org/markup-compatibility/2006" xmlns:xdr14="http://schemas.microsoft.com/office/excel/2010/spreadsheetDrawing">
      <mc:Choice Requires="xdr14">
        <xdr:contentPart xmlns:r="http://schemas.openxmlformats.org/officeDocument/2006/relationships" r:id="rId434">
          <xdr14:nvContentPartPr>
            <xdr14:cNvPr id="225" name="Ink 224">
              <a:extLst>
                <a:ext uri="{FF2B5EF4-FFF2-40B4-BE49-F238E27FC236}">
                  <a16:creationId xmlns:a16="http://schemas.microsoft.com/office/drawing/2014/main" id="{24078FF2-A3EC-4743-B84A-406AB226EF6C}"/>
                </a:ext>
              </a:extLst>
            </xdr14:cNvPr>
            <xdr14:cNvContentPartPr/>
          </xdr14:nvContentPartPr>
          <xdr14:nvPr macro=""/>
          <xdr14:xfrm>
            <a:off x="7764840" y="14959080"/>
            <a:ext cx="544320" cy="824400"/>
          </xdr14:xfrm>
        </xdr:contentPart>
      </mc:Choice>
      <mc:Fallback xmlns="">
        <xdr:pic>
          <xdr:nvPicPr>
            <xdr:cNvPr id="496" name="Ink 495">
              <a:extLst>
                <a:ext uri="{FF2B5EF4-FFF2-40B4-BE49-F238E27FC236}">
                  <a16:creationId xmlns:a16="http://schemas.microsoft.com/office/drawing/2014/main" id="{AC73F171-95B6-8C4D-9BAA-54A13E6B3354}"/>
                </a:ext>
              </a:extLst>
            </xdr:cNvPr>
            <xdr:cNvPicPr/>
          </xdr:nvPicPr>
          <xdr:blipFill>
            <a:blip xmlns:r="http://schemas.openxmlformats.org/officeDocument/2006/relationships" r:embed="rId331"/>
            <a:stretch>
              <a:fillRect/>
            </a:stretch>
          </xdr:blipFill>
          <xdr:spPr>
            <a:xfrm>
              <a:off x="7754040" y="14948640"/>
              <a:ext cx="565560" cy="845640"/>
            </a:xfrm>
            <a:prstGeom prst="rect">
              <a:avLst/>
            </a:prstGeom>
          </xdr:spPr>
        </xdr:pic>
      </mc:Fallback>
    </mc:AlternateContent>
    <xdr:clientData/>
  </xdr:oneCellAnchor>
  <xdr:oneCellAnchor>
    <xdr:from>
      <xdr:col>10</xdr:col>
      <xdr:colOff>256840</xdr:colOff>
      <xdr:row>84</xdr:row>
      <xdr:rowOff>119160</xdr:rowOff>
    </xdr:from>
    <xdr:ext cx="207360" cy="15840"/>
    <mc:AlternateContent xmlns:mc="http://schemas.openxmlformats.org/markup-compatibility/2006" xmlns:xdr14="http://schemas.microsoft.com/office/excel/2010/spreadsheetDrawing">
      <mc:Choice Requires="xdr14">
        <xdr:contentPart xmlns:r="http://schemas.openxmlformats.org/officeDocument/2006/relationships" r:id="rId435">
          <xdr14:nvContentPartPr>
            <xdr14:cNvPr id="226" name="Ink 225">
              <a:extLst>
                <a:ext uri="{FF2B5EF4-FFF2-40B4-BE49-F238E27FC236}">
                  <a16:creationId xmlns:a16="http://schemas.microsoft.com/office/drawing/2014/main" id="{02E0D2F6-D93B-F74E-B147-782E2D3EF41E}"/>
                </a:ext>
              </a:extLst>
            </xdr14:cNvPr>
            <xdr14:cNvContentPartPr/>
          </xdr14:nvContentPartPr>
          <xdr14:nvPr macro=""/>
          <xdr14:xfrm>
            <a:off x="8511840" y="14978160"/>
            <a:ext cx="207360" cy="15840"/>
          </xdr14:xfrm>
        </xdr:contentPart>
      </mc:Choice>
      <mc:Fallback xmlns="">
        <xdr:pic>
          <xdr:nvPicPr>
            <xdr:cNvPr id="497" name="Ink 496">
              <a:extLst>
                <a:ext uri="{FF2B5EF4-FFF2-40B4-BE49-F238E27FC236}">
                  <a16:creationId xmlns:a16="http://schemas.microsoft.com/office/drawing/2014/main" id="{7EE5600D-B6D8-7642-BF77-B6411B2DC771}"/>
                </a:ext>
              </a:extLst>
            </xdr:cNvPr>
            <xdr:cNvPicPr/>
          </xdr:nvPicPr>
          <xdr:blipFill>
            <a:blip xmlns:r="http://schemas.openxmlformats.org/officeDocument/2006/relationships" r:embed="rId333"/>
            <a:stretch>
              <a:fillRect/>
            </a:stretch>
          </xdr:blipFill>
          <xdr:spPr>
            <a:xfrm>
              <a:off x="8501400" y="14967720"/>
              <a:ext cx="228600" cy="37080"/>
            </a:xfrm>
            <a:prstGeom prst="rect">
              <a:avLst/>
            </a:prstGeom>
          </xdr:spPr>
        </xdr:pic>
      </mc:Fallback>
    </mc:AlternateContent>
    <xdr:clientData/>
  </xdr:oneCellAnchor>
  <xdr:oneCellAnchor>
    <xdr:from>
      <xdr:col>10</xdr:col>
      <xdr:colOff>764440</xdr:colOff>
      <xdr:row>83</xdr:row>
      <xdr:rowOff>100520</xdr:rowOff>
    </xdr:from>
    <xdr:ext cx="54360" cy="314280"/>
    <mc:AlternateContent xmlns:mc="http://schemas.openxmlformats.org/markup-compatibility/2006" xmlns:xdr14="http://schemas.microsoft.com/office/excel/2010/spreadsheetDrawing">
      <mc:Choice Requires="xdr14">
        <xdr:contentPart xmlns:r="http://schemas.openxmlformats.org/officeDocument/2006/relationships" r:id="rId436">
          <xdr14:nvContentPartPr>
            <xdr14:cNvPr id="227" name="Ink 226">
              <a:extLst>
                <a:ext uri="{FF2B5EF4-FFF2-40B4-BE49-F238E27FC236}">
                  <a16:creationId xmlns:a16="http://schemas.microsoft.com/office/drawing/2014/main" id="{39D57293-377B-C747-A13D-E6B837300A06}"/>
                </a:ext>
              </a:extLst>
            </xdr14:cNvPr>
            <xdr14:cNvContentPartPr/>
          </xdr14:nvContentPartPr>
          <xdr14:nvPr macro=""/>
          <xdr14:xfrm>
            <a:off x="9019440" y="14629320"/>
            <a:ext cx="54360" cy="314280"/>
          </xdr14:xfrm>
        </xdr:contentPart>
      </mc:Choice>
      <mc:Fallback xmlns="">
        <xdr:pic>
          <xdr:nvPicPr>
            <xdr:cNvPr id="498" name="Ink 497">
              <a:extLst>
                <a:ext uri="{FF2B5EF4-FFF2-40B4-BE49-F238E27FC236}">
                  <a16:creationId xmlns:a16="http://schemas.microsoft.com/office/drawing/2014/main" id="{B1D334D8-81CD-3346-959F-C8248CB3B330}"/>
                </a:ext>
              </a:extLst>
            </xdr:cNvPr>
            <xdr:cNvPicPr/>
          </xdr:nvPicPr>
          <xdr:blipFill>
            <a:blip xmlns:r="http://schemas.openxmlformats.org/officeDocument/2006/relationships" r:embed="rId335"/>
            <a:stretch>
              <a:fillRect/>
            </a:stretch>
          </xdr:blipFill>
          <xdr:spPr>
            <a:xfrm>
              <a:off x="9009000" y="14618880"/>
              <a:ext cx="75600" cy="335520"/>
            </a:xfrm>
            <a:prstGeom prst="rect">
              <a:avLst/>
            </a:prstGeom>
          </xdr:spPr>
        </xdr:pic>
      </mc:Fallback>
    </mc:AlternateContent>
    <xdr:clientData/>
  </xdr:oneCellAnchor>
  <xdr:oneCellAnchor>
    <xdr:from>
      <xdr:col>10</xdr:col>
      <xdr:colOff>650320</xdr:colOff>
      <xdr:row>84</xdr:row>
      <xdr:rowOff>179280</xdr:rowOff>
    </xdr:from>
    <xdr:ext cx="243360" cy="275760"/>
    <mc:AlternateContent xmlns:mc="http://schemas.openxmlformats.org/markup-compatibility/2006" xmlns:xdr14="http://schemas.microsoft.com/office/excel/2010/spreadsheetDrawing">
      <mc:Choice Requires="xdr14">
        <xdr:contentPart xmlns:r="http://schemas.openxmlformats.org/officeDocument/2006/relationships" r:id="rId437">
          <xdr14:nvContentPartPr>
            <xdr14:cNvPr id="228" name="Ink 227">
              <a:extLst>
                <a:ext uri="{FF2B5EF4-FFF2-40B4-BE49-F238E27FC236}">
                  <a16:creationId xmlns:a16="http://schemas.microsoft.com/office/drawing/2014/main" id="{081CEE17-FC56-BD43-A256-65BBDDD40551}"/>
                </a:ext>
              </a:extLst>
            </xdr14:cNvPr>
            <xdr14:cNvContentPartPr/>
          </xdr14:nvContentPartPr>
          <xdr14:nvPr macro=""/>
          <xdr14:xfrm>
            <a:off x="8905320" y="15038280"/>
            <a:ext cx="243360" cy="275760"/>
          </xdr14:xfrm>
        </xdr:contentPart>
      </mc:Choice>
      <mc:Fallback xmlns="">
        <xdr:pic>
          <xdr:nvPicPr>
            <xdr:cNvPr id="499" name="Ink 498">
              <a:extLst>
                <a:ext uri="{FF2B5EF4-FFF2-40B4-BE49-F238E27FC236}">
                  <a16:creationId xmlns:a16="http://schemas.microsoft.com/office/drawing/2014/main" id="{02A5651D-A453-DF44-9946-160D6883A244}"/>
                </a:ext>
              </a:extLst>
            </xdr:cNvPr>
            <xdr:cNvPicPr/>
          </xdr:nvPicPr>
          <xdr:blipFill>
            <a:blip xmlns:r="http://schemas.openxmlformats.org/officeDocument/2006/relationships" r:embed="rId337"/>
            <a:stretch>
              <a:fillRect/>
            </a:stretch>
          </xdr:blipFill>
          <xdr:spPr>
            <a:xfrm>
              <a:off x="8894520" y="15027840"/>
              <a:ext cx="264600" cy="297000"/>
            </a:xfrm>
            <a:prstGeom prst="rect">
              <a:avLst/>
            </a:prstGeom>
          </xdr:spPr>
        </xdr:pic>
      </mc:Fallback>
    </mc:AlternateContent>
    <xdr:clientData/>
  </xdr:oneCellAnchor>
  <xdr:oneCellAnchor>
    <xdr:from>
      <xdr:col>11</xdr:col>
      <xdr:colOff>381740</xdr:colOff>
      <xdr:row>84</xdr:row>
      <xdr:rowOff>13320</xdr:rowOff>
    </xdr:from>
    <xdr:ext cx="219240" cy="282960"/>
    <mc:AlternateContent xmlns:mc="http://schemas.openxmlformats.org/markup-compatibility/2006" xmlns:xdr14="http://schemas.microsoft.com/office/excel/2010/spreadsheetDrawing">
      <mc:Choice Requires="xdr14">
        <xdr:contentPart xmlns:r="http://schemas.openxmlformats.org/officeDocument/2006/relationships" r:id="rId438">
          <xdr14:nvContentPartPr>
            <xdr14:cNvPr id="229" name="Ink 228">
              <a:extLst>
                <a:ext uri="{FF2B5EF4-FFF2-40B4-BE49-F238E27FC236}">
                  <a16:creationId xmlns:a16="http://schemas.microsoft.com/office/drawing/2014/main" id="{7BD2BECF-52C3-F247-BEFC-EF654706B7C5}"/>
                </a:ext>
              </a:extLst>
            </xdr14:cNvPr>
            <xdr14:cNvContentPartPr/>
          </xdr14:nvContentPartPr>
          <xdr14:nvPr macro=""/>
          <xdr14:xfrm>
            <a:off x="9462240" y="14872320"/>
            <a:ext cx="219240" cy="282960"/>
          </xdr14:xfrm>
        </xdr:contentPart>
      </mc:Choice>
      <mc:Fallback xmlns="">
        <xdr:pic>
          <xdr:nvPicPr>
            <xdr:cNvPr id="500" name="Ink 499">
              <a:extLst>
                <a:ext uri="{FF2B5EF4-FFF2-40B4-BE49-F238E27FC236}">
                  <a16:creationId xmlns:a16="http://schemas.microsoft.com/office/drawing/2014/main" id="{2B3FE256-6EFA-1746-9C43-FA0496E9B193}"/>
                </a:ext>
              </a:extLst>
            </xdr:cNvPr>
            <xdr:cNvPicPr/>
          </xdr:nvPicPr>
          <xdr:blipFill>
            <a:blip xmlns:r="http://schemas.openxmlformats.org/officeDocument/2006/relationships" r:embed="rId339"/>
            <a:stretch>
              <a:fillRect/>
            </a:stretch>
          </xdr:blipFill>
          <xdr:spPr>
            <a:xfrm>
              <a:off x="9451800" y="14861880"/>
              <a:ext cx="240480" cy="304200"/>
            </a:xfrm>
            <a:prstGeom prst="rect">
              <a:avLst/>
            </a:prstGeom>
          </xdr:spPr>
        </xdr:pic>
      </mc:Fallback>
    </mc:AlternateContent>
    <xdr:clientData/>
  </xdr:oneCellAnchor>
  <xdr:oneCellAnchor>
    <xdr:from>
      <xdr:col>11</xdr:col>
      <xdr:colOff>575420</xdr:colOff>
      <xdr:row>83</xdr:row>
      <xdr:rowOff>137960</xdr:rowOff>
    </xdr:from>
    <xdr:ext cx="136440" cy="165240"/>
    <mc:AlternateContent xmlns:mc="http://schemas.openxmlformats.org/markup-compatibility/2006" xmlns:xdr14="http://schemas.microsoft.com/office/excel/2010/spreadsheetDrawing">
      <mc:Choice Requires="xdr14">
        <xdr:contentPart xmlns:r="http://schemas.openxmlformats.org/officeDocument/2006/relationships" r:id="rId439">
          <xdr14:nvContentPartPr>
            <xdr14:cNvPr id="230" name="Ink 229">
              <a:extLst>
                <a:ext uri="{FF2B5EF4-FFF2-40B4-BE49-F238E27FC236}">
                  <a16:creationId xmlns:a16="http://schemas.microsoft.com/office/drawing/2014/main" id="{732727A5-71A8-2349-81AD-C8D6855BACEF}"/>
                </a:ext>
              </a:extLst>
            </xdr14:cNvPr>
            <xdr14:cNvContentPartPr/>
          </xdr14:nvContentPartPr>
          <xdr14:nvPr macro=""/>
          <xdr14:xfrm>
            <a:off x="9655920" y="14666760"/>
            <a:ext cx="136440" cy="165240"/>
          </xdr14:xfrm>
        </xdr:contentPart>
      </mc:Choice>
      <mc:Fallback xmlns="">
        <xdr:pic>
          <xdr:nvPicPr>
            <xdr:cNvPr id="501" name="Ink 500">
              <a:extLst>
                <a:ext uri="{FF2B5EF4-FFF2-40B4-BE49-F238E27FC236}">
                  <a16:creationId xmlns:a16="http://schemas.microsoft.com/office/drawing/2014/main" id="{6BC56B21-C04F-4C41-B6B2-DC3AE24229D6}"/>
                </a:ext>
              </a:extLst>
            </xdr:cNvPr>
            <xdr:cNvPicPr/>
          </xdr:nvPicPr>
          <xdr:blipFill>
            <a:blip xmlns:r="http://schemas.openxmlformats.org/officeDocument/2006/relationships" r:embed="rId341"/>
            <a:stretch>
              <a:fillRect/>
            </a:stretch>
          </xdr:blipFill>
          <xdr:spPr>
            <a:xfrm>
              <a:off x="9645480" y="14655960"/>
              <a:ext cx="157680" cy="186480"/>
            </a:xfrm>
            <a:prstGeom prst="rect">
              <a:avLst/>
            </a:prstGeom>
          </xdr:spPr>
        </xdr:pic>
      </mc:Fallback>
    </mc:AlternateContent>
    <xdr:clientData/>
  </xdr:oneCellAnchor>
  <xdr:oneCellAnchor>
    <xdr:from>
      <xdr:col>12</xdr:col>
      <xdr:colOff>17040</xdr:colOff>
      <xdr:row>85</xdr:row>
      <xdr:rowOff>11800</xdr:rowOff>
    </xdr:from>
    <xdr:ext cx="96120" cy="315720"/>
    <mc:AlternateContent xmlns:mc="http://schemas.openxmlformats.org/markup-compatibility/2006" xmlns:xdr14="http://schemas.microsoft.com/office/excel/2010/spreadsheetDrawing">
      <mc:Choice Requires="xdr14">
        <xdr:contentPart xmlns:r="http://schemas.openxmlformats.org/officeDocument/2006/relationships" r:id="rId440">
          <xdr14:nvContentPartPr>
            <xdr14:cNvPr id="231" name="Ink 230">
              <a:extLst>
                <a:ext uri="{FF2B5EF4-FFF2-40B4-BE49-F238E27FC236}">
                  <a16:creationId xmlns:a16="http://schemas.microsoft.com/office/drawing/2014/main" id="{DD8C43A6-A9F6-4943-8AA1-80E483FFFBF7}"/>
                </a:ext>
              </a:extLst>
            </xdr14:cNvPr>
            <xdr14:cNvContentPartPr/>
          </xdr14:nvContentPartPr>
          <xdr14:nvPr macro=""/>
          <xdr14:xfrm>
            <a:off x="9923040" y="15201000"/>
            <a:ext cx="96120" cy="315720"/>
          </xdr14:xfrm>
        </xdr:contentPart>
      </mc:Choice>
      <mc:Fallback xmlns="">
        <xdr:pic>
          <xdr:nvPicPr>
            <xdr:cNvPr id="502" name="Ink 501">
              <a:extLst>
                <a:ext uri="{FF2B5EF4-FFF2-40B4-BE49-F238E27FC236}">
                  <a16:creationId xmlns:a16="http://schemas.microsoft.com/office/drawing/2014/main" id="{B4BF5B2C-0C93-324E-9F0D-3B34382722A5}"/>
                </a:ext>
              </a:extLst>
            </xdr:cNvPr>
            <xdr:cNvPicPr/>
          </xdr:nvPicPr>
          <xdr:blipFill>
            <a:blip xmlns:r="http://schemas.openxmlformats.org/officeDocument/2006/relationships" r:embed="rId343"/>
            <a:stretch>
              <a:fillRect/>
            </a:stretch>
          </xdr:blipFill>
          <xdr:spPr>
            <a:xfrm>
              <a:off x="9912600" y="15190200"/>
              <a:ext cx="117360" cy="336960"/>
            </a:xfrm>
            <a:prstGeom prst="rect">
              <a:avLst/>
            </a:prstGeom>
          </xdr:spPr>
        </xdr:pic>
      </mc:Fallback>
    </mc:AlternateContent>
    <xdr:clientData/>
  </xdr:oneCellAnchor>
  <xdr:oneCellAnchor>
    <xdr:from>
      <xdr:col>12</xdr:col>
      <xdr:colOff>611400</xdr:colOff>
      <xdr:row>83</xdr:row>
      <xdr:rowOff>303920</xdr:rowOff>
    </xdr:from>
    <xdr:ext cx="388800" cy="257760"/>
    <mc:AlternateContent xmlns:mc="http://schemas.openxmlformats.org/markup-compatibility/2006" xmlns:xdr14="http://schemas.microsoft.com/office/excel/2010/spreadsheetDrawing">
      <mc:Choice Requires="xdr14">
        <xdr:contentPart xmlns:r="http://schemas.openxmlformats.org/officeDocument/2006/relationships" r:id="rId441">
          <xdr14:nvContentPartPr>
            <xdr14:cNvPr id="232" name="Ink 231">
              <a:extLst>
                <a:ext uri="{FF2B5EF4-FFF2-40B4-BE49-F238E27FC236}">
                  <a16:creationId xmlns:a16="http://schemas.microsoft.com/office/drawing/2014/main" id="{F6AEBA6D-DA35-1B43-A8A0-560316F7E8A4}"/>
                </a:ext>
              </a:extLst>
            </xdr14:cNvPr>
            <xdr14:cNvContentPartPr/>
          </xdr14:nvContentPartPr>
          <xdr14:nvPr macro=""/>
          <xdr14:xfrm>
            <a:off x="10517400" y="14832720"/>
            <a:ext cx="388800" cy="257760"/>
          </xdr14:xfrm>
        </xdr:contentPart>
      </mc:Choice>
      <mc:Fallback xmlns="">
        <xdr:pic>
          <xdr:nvPicPr>
            <xdr:cNvPr id="503" name="Ink 502">
              <a:extLst>
                <a:ext uri="{FF2B5EF4-FFF2-40B4-BE49-F238E27FC236}">
                  <a16:creationId xmlns:a16="http://schemas.microsoft.com/office/drawing/2014/main" id="{164DEFB7-AB31-6B4D-B14E-76294DFA9B4D}"/>
                </a:ext>
              </a:extLst>
            </xdr:cNvPr>
            <xdr:cNvPicPr/>
          </xdr:nvPicPr>
          <xdr:blipFill>
            <a:blip xmlns:r="http://schemas.openxmlformats.org/officeDocument/2006/relationships" r:embed="rId345"/>
            <a:stretch>
              <a:fillRect/>
            </a:stretch>
          </xdr:blipFill>
          <xdr:spPr>
            <a:xfrm>
              <a:off x="10506960" y="14822280"/>
              <a:ext cx="410040" cy="279000"/>
            </a:xfrm>
            <a:prstGeom prst="rect">
              <a:avLst/>
            </a:prstGeom>
          </xdr:spPr>
        </xdr:pic>
      </mc:Fallback>
    </mc:AlternateContent>
    <xdr:clientData/>
  </xdr:oneCellAnchor>
  <xdr:oneCellAnchor>
    <xdr:from>
      <xdr:col>13</xdr:col>
      <xdr:colOff>139780</xdr:colOff>
      <xdr:row>83</xdr:row>
      <xdr:rowOff>20960</xdr:rowOff>
    </xdr:from>
    <xdr:ext cx="177120" cy="119520"/>
    <mc:AlternateContent xmlns:mc="http://schemas.openxmlformats.org/markup-compatibility/2006" xmlns:xdr14="http://schemas.microsoft.com/office/excel/2010/spreadsheetDrawing">
      <mc:Choice Requires="xdr14">
        <xdr:contentPart xmlns:r="http://schemas.openxmlformats.org/officeDocument/2006/relationships" r:id="rId442">
          <xdr14:nvContentPartPr>
            <xdr14:cNvPr id="233" name="Ink 232">
              <a:extLst>
                <a:ext uri="{FF2B5EF4-FFF2-40B4-BE49-F238E27FC236}">
                  <a16:creationId xmlns:a16="http://schemas.microsoft.com/office/drawing/2014/main" id="{3D946F3C-F78F-B548-A57A-11CD0A7D39F7}"/>
                </a:ext>
              </a:extLst>
            </xdr14:cNvPr>
            <xdr14:cNvContentPartPr/>
          </xdr14:nvContentPartPr>
          <xdr14:nvPr macro=""/>
          <xdr14:xfrm>
            <a:off x="10871280" y="14549760"/>
            <a:ext cx="177120" cy="119520"/>
          </xdr14:xfrm>
        </xdr:contentPart>
      </mc:Choice>
      <mc:Fallback xmlns="">
        <xdr:pic>
          <xdr:nvPicPr>
            <xdr:cNvPr id="504" name="Ink 503">
              <a:extLst>
                <a:ext uri="{FF2B5EF4-FFF2-40B4-BE49-F238E27FC236}">
                  <a16:creationId xmlns:a16="http://schemas.microsoft.com/office/drawing/2014/main" id="{5C56649E-56F1-2A48-85FA-8C5412332987}"/>
                </a:ext>
              </a:extLst>
            </xdr:cNvPr>
            <xdr:cNvPicPr/>
          </xdr:nvPicPr>
          <xdr:blipFill>
            <a:blip xmlns:r="http://schemas.openxmlformats.org/officeDocument/2006/relationships" r:embed="rId347"/>
            <a:stretch>
              <a:fillRect/>
            </a:stretch>
          </xdr:blipFill>
          <xdr:spPr>
            <a:xfrm>
              <a:off x="10860480" y="14539320"/>
              <a:ext cx="198360" cy="140760"/>
            </a:xfrm>
            <a:prstGeom prst="rect">
              <a:avLst/>
            </a:prstGeom>
          </xdr:spPr>
        </xdr:pic>
      </mc:Fallback>
    </mc:AlternateContent>
    <xdr:clientData/>
  </xdr:oneCellAnchor>
  <xdr:oneCellAnchor>
    <xdr:from>
      <xdr:col>13</xdr:col>
      <xdr:colOff>413020</xdr:colOff>
      <xdr:row>82</xdr:row>
      <xdr:rowOff>187720</xdr:rowOff>
    </xdr:from>
    <xdr:ext cx="108720" cy="628560"/>
    <mc:AlternateContent xmlns:mc="http://schemas.openxmlformats.org/markup-compatibility/2006" xmlns:xdr14="http://schemas.microsoft.com/office/excel/2010/spreadsheetDrawing">
      <mc:Choice Requires="xdr14">
        <xdr:contentPart xmlns:r="http://schemas.openxmlformats.org/officeDocument/2006/relationships" r:id="rId443">
          <xdr14:nvContentPartPr>
            <xdr14:cNvPr id="234" name="Ink 233">
              <a:extLst>
                <a:ext uri="{FF2B5EF4-FFF2-40B4-BE49-F238E27FC236}">
                  <a16:creationId xmlns:a16="http://schemas.microsoft.com/office/drawing/2014/main" id="{DCE435CB-4681-FC42-9BA2-DA3C2345A638}"/>
                </a:ext>
              </a:extLst>
            </xdr14:cNvPr>
            <xdr14:cNvContentPartPr/>
          </xdr14:nvContentPartPr>
          <xdr14:nvPr macro=""/>
          <xdr14:xfrm>
            <a:off x="11144520" y="14386320"/>
            <a:ext cx="108720" cy="628560"/>
          </xdr14:xfrm>
        </xdr:contentPart>
      </mc:Choice>
      <mc:Fallback xmlns="">
        <xdr:pic>
          <xdr:nvPicPr>
            <xdr:cNvPr id="505" name="Ink 504">
              <a:extLst>
                <a:ext uri="{FF2B5EF4-FFF2-40B4-BE49-F238E27FC236}">
                  <a16:creationId xmlns:a16="http://schemas.microsoft.com/office/drawing/2014/main" id="{EF2B9EC3-55AB-674D-9960-B844A26C859E}"/>
                </a:ext>
              </a:extLst>
            </xdr:cNvPr>
            <xdr:cNvPicPr/>
          </xdr:nvPicPr>
          <xdr:blipFill>
            <a:blip xmlns:r="http://schemas.openxmlformats.org/officeDocument/2006/relationships" r:embed="rId349"/>
            <a:stretch>
              <a:fillRect/>
            </a:stretch>
          </xdr:blipFill>
          <xdr:spPr>
            <a:xfrm>
              <a:off x="11133720" y="14375880"/>
              <a:ext cx="129960" cy="649800"/>
            </a:xfrm>
            <a:prstGeom prst="rect">
              <a:avLst/>
            </a:prstGeom>
          </xdr:spPr>
        </xdr:pic>
      </mc:Fallback>
    </mc:AlternateContent>
    <xdr:clientData/>
  </xdr:oneCellAnchor>
  <xdr:oneCellAnchor>
    <xdr:from>
      <xdr:col>5</xdr:col>
      <xdr:colOff>198620</xdr:colOff>
      <xdr:row>83</xdr:row>
      <xdr:rowOff>129320</xdr:rowOff>
    </xdr:from>
    <xdr:ext cx="699120" cy="822240"/>
    <mc:AlternateContent xmlns:mc="http://schemas.openxmlformats.org/markup-compatibility/2006" xmlns:xdr14="http://schemas.microsoft.com/office/excel/2010/spreadsheetDrawing">
      <mc:Choice Requires="xdr14">
        <xdr:contentPart xmlns:r="http://schemas.openxmlformats.org/officeDocument/2006/relationships" r:id="rId444">
          <xdr14:nvContentPartPr>
            <xdr14:cNvPr id="235" name="Ink 234">
              <a:extLst>
                <a:ext uri="{FF2B5EF4-FFF2-40B4-BE49-F238E27FC236}">
                  <a16:creationId xmlns:a16="http://schemas.microsoft.com/office/drawing/2014/main" id="{2A3C300E-056D-9B40-AD7F-C799F8DDEF23}"/>
                </a:ext>
              </a:extLst>
            </xdr14:cNvPr>
            <xdr14:cNvContentPartPr/>
          </xdr14:nvContentPartPr>
          <xdr14:nvPr macro=""/>
          <xdr14:xfrm>
            <a:off x="4326120" y="14658120"/>
            <a:ext cx="699120" cy="822240"/>
          </xdr14:xfrm>
        </xdr:contentPart>
      </mc:Choice>
      <mc:Fallback xmlns="">
        <xdr:pic>
          <xdr:nvPicPr>
            <xdr:cNvPr id="506" name="Ink 505">
              <a:extLst>
                <a:ext uri="{FF2B5EF4-FFF2-40B4-BE49-F238E27FC236}">
                  <a16:creationId xmlns:a16="http://schemas.microsoft.com/office/drawing/2014/main" id="{E6039877-7C7E-4B4D-945C-3A63AB0EAB5D}"/>
                </a:ext>
              </a:extLst>
            </xdr:cNvPr>
            <xdr:cNvPicPr/>
          </xdr:nvPicPr>
          <xdr:blipFill>
            <a:blip xmlns:r="http://schemas.openxmlformats.org/officeDocument/2006/relationships" r:embed="rId351"/>
            <a:stretch>
              <a:fillRect/>
            </a:stretch>
          </xdr:blipFill>
          <xdr:spPr>
            <a:xfrm>
              <a:off x="4315326" y="14647680"/>
              <a:ext cx="720349" cy="843480"/>
            </a:xfrm>
            <a:prstGeom prst="rect">
              <a:avLst/>
            </a:prstGeom>
          </xdr:spPr>
        </xdr:pic>
      </mc:Fallback>
    </mc:AlternateContent>
    <xdr:clientData/>
  </xdr:oneCellAnchor>
  <xdr:oneCellAnchor>
    <xdr:from>
      <xdr:col>10</xdr:col>
      <xdr:colOff>101680</xdr:colOff>
      <xdr:row>85</xdr:row>
      <xdr:rowOff>79120</xdr:rowOff>
    </xdr:from>
    <xdr:ext cx="121680" cy="240840"/>
    <mc:AlternateContent xmlns:mc="http://schemas.openxmlformats.org/markup-compatibility/2006" xmlns:xdr14="http://schemas.microsoft.com/office/excel/2010/spreadsheetDrawing">
      <mc:Choice Requires="xdr14">
        <xdr:contentPart xmlns:r="http://schemas.openxmlformats.org/officeDocument/2006/relationships" r:id="rId445">
          <xdr14:nvContentPartPr>
            <xdr14:cNvPr id="236" name="Ink 235">
              <a:extLst>
                <a:ext uri="{FF2B5EF4-FFF2-40B4-BE49-F238E27FC236}">
                  <a16:creationId xmlns:a16="http://schemas.microsoft.com/office/drawing/2014/main" id="{87ECC191-9EF9-A643-9D13-BEBD2977755F}"/>
                </a:ext>
              </a:extLst>
            </xdr14:cNvPr>
            <xdr14:cNvContentPartPr/>
          </xdr14:nvContentPartPr>
          <xdr14:nvPr macro=""/>
          <xdr14:xfrm>
            <a:off x="8356680" y="15268320"/>
            <a:ext cx="121680" cy="240840"/>
          </xdr14:xfrm>
        </xdr:contentPart>
      </mc:Choice>
      <mc:Fallback xmlns="">
        <xdr:pic>
          <xdr:nvPicPr>
            <xdr:cNvPr id="507" name="Ink 506">
              <a:extLst>
                <a:ext uri="{FF2B5EF4-FFF2-40B4-BE49-F238E27FC236}">
                  <a16:creationId xmlns:a16="http://schemas.microsoft.com/office/drawing/2014/main" id="{8959B6A5-EA0D-3444-83CD-B0629C1B192E}"/>
                </a:ext>
              </a:extLst>
            </xdr:cNvPr>
            <xdr:cNvPicPr/>
          </xdr:nvPicPr>
          <xdr:blipFill>
            <a:blip xmlns:r="http://schemas.openxmlformats.org/officeDocument/2006/relationships" r:embed="rId353"/>
            <a:stretch>
              <a:fillRect/>
            </a:stretch>
          </xdr:blipFill>
          <xdr:spPr>
            <a:xfrm>
              <a:off x="8345880" y="15257520"/>
              <a:ext cx="142920" cy="262080"/>
            </a:xfrm>
            <a:prstGeom prst="rect">
              <a:avLst/>
            </a:prstGeom>
          </xdr:spPr>
        </xdr:pic>
      </mc:Fallback>
    </mc:AlternateContent>
    <xdr:clientData/>
  </xdr:oneCellAnchor>
  <xdr:oneCellAnchor>
    <xdr:from>
      <xdr:col>13</xdr:col>
      <xdr:colOff>166060</xdr:colOff>
      <xdr:row>84</xdr:row>
      <xdr:rowOff>183240</xdr:rowOff>
    </xdr:from>
    <xdr:ext cx="167760" cy="260280"/>
    <mc:AlternateContent xmlns:mc="http://schemas.openxmlformats.org/markup-compatibility/2006" xmlns:xdr14="http://schemas.microsoft.com/office/excel/2010/spreadsheetDrawing">
      <mc:Choice Requires="xdr14">
        <xdr:contentPart xmlns:r="http://schemas.openxmlformats.org/officeDocument/2006/relationships" r:id="rId446">
          <xdr14:nvContentPartPr>
            <xdr14:cNvPr id="237" name="Ink 236">
              <a:extLst>
                <a:ext uri="{FF2B5EF4-FFF2-40B4-BE49-F238E27FC236}">
                  <a16:creationId xmlns:a16="http://schemas.microsoft.com/office/drawing/2014/main" id="{FF4ACF49-97F6-7B42-9448-1A3CD6830B6E}"/>
                </a:ext>
              </a:extLst>
            </xdr14:cNvPr>
            <xdr14:cNvContentPartPr/>
          </xdr14:nvContentPartPr>
          <xdr14:nvPr macro=""/>
          <xdr14:xfrm>
            <a:off x="10897560" y="15042240"/>
            <a:ext cx="167760" cy="260280"/>
          </xdr14:xfrm>
        </xdr:contentPart>
      </mc:Choice>
      <mc:Fallback xmlns="">
        <xdr:pic>
          <xdr:nvPicPr>
            <xdr:cNvPr id="508" name="Ink 507">
              <a:extLst>
                <a:ext uri="{FF2B5EF4-FFF2-40B4-BE49-F238E27FC236}">
                  <a16:creationId xmlns:a16="http://schemas.microsoft.com/office/drawing/2014/main" id="{081BC3D4-29D1-D140-8949-B1CE75BA6601}"/>
                </a:ext>
              </a:extLst>
            </xdr:cNvPr>
            <xdr:cNvPicPr/>
          </xdr:nvPicPr>
          <xdr:blipFill>
            <a:blip xmlns:r="http://schemas.openxmlformats.org/officeDocument/2006/relationships" r:embed="rId355"/>
            <a:stretch>
              <a:fillRect/>
            </a:stretch>
          </xdr:blipFill>
          <xdr:spPr>
            <a:xfrm>
              <a:off x="10887120" y="15031440"/>
              <a:ext cx="189000" cy="281520"/>
            </a:xfrm>
            <a:prstGeom prst="rect">
              <a:avLst/>
            </a:prstGeom>
          </xdr:spPr>
        </xdr:pic>
      </mc:Fallback>
    </mc:AlternateContent>
    <xdr:clientData/>
  </xdr:oneCellAnchor>
  <xdr:oneCellAnchor>
    <xdr:from>
      <xdr:col>11</xdr:col>
      <xdr:colOff>671900</xdr:colOff>
      <xdr:row>84</xdr:row>
      <xdr:rowOff>237240</xdr:rowOff>
    </xdr:from>
    <xdr:ext cx="129240" cy="270000"/>
    <mc:AlternateContent xmlns:mc="http://schemas.openxmlformats.org/markup-compatibility/2006" xmlns:xdr14="http://schemas.microsoft.com/office/excel/2010/spreadsheetDrawing">
      <mc:Choice Requires="xdr14">
        <xdr:contentPart xmlns:r="http://schemas.openxmlformats.org/officeDocument/2006/relationships" r:id="rId447">
          <xdr14:nvContentPartPr>
            <xdr14:cNvPr id="238" name="Ink 237">
              <a:extLst>
                <a:ext uri="{FF2B5EF4-FFF2-40B4-BE49-F238E27FC236}">
                  <a16:creationId xmlns:a16="http://schemas.microsoft.com/office/drawing/2014/main" id="{11D31A4A-34D7-014D-ACAD-A33CD9E13E8D}"/>
                </a:ext>
              </a:extLst>
            </xdr14:cNvPr>
            <xdr14:cNvContentPartPr/>
          </xdr14:nvContentPartPr>
          <xdr14:nvPr macro=""/>
          <xdr14:xfrm>
            <a:off x="9752400" y="15096240"/>
            <a:ext cx="129240" cy="270000"/>
          </xdr14:xfrm>
        </xdr:contentPart>
      </mc:Choice>
      <mc:Fallback xmlns="">
        <xdr:pic>
          <xdr:nvPicPr>
            <xdr:cNvPr id="509" name="Ink 508">
              <a:extLst>
                <a:ext uri="{FF2B5EF4-FFF2-40B4-BE49-F238E27FC236}">
                  <a16:creationId xmlns:a16="http://schemas.microsoft.com/office/drawing/2014/main" id="{E90A2501-9889-974A-9C50-2A8957420D92}"/>
                </a:ext>
              </a:extLst>
            </xdr:cNvPr>
            <xdr:cNvPicPr/>
          </xdr:nvPicPr>
          <xdr:blipFill>
            <a:blip xmlns:r="http://schemas.openxmlformats.org/officeDocument/2006/relationships" r:embed="rId357"/>
            <a:stretch>
              <a:fillRect/>
            </a:stretch>
          </xdr:blipFill>
          <xdr:spPr>
            <a:xfrm>
              <a:off x="9741600" y="15085440"/>
              <a:ext cx="150480" cy="291240"/>
            </a:xfrm>
            <a:prstGeom prst="rect">
              <a:avLst/>
            </a:prstGeom>
          </xdr:spPr>
        </xdr:pic>
      </mc:Fallback>
    </mc:AlternateContent>
    <xdr:clientData/>
  </xdr:oneCellAnchor>
  <xdr:oneCellAnchor>
    <xdr:from>
      <xdr:col>7</xdr:col>
      <xdr:colOff>746860</xdr:colOff>
      <xdr:row>84</xdr:row>
      <xdr:rowOff>207000</xdr:rowOff>
    </xdr:from>
    <xdr:ext cx="13680" cy="3960"/>
    <mc:AlternateContent xmlns:mc="http://schemas.openxmlformats.org/markup-compatibility/2006" xmlns:xdr14="http://schemas.microsoft.com/office/excel/2010/spreadsheetDrawing">
      <mc:Choice Requires="xdr14">
        <xdr:contentPart xmlns:r="http://schemas.openxmlformats.org/officeDocument/2006/relationships" r:id="rId448">
          <xdr14:nvContentPartPr>
            <xdr14:cNvPr id="239" name="Ink 238">
              <a:extLst>
                <a:ext uri="{FF2B5EF4-FFF2-40B4-BE49-F238E27FC236}">
                  <a16:creationId xmlns:a16="http://schemas.microsoft.com/office/drawing/2014/main" id="{09209C94-8C0F-F94A-89E4-1B6D7EEC0626}"/>
                </a:ext>
              </a:extLst>
            </xdr14:cNvPr>
            <xdr14:cNvContentPartPr/>
          </xdr14:nvContentPartPr>
          <xdr14:nvPr macro=""/>
          <xdr14:xfrm>
            <a:off x="6525360" y="15066000"/>
            <a:ext cx="13680" cy="3960"/>
          </xdr14:xfrm>
        </xdr:contentPart>
      </mc:Choice>
      <mc:Fallback xmlns="">
        <xdr:pic>
          <xdr:nvPicPr>
            <xdr:cNvPr id="510" name="Ink 509">
              <a:extLst>
                <a:ext uri="{FF2B5EF4-FFF2-40B4-BE49-F238E27FC236}">
                  <a16:creationId xmlns:a16="http://schemas.microsoft.com/office/drawing/2014/main" id="{9BCBF590-DEE5-A444-AE5A-3C6D8C5A1472}"/>
                </a:ext>
              </a:extLst>
            </xdr:cNvPr>
            <xdr:cNvPicPr/>
          </xdr:nvPicPr>
          <xdr:blipFill>
            <a:blip xmlns:r="http://schemas.openxmlformats.org/officeDocument/2006/relationships" r:embed="rId359"/>
            <a:stretch>
              <a:fillRect/>
            </a:stretch>
          </xdr:blipFill>
          <xdr:spPr>
            <a:xfrm>
              <a:off x="6519240" y="15059880"/>
              <a:ext cx="25920" cy="16200"/>
            </a:xfrm>
            <a:prstGeom prst="rect">
              <a:avLst/>
            </a:prstGeom>
          </xdr:spPr>
        </xdr:pic>
      </mc:Fallback>
    </mc:AlternateContent>
    <xdr:clientData/>
  </xdr:oneCellAnchor>
  <xdr:twoCellAnchor editAs="oneCell">
    <xdr:from>
      <xdr:col>2</xdr:col>
      <xdr:colOff>804200</xdr:colOff>
      <xdr:row>88</xdr:row>
      <xdr:rowOff>162360</xdr:rowOff>
    </xdr:from>
    <xdr:to>
      <xdr:col>3</xdr:col>
      <xdr:colOff>806700</xdr:colOff>
      <xdr:row>91</xdr:row>
      <xdr:rowOff>324840</xdr:rowOff>
    </xdr:to>
    <mc:AlternateContent xmlns:mc="http://schemas.openxmlformats.org/markup-compatibility/2006" xmlns:xdr14="http://schemas.microsoft.com/office/excel/2010/spreadsheetDrawing">
      <mc:Choice Requires="xdr14">
        <xdr:contentPart xmlns:r="http://schemas.openxmlformats.org/officeDocument/2006/relationships" r:id="rId449">
          <xdr14:nvContentPartPr>
            <xdr14:cNvPr id="240" name="Ink 239">
              <a:extLst>
                <a:ext uri="{FF2B5EF4-FFF2-40B4-BE49-F238E27FC236}">
                  <a16:creationId xmlns:a16="http://schemas.microsoft.com/office/drawing/2014/main" id="{7EB4F534-A8DF-D247-8EBB-A3F7296FB967}"/>
                </a:ext>
              </a:extLst>
            </xdr14:cNvPr>
            <xdr14:cNvContentPartPr/>
          </xdr14:nvContentPartPr>
          <xdr14:nvPr macro=""/>
          <xdr14:xfrm>
            <a:off x="2455200" y="26908560"/>
            <a:ext cx="828000" cy="1153080"/>
          </xdr14:xfrm>
        </xdr:contentPart>
      </mc:Choice>
      <mc:Fallback xmlns="">
        <xdr:pic>
          <xdr:nvPicPr>
            <xdr:cNvPr id="664" name="Ink 663">
              <a:extLst>
                <a:ext uri="{FF2B5EF4-FFF2-40B4-BE49-F238E27FC236}">
                  <a16:creationId xmlns:a16="http://schemas.microsoft.com/office/drawing/2014/main" id="{1775CE30-97A3-A62F-E5C0-A6C650AC51DD}"/>
                </a:ext>
              </a:extLst>
            </xdr:cNvPr>
            <xdr:cNvPicPr/>
          </xdr:nvPicPr>
          <xdr:blipFill>
            <a:blip xmlns:r="http://schemas.openxmlformats.org/officeDocument/2006/relationships" r:embed="rId450"/>
            <a:stretch>
              <a:fillRect/>
            </a:stretch>
          </xdr:blipFill>
          <xdr:spPr>
            <a:xfrm>
              <a:off x="2444400" y="26898120"/>
              <a:ext cx="849240" cy="1174320"/>
            </a:xfrm>
            <a:prstGeom prst="rect">
              <a:avLst/>
            </a:prstGeom>
          </xdr:spPr>
        </xdr:pic>
      </mc:Fallback>
    </mc:AlternateContent>
    <xdr:clientData/>
  </xdr:twoCellAnchor>
  <xdr:twoCellAnchor editAs="oneCell">
    <xdr:from>
      <xdr:col>4</xdr:col>
      <xdr:colOff>320320</xdr:colOff>
      <xdr:row>89</xdr:row>
      <xdr:rowOff>16480</xdr:rowOff>
    </xdr:from>
    <xdr:to>
      <xdr:col>4</xdr:col>
      <xdr:colOff>567280</xdr:colOff>
      <xdr:row>89</xdr:row>
      <xdr:rowOff>239320</xdr:rowOff>
    </xdr:to>
    <mc:AlternateContent xmlns:mc="http://schemas.openxmlformats.org/markup-compatibility/2006" xmlns:xdr14="http://schemas.microsoft.com/office/excel/2010/spreadsheetDrawing">
      <mc:Choice Requires="xdr14">
        <xdr:contentPart xmlns:r="http://schemas.openxmlformats.org/officeDocument/2006/relationships" r:id="rId451">
          <xdr14:nvContentPartPr>
            <xdr14:cNvPr id="241" name="Ink 240">
              <a:extLst>
                <a:ext uri="{FF2B5EF4-FFF2-40B4-BE49-F238E27FC236}">
                  <a16:creationId xmlns:a16="http://schemas.microsoft.com/office/drawing/2014/main" id="{E02994B2-DB0E-F145-A1A3-BDE905F193BE}"/>
                </a:ext>
              </a:extLst>
            </xdr14:cNvPr>
            <xdr14:cNvContentPartPr/>
          </xdr14:nvContentPartPr>
          <xdr14:nvPr macro=""/>
          <xdr14:xfrm>
            <a:off x="3622320" y="27092880"/>
            <a:ext cx="246960" cy="222840"/>
          </xdr14:xfrm>
        </xdr:contentPart>
      </mc:Choice>
      <mc:Fallback xmlns="">
        <xdr:pic>
          <xdr:nvPicPr>
            <xdr:cNvPr id="667" name="Ink 666">
              <a:extLst>
                <a:ext uri="{FF2B5EF4-FFF2-40B4-BE49-F238E27FC236}">
                  <a16:creationId xmlns:a16="http://schemas.microsoft.com/office/drawing/2014/main" id="{E15203FC-F664-DF13-C36B-2E2C3CE9441C}"/>
                </a:ext>
              </a:extLst>
            </xdr:cNvPr>
            <xdr:cNvPicPr/>
          </xdr:nvPicPr>
          <xdr:blipFill>
            <a:blip xmlns:r="http://schemas.openxmlformats.org/officeDocument/2006/relationships" r:embed="rId452"/>
            <a:stretch>
              <a:fillRect/>
            </a:stretch>
          </xdr:blipFill>
          <xdr:spPr>
            <a:xfrm>
              <a:off x="3611520" y="27082080"/>
              <a:ext cx="268200" cy="244080"/>
            </a:xfrm>
            <a:prstGeom prst="rect">
              <a:avLst/>
            </a:prstGeom>
          </xdr:spPr>
        </xdr:pic>
      </mc:Fallback>
    </mc:AlternateContent>
    <xdr:clientData/>
  </xdr:twoCellAnchor>
  <xdr:twoCellAnchor editAs="oneCell">
    <xdr:from>
      <xdr:col>6</xdr:col>
      <xdr:colOff>731400</xdr:colOff>
      <xdr:row>87</xdr:row>
      <xdr:rowOff>217520</xdr:rowOff>
    </xdr:from>
    <xdr:to>
      <xdr:col>7</xdr:col>
      <xdr:colOff>463180</xdr:colOff>
      <xdr:row>89</xdr:row>
      <xdr:rowOff>300880</xdr:rowOff>
    </xdr:to>
    <mc:AlternateContent xmlns:mc="http://schemas.openxmlformats.org/markup-compatibility/2006" xmlns:xdr14="http://schemas.microsoft.com/office/excel/2010/spreadsheetDrawing">
      <mc:Choice Requires="xdr14">
        <xdr:contentPart xmlns:r="http://schemas.openxmlformats.org/officeDocument/2006/relationships" r:id="rId453">
          <xdr14:nvContentPartPr>
            <xdr14:cNvPr id="242" name="Ink 241">
              <a:extLst>
                <a:ext uri="{FF2B5EF4-FFF2-40B4-BE49-F238E27FC236}">
                  <a16:creationId xmlns:a16="http://schemas.microsoft.com/office/drawing/2014/main" id="{CEB94B37-5365-9844-A908-C664B15A6A20}"/>
                </a:ext>
              </a:extLst>
            </xdr14:cNvPr>
            <xdr14:cNvContentPartPr/>
          </xdr14:nvContentPartPr>
          <xdr14:nvPr macro=""/>
          <xdr14:xfrm>
            <a:off x="5684400" y="26633520"/>
            <a:ext cx="557280" cy="743760"/>
          </xdr14:xfrm>
        </xdr:contentPart>
      </mc:Choice>
      <mc:Fallback xmlns="">
        <xdr:pic>
          <xdr:nvPicPr>
            <xdr:cNvPr id="672" name="Ink 671">
              <a:extLst>
                <a:ext uri="{FF2B5EF4-FFF2-40B4-BE49-F238E27FC236}">
                  <a16:creationId xmlns:a16="http://schemas.microsoft.com/office/drawing/2014/main" id="{402CEA66-2541-F64B-0CE4-AA8D8C30443C}"/>
                </a:ext>
              </a:extLst>
            </xdr:cNvPr>
            <xdr:cNvPicPr/>
          </xdr:nvPicPr>
          <xdr:blipFill>
            <a:blip xmlns:r="http://schemas.openxmlformats.org/officeDocument/2006/relationships" r:embed="rId454"/>
            <a:stretch>
              <a:fillRect/>
            </a:stretch>
          </xdr:blipFill>
          <xdr:spPr>
            <a:xfrm>
              <a:off x="5673960" y="26623075"/>
              <a:ext cx="578520" cy="765010"/>
            </a:xfrm>
            <a:prstGeom prst="rect">
              <a:avLst/>
            </a:prstGeom>
          </xdr:spPr>
        </xdr:pic>
      </mc:Fallback>
    </mc:AlternateContent>
    <xdr:clientData/>
  </xdr:twoCellAnchor>
  <xdr:twoCellAnchor editAs="oneCell">
    <xdr:from>
      <xdr:col>5</xdr:col>
      <xdr:colOff>559340</xdr:colOff>
      <xdr:row>88</xdr:row>
      <xdr:rowOff>66240</xdr:rowOff>
    </xdr:from>
    <xdr:to>
      <xdr:col>6</xdr:col>
      <xdr:colOff>323880</xdr:colOff>
      <xdr:row>90</xdr:row>
      <xdr:rowOff>7760</xdr:rowOff>
    </xdr:to>
    <mc:AlternateContent xmlns:mc="http://schemas.openxmlformats.org/markup-compatibility/2006" xmlns:xdr14="http://schemas.microsoft.com/office/excel/2010/spreadsheetDrawing">
      <mc:Choice Requires="xdr14">
        <xdr:contentPart xmlns:r="http://schemas.openxmlformats.org/officeDocument/2006/relationships" r:id="rId455">
          <xdr14:nvContentPartPr>
            <xdr14:cNvPr id="243" name="Ink 242">
              <a:extLst>
                <a:ext uri="{FF2B5EF4-FFF2-40B4-BE49-F238E27FC236}">
                  <a16:creationId xmlns:a16="http://schemas.microsoft.com/office/drawing/2014/main" id="{6D121B83-1CAC-944A-B9DE-DAB1785E8894}"/>
                </a:ext>
              </a:extLst>
            </xdr14:cNvPr>
            <xdr14:cNvContentPartPr/>
          </xdr14:nvContentPartPr>
          <xdr14:nvPr macro=""/>
          <xdr14:xfrm>
            <a:off x="4686840" y="26812440"/>
            <a:ext cx="590040" cy="601920"/>
          </xdr14:xfrm>
        </xdr:contentPart>
      </mc:Choice>
      <mc:Fallback xmlns="">
        <xdr:pic>
          <xdr:nvPicPr>
            <xdr:cNvPr id="673" name="Ink 672">
              <a:extLst>
                <a:ext uri="{FF2B5EF4-FFF2-40B4-BE49-F238E27FC236}">
                  <a16:creationId xmlns:a16="http://schemas.microsoft.com/office/drawing/2014/main" id="{BD74FA2D-585B-A071-56C2-6972DEAC0D43}"/>
                </a:ext>
              </a:extLst>
            </xdr:cNvPr>
            <xdr:cNvPicPr/>
          </xdr:nvPicPr>
          <xdr:blipFill>
            <a:blip xmlns:r="http://schemas.openxmlformats.org/officeDocument/2006/relationships" r:embed="rId456"/>
            <a:stretch>
              <a:fillRect/>
            </a:stretch>
          </xdr:blipFill>
          <xdr:spPr>
            <a:xfrm>
              <a:off x="4676400" y="26802000"/>
              <a:ext cx="611280" cy="623160"/>
            </a:xfrm>
            <a:prstGeom prst="rect">
              <a:avLst/>
            </a:prstGeom>
          </xdr:spPr>
        </xdr:pic>
      </mc:Fallback>
    </mc:AlternateContent>
    <xdr:clientData/>
  </xdr:twoCellAnchor>
  <xdr:twoCellAnchor editAs="oneCell">
    <xdr:from>
      <xdr:col>8</xdr:col>
      <xdr:colOff>76520</xdr:colOff>
      <xdr:row>88</xdr:row>
      <xdr:rowOff>78120</xdr:rowOff>
    </xdr:from>
    <xdr:to>
      <xdr:col>9</xdr:col>
      <xdr:colOff>410220</xdr:colOff>
      <xdr:row>90</xdr:row>
      <xdr:rowOff>312320</xdr:rowOff>
    </xdr:to>
    <mc:AlternateContent xmlns:mc="http://schemas.openxmlformats.org/markup-compatibility/2006" xmlns:xdr14="http://schemas.microsoft.com/office/excel/2010/spreadsheetDrawing">
      <mc:Choice Requires="xdr14">
        <xdr:contentPart xmlns:r="http://schemas.openxmlformats.org/officeDocument/2006/relationships" r:id="rId457">
          <xdr14:nvContentPartPr>
            <xdr14:cNvPr id="244" name="Ink 243">
              <a:extLst>
                <a:ext uri="{FF2B5EF4-FFF2-40B4-BE49-F238E27FC236}">
                  <a16:creationId xmlns:a16="http://schemas.microsoft.com/office/drawing/2014/main" id="{E15ACC63-551C-2043-9B66-DAC837EEE430}"/>
                </a:ext>
              </a:extLst>
            </xdr14:cNvPr>
            <xdr14:cNvContentPartPr/>
          </xdr14:nvContentPartPr>
          <xdr14:nvPr macro=""/>
          <xdr14:xfrm>
            <a:off x="6680520" y="26824320"/>
            <a:ext cx="1159200" cy="894600"/>
          </xdr14:xfrm>
        </xdr:contentPart>
      </mc:Choice>
      <mc:Fallback xmlns="">
        <xdr:pic>
          <xdr:nvPicPr>
            <xdr:cNvPr id="683" name="Ink 682">
              <a:extLst>
                <a:ext uri="{FF2B5EF4-FFF2-40B4-BE49-F238E27FC236}">
                  <a16:creationId xmlns:a16="http://schemas.microsoft.com/office/drawing/2014/main" id="{529E9D4B-D034-2321-2AEF-575F8CF30D98}"/>
                </a:ext>
              </a:extLst>
            </xdr:cNvPr>
            <xdr:cNvPicPr/>
          </xdr:nvPicPr>
          <xdr:blipFill>
            <a:blip xmlns:r="http://schemas.openxmlformats.org/officeDocument/2006/relationships" r:embed="rId458"/>
            <a:stretch>
              <a:fillRect/>
            </a:stretch>
          </xdr:blipFill>
          <xdr:spPr>
            <a:xfrm>
              <a:off x="6670077" y="26813876"/>
              <a:ext cx="1180447" cy="915849"/>
            </a:xfrm>
            <a:prstGeom prst="rect">
              <a:avLst/>
            </a:prstGeom>
          </xdr:spPr>
        </xdr:pic>
      </mc:Fallback>
    </mc:AlternateContent>
    <xdr:clientData/>
  </xdr:twoCellAnchor>
  <xdr:twoCellAnchor editAs="oneCell">
    <xdr:from>
      <xdr:col>9</xdr:col>
      <xdr:colOff>678060</xdr:colOff>
      <xdr:row>87</xdr:row>
      <xdr:rowOff>81080</xdr:rowOff>
    </xdr:from>
    <xdr:to>
      <xdr:col>11</xdr:col>
      <xdr:colOff>658940</xdr:colOff>
      <xdr:row>89</xdr:row>
      <xdr:rowOff>157240</xdr:rowOff>
    </xdr:to>
    <mc:AlternateContent xmlns:mc="http://schemas.openxmlformats.org/markup-compatibility/2006" xmlns:xdr14="http://schemas.microsoft.com/office/excel/2010/spreadsheetDrawing">
      <mc:Choice Requires="xdr14">
        <xdr:contentPart xmlns:r="http://schemas.openxmlformats.org/officeDocument/2006/relationships" r:id="rId459">
          <xdr14:nvContentPartPr>
            <xdr14:cNvPr id="245" name="Ink 244">
              <a:extLst>
                <a:ext uri="{FF2B5EF4-FFF2-40B4-BE49-F238E27FC236}">
                  <a16:creationId xmlns:a16="http://schemas.microsoft.com/office/drawing/2014/main" id="{89C6EBC2-1838-2C41-A01F-6FE7271DFCDC}"/>
                </a:ext>
              </a:extLst>
            </xdr14:cNvPr>
            <xdr14:cNvContentPartPr/>
          </xdr14:nvContentPartPr>
          <xdr14:nvPr macro=""/>
          <xdr14:xfrm>
            <a:off x="8107560" y="26497080"/>
            <a:ext cx="1631880" cy="736560"/>
          </xdr14:xfrm>
        </xdr:contentPart>
      </mc:Choice>
      <mc:Fallback xmlns="">
        <xdr:pic>
          <xdr:nvPicPr>
            <xdr:cNvPr id="689" name="Ink 688">
              <a:extLst>
                <a:ext uri="{FF2B5EF4-FFF2-40B4-BE49-F238E27FC236}">
                  <a16:creationId xmlns:a16="http://schemas.microsoft.com/office/drawing/2014/main" id="{A6F43391-0E60-DAF2-9284-F330118098A7}"/>
                </a:ext>
              </a:extLst>
            </xdr:cNvPr>
            <xdr:cNvPicPr/>
          </xdr:nvPicPr>
          <xdr:blipFill>
            <a:blip xmlns:r="http://schemas.openxmlformats.org/officeDocument/2006/relationships" r:embed="rId460"/>
            <a:stretch>
              <a:fillRect/>
            </a:stretch>
          </xdr:blipFill>
          <xdr:spPr>
            <a:xfrm>
              <a:off x="8097120" y="26486640"/>
              <a:ext cx="1653120" cy="757800"/>
            </a:xfrm>
            <a:prstGeom prst="rect">
              <a:avLst/>
            </a:prstGeom>
          </xdr:spPr>
        </xdr:pic>
      </mc:Fallback>
    </mc:AlternateContent>
    <xdr:clientData/>
  </xdr:twoCellAnchor>
  <xdr:twoCellAnchor editAs="oneCell">
    <xdr:from>
      <xdr:col>3</xdr:col>
      <xdr:colOff>169860</xdr:colOff>
      <xdr:row>92</xdr:row>
      <xdr:rowOff>180760</xdr:rowOff>
    </xdr:from>
    <xdr:to>
      <xdr:col>4</xdr:col>
      <xdr:colOff>434800</xdr:colOff>
      <xdr:row>94</xdr:row>
      <xdr:rowOff>79080</xdr:rowOff>
    </xdr:to>
    <mc:AlternateContent xmlns:mc="http://schemas.openxmlformats.org/markup-compatibility/2006" xmlns:xdr14="http://schemas.microsoft.com/office/excel/2010/spreadsheetDrawing">
      <mc:Choice Requires="xdr14">
        <xdr:contentPart xmlns:r="http://schemas.openxmlformats.org/officeDocument/2006/relationships" r:id="rId461">
          <xdr14:nvContentPartPr>
            <xdr14:cNvPr id="246" name="Ink 245">
              <a:extLst>
                <a:ext uri="{FF2B5EF4-FFF2-40B4-BE49-F238E27FC236}">
                  <a16:creationId xmlns:a16="http://schemas.microsoft.com/office/drawing/2014/main" id="{66FC2655-E118-4A46-8DE7-430C34946E09}"/>
                </a:ext>
              </a:extLst>
            </xdr14:cNvPr>
            <xdr14:cNvContentPartPr/>
          </xdr14:nvContentPartPr>
          <xdr14:nvPr macro=""/>
          <xdr14:xfrm>
            <a:off x="2646360" y="28247760"/>
            <a:ext cx="1090440" cy="558720"/>
          </xdr14:xfrm>
        </xdr:contentPart>
      </mc:Choice>
      <mc:Fallback xmlns="">
        <xdr:pic>
          <xdr:nvPicPr>
            <xdr:cNvPr id="694" name="Ink 693">
              <a:extLst>
                <a:ext uri="{FF2B5EF4-FFF2-40B4-BE49-F238E27FC236}">
                  <a16:creationId xmlns:a16="http://schemas.microsoft.com/office/drawing/2014/main" id="{FEF77CC4-AD24-EE39-5966-803104518154}"/>
                </a:ext>
              </a:extLst>
            </xdr:cNvPr>
            <xdr:cNvPicPr/>
          </xdr:nvPicPr>
          <xdr:blipFill>
            <a:blip xmlns:r="http://schemas.openxmlformats.org/officeDocument/2006/relationships" r:embed="rId462"/>
            <a:stretch>
              <a:fillRect/>
            </a:stretch>
          </xdr:blipFill>
          <xdr:spPr>
            <a:xfrm>
              <a:off x="2635920" y="28237320"/>
              <a:ext cx="1111680" cy="579960"/>
            </a:xfrm>
            <a:prstGeom prst="rect">
              <a:avLst/>
            </a:prstGeom>
          </xdr:spPr>
        </xdr:pic>
      </mc:Fallback>
    </mc:AlternateContent>
    <xdr:clientData/>
  </xdr:twoCellAnchor>
  <xdr:twoCellAnchor editAs="oneCell">
    <xdr:from>
      <xdr:col>5</xdr:col>
      <xdr:colOff>113300</xdr:colOff>
      <xdr:row>92</xdr:row>
      <xdr:rowOff>184360</xdr:rowOff>
    </xdr:from>
    <xdr:to>
      <xdr:col>5</xdr:col>
      <xdr:colOff>741500</xdr:colOff>
      <xdr:row>94</xdr:row>
      <xdr:rowOff>57120</xdr:rowOff>
    </xdr:to>
    <mc:AlternateContent xmlns:mc="http://schemas.openxmlformats.org/markup-compatibility/2006" xmlns:xdr14="http://schemas.microsoft.com/office/excel/2010/spreadsheetDrawing">
      <mc:Choice Requires="xdr14">
        <xdr:contentPart xmlns:r="http://schemas.openxmlformats.org/officeDocument/2006/relationships" r:id="rId463">
          <xdr14:nvContentPartPr>
            <xdr14:cNvPr id="247" name="Ink 246">
              <a:extLst>
                <a:ext uri="{FF2B5EF4-FFF2-40B4-BE49-F238E27FC236}">
                  <a16:creationId xmlns:a16="http://schemas.microsoft.com/office/drawing/2014/main" id="{7B65E27C-3D65-AD4D-B723-DE224C325C45}"/>
                </a:ext>
              </a:extLst>
            </xdr14:cNvPr>
            <xdr14:cNvContentPartPr/>
          </xdr14:nvContentPartPr>
          <xdr14:nvPr macro=""/>
          <xdr14:xfrm>
            <a:off x="4240800" y="28251360"/>
            <a:ext cx="628200" cy="533160"/>
          </xdr14:xfrm>
        </xdr:contentPart>
      </mc:Choice>
      <mc:Fallback xmlns="">
        <xdr:pic>
          <xdr:nvPicPr>
            <xdr:cNvPr id="699" name="Ink 698">
              <a:extLst>
                <a:ext uri="{FF2B5EF4-FFF2-40B4-BE49-F238E27FC236}">
                  <a16:creationId xmlns:a16="http://schemas.microsoft.com/office/drawing/2014/main" id="{D6306067-DF3B-2813-4E14-F59AEF43EA43}"/>
                </a:ext>
              </a:extLst>
            </xdr:cNvPr>
            <xdr:cNvPicPr/>
          </xdr:nvPicPr>
          <xdr:blipFill>
            <a:blip xmlns:r="http://schemas.openxmlformats.org/officeDocument/2006/relationships" r:embed="rId464"/>
            <a:stretch>
              <a:fillRect/>
            </a:stretch>
          </xdr:blipFill>
          <xdr:spPr>
            <a:xfrm>
              <a:off x="4230006" y="28240927"/>
              <a:ext cx="649428" cy="554386"/>
            </a:xfrm>
            <a:prstGeom prst="rect">
              <a:avLst/>
            </a:prstGeom>
          </xdr:spPr>
        </xdr:pic>
      </mc:Fallback>
    </mc:AlternateContent>
    <xdr:clientData/>
  </xdr:twoCellAnchor>
  <xdr:twoCellAnchor editAs="oneCell">
    <xdr:from>
      <xdr:col>2</xdr:col>
      <xdr:colOff>494960</xdr:colOff>
      <xdr:row>97</xdr:row>
      <xdr:rowOff>41040</xdr:rowOff>
    </xdr:from>
    <xdr:to>
      <xdr:col>3</xdr:col>
      <xdr:colOff>45300</xdr:colOff>
      <xdr:row>99</xdr:row>
      <xdr:rowOff>98120</xdr:rowOff>
    </xdr:to>
    <mc:AlternateContent xmlns:mc="http://schemas.openxmlformats.org/markup-compatibility/2006" xmlns:xdr14="http://schemas.microsoft.com/office/excel/2010/spreadsheetDrawing">
      <mc:Choice Requires="xdr14">
        <xdr:contentPart xmlns:r="http://schemas.openxmlformats.org/officeDocument/2006/relationships" r:id="rId465">
          <xdr14:nvContentPartPr>
            <xdr14:cNvPr id="248" name="Ink 247">
              <a:extLst>
                <a:ext uri="{FF2B5EF4-FFF2-40B4-BE49-F238E27FC236}">
                  <a16:creationId xmlns:a16="http://schemas.microsoft.com/office/drawing/2014/main" id="{CC953773-50A7-F648-95C9-1F73259E12E8}"/>
                </a:ext>
              </a:extLst>
            </xdr14:cNvPr>
            <xdr14:cNvContentPartPr/>
          </xdr14:nvContentPartPr>
          <xdr14:nvPr macro=""/>
          <xdr14:xfrm>
            <a:off x="2145960" y="29759040"/>
            <a:ext cx="375840" cy="717480"/>
          </xdr14:xfrm>
        </xdr:contentPart>
      </mc:Choice>
      <mc:Fallback xmlns="">
        <xdr:pic>
          <xdr:nvPicPr>
            <xdr:cNvPr id="702" name="Ink 701">
              <a:extLst>
                <a:ext uri="{FF2B5EF4-FFF2-40B4-BE49-F238E27FC236}">
                  <a16:creationId xmlns:a16="http://schemas.microsoft.com/office/drawing/2014/main" id="{91DC06E6-FAF6-6A54-EBB1-F6063705F2FD}"/>
                </a:ext>
              </a:extLst>
            </xdr:cNvPr>
            <xdr:cNvPicPr/>
          </xdr:nvPicPr>
          <xdr:blipFill>
            <a:blip xmlns:r="http://schemas.openxmlformats.org/officeDocument/2006/relationships" r:embed="rId466"/>
            <a:stretch>
              <a:fillRect/>
            </a:stretch>
          </xdr:blipFill>
          <xdr:spPr>
            <a:xfrm>
              <a:off x="2135520" y="29748240"/>
              <a:ext cx="397080" cy="738720"/>
            </a:xfrm>
            <a:prstGeom prst="rect">
              <a:avLst/>
            </a:prstGeom>
          </xdr:spPr>
        </xdr:pic>
      </mc:Fallback>
    </mc:AlternateContent>
    <xdr:clientData/>
  </xdr:twoCellAnchor>
  <xdr:twoCellAnchor editAs="oneCell">
    <xdr:from>
      <xdr:col>3</xdr:col>
      <xdr:colOff>475500</xdr:colOff>
      <xdr:row>96</xdr:row>
      <xdr:rowOff>315800</xdr:rowOff>
    </xdr:from>
    <xdr:to>
      <xdr:col>4</xdr:col>
      <xdr:colOff>408520</xdr:colOff>
      <xdr:row>98</xdr:row>
      <xdr:rowOff>298360</xdr:rowOff>
    </xdr:to>
    <mc:AlternateContent xmlns:mc="http://schemas.openxmlformats.org/markup-compatibility/2006" xmlns:xdr14="http://schemas.microsoft.com/office/excel/2010/spreadsheetDrawing">
      <mc:Choice Requires="xdr14">
        <xdr:contentPart xmlns:r="http://schemas.openxmlformats.org/officeDocument/2006/relationships" r:id="rId467">
          <xdr14:nvContentPartPr>
            <xdr14:cNvPr id="249" name="Ink 248">
              <a:extLst>
                <a:ext uri="{FF2B5EF4-FFF2-40B4-BE49-F238E27FC236}">
                  <a16:creationId xmlns:a16="http://schemas.microsoft.com/office/drawing/2014/main" id="{534C6C9B-CC10-2A4D-9E9B-2EB2893E5785}"/>
                </a:ext>
              </a:extLst>
            </xdr14:cNvPr>
            <xdr14:cNvContentPartPr/>
          </xdr14:nvContentPartPr>
          <xdr14:nvPr macro=""/>
          <xdr14:xfrm>
            <a:off x="2952000" y="29703600"/>
            <a:ext cx="758520" cy="642960"/>
          </xdr14:xfrm>
        </xdr:contentPart>
      </mc:Choice>
      <mc:Fallback xmlns="">
        <xdr:pic>
          <xdr:nvPicPr>
            <xdr:cNvPr id="705" name="Ink 704">
              <a:extLst>
                <a:ext uri="{FF2B5EF4-FFF2-40B4-BE49-F238E27FC236}">
                  <a16:creationId xmlns:a16="http://schemas.microsoft.com/office/drawing/2014/main" id="{B108D275-E83F-1182-0D35-2E615D2AD93C}"/>
                </a:ext>
              </a:extLst>
            </xdr:cNvPr>
            <xdr:cNvPicPr/>
          </xdr:nvPicPr>
          <xdr:blipFill>
            <a:blip xmlns:r="http://schemas.openxmlformats.org/officeDocument/2006/relationships" r:embed="rId468"/>
            <a:stretch>
              <a:fillRect/>
            </a:stretch>
          </xdr:blipFill>
          <xdr:spPr>
            <a:xfrm>
              <a:off x="2941560" y="29693160"/>
              <a:ext cx="779760" cy="664200"/>
            </a:xfrm>
            <a:prstGeom prst="rect">
              <a:avLst/>
            </a:prstGeom>
          </xdr:spPr>
        </xdr:pic>
      </mc:Fallback>
    </mc:AlternateContent>
    <xdr:clientData/>
  </xdr:twoCellAnchor>
  <xdr:twoCellAnchor editAs="oneCell">
    <xdr:from>
      <xdr:col>5</xdr:col>
      <xdr:colOff>177740</xdr:colOff>
      <xdr:row>97</xdr:row>
      <xdr:rowOff>30240</xdr:rowOff>
    </xdr:from>
    <xdr:to>
      <xdr:col>5</xdr:col>
      <xdr:colOff>445580</xdr:colOff>
      <xdr:row>97</xdr:row>
      <xdr:rowOff>216000</xdr:rowOff>
    </xdr:to>
    <mc:AlternateContent xmlns:mc="http://schemas.openxmlformats.org/markup-compatibility/2006" xmlns:xdr14="http://schemas.microsoft.com/office/excel/2010/spreadsheetDrawing">
      <mc:Choice Requires="xdr14">
        <xdr:contentPart xmlns:r="http://schemas.openxmlformats.org/officeDocument/2006/relationships" r:id="rId469">
          <xdr14:nvContentPartPr>
            <xdr14:cNvPr id="250" name="Ink 249">
              <a:extLst>
                <a:ext uri="{FF2B5EF4-FFF2-40B4-BE49-F238E27FC236}">
                  <a16:creationId xmlns:a16="http://schemas.microsoft.com/office/drawing/2014/main" id="{EC4EBA63-49DA-0847-ADD7-6A85D6DFC709}"/>
                </a:ext>
              </a:extLst>
            </xdr14:cNvPr>
            <xdr14:cNvContentPartPr/>
          </xdr14:nvContentPartPr>
          <xdr14:nvPr macro=""/>
          <xdr14:xfrm>
            <a:off x="4305240" y="29748240"/>
            <a:ext cx="267840" cy="185760"/>
          </xdr14:xfrm>
        </xdr:contentPart>
      </mc:Choice>
      <mc:Fallback xmlns="">
        <xdr:pic>
          <xdr:nvPicPr>
            <xdr:cNvPr id="706" name="Ink 705">
              <a:extLst>
                <a:ext uri="{FF2B5EF4-FFF2-40B4-BE49-F238E27FC236}">
                  <a16:creationId xmlns:a16="http://schemas.microsoft.com/office/drawing/2014/main" id="{8AE848B7-803B-1EAF-B18C-E999589B99BA}"/>
                </a:ext>
              </a:extLst>
            </xdr:cNvPr>
            <xdr:cNvPicPr/>
          </xdr:nvPicPr>
          <xdr:blipFill>
            <a:blip xmlns:r="http://schemas.openxmlformats.org/officeDocument/2006/relationships" r:embed="rId470"/>
            <a:stretch>
              <a:fillRect/>
            </a:stretch>
          </xdr:blipFill>
          <xdr:spPr>
            <a:xfrm>
              <a:off x="4294800" y="29737440"/>
              <a:ext cx="289080" cy="207000"/>
            </a:xfrm>
            <a:prstGeom prst="rect">
              <a:avLst/>
            </a:prstGeom>
          </xdr:spPr>
        </xdr:pic>
      </mc:Fallback>
    </mc:AlternateContent>
    <xdr:clientData/>
  </xdr:twoCellAnchor>
  <xdr:twoCellAnchor editAs="oneCell">
    <xdr:from>
      <xdr:col>5</xdr:col>
      <xdr:colOff>738980</xdr:colOff>
      <xdr:row>96</xdr:row>
      <xdr:rowOff>29600</xdr:rowOff>
    </xdr:from>
    <xdr:to>
      <xdr:col>6</xdr:col>
      <xdr:colOff>735720</xdr:colOff>
      <xdr:row>98</xdr:row>
      <xdr:rowOff>299440</xdr:rowOff>
    </xdr:to>
    <mc:AlternateContent xmlns:mc="http://schemas.openxmlformats.org/markup-compatibility/2006" xmlns:xdr14="http://schemas.microsoft.com/office/excel/2010/spreadsheetDrawing">
      <mc:Choice Requires="xdr14">
        <xdr:contentPart xmlns:r="http://schemas.openxmlformats.org/officeDocument/2006/relationships" r:id="rId471">
          <xdr14:nvContentPartPr>
            <xdr14:cNvPr id="251" name="Ink 250">
              <a:extLst>
                <a:ext uri="{FF2B5EF4-FFF2-40B4-BE49-F238E27FC236}">
                  <a16:creationId xmlns:a16="http://schemas.microsoft.com/office/drawing/2014/main" id="{117CF7A5-0F41-C841-9EE9-D70BDF958E43}"/>
                </a:ext>
              </a:extLst>
            </xdr14:cNvPr>
            <xdr14:cNvContentPartPr/>
          </xdr14:nvContentPartPr>
          <xdr14:nvPr macro=""/>
          <xdr14:xfrm>
            <a:off x="4866480" y="29417400"/>
            <a:ext cx="822240" cy="930240"/>
          </xdr14:xfrm>
        </xdr:contentPart>
      </mc:Choice>
      <mc:Fallback xmlns="">
        <xdr:pic>
          <xdr:nvPicPr>
            <xdr:cNvPr id="710" name="Ink 709">
              <a:extLst>
                <a:ext uri="{FF2B5EF4-FFF2-40B4-BE49-F238E27FC236}">
                  <a16:creationId xmlns:a16="http://schemas.microsoft.com/office/drawing/2014/main" id="{FF262262-F891-C2EA-70BF-053019BAED53}"/>
                </a:ext>
              </a:extLst>
            </xdr:cNvPr>
            <xdr:cNvPicPr/>
          </xdr:nvPicPr>
          <xdr:blipFill>
            <a:blip xmlns:r="http://schemas.openxmlformats.org/officeDocument/2006/relationships" r:embed="rId472"/>
            <a:stretch>
              <a:fillRect/>
            </a:stretch>
          </xdr:blipFill>
          <xdr:spPr>
            <a:xfrm>
              <a:off x="4855680" y="29406600"/>
              <a:ext cx="843480" cy="951480"/>
            </a:xfrm>
            <a:prstGeom prst="rect">
              <a:avLst/>
            </a:prstGeom>
          </xdr:spPr>
        </xdr:pic>
      </mc:Fallback>
    </mc:AlternateContent>
    <xdr:clientData/>
  </xdr:twoCellAnchor>
  <xdr:twoCellAnchor editAs="oneCell">
    <xdr:from>
      <xdr:col>2</xdr:col>
      <xdr:colOff>633200</xdr:colOff>
      <xdr:row>101</xdr:row>
      <xdr:rowOff>268240</xdr:rowOff>
    </xdr:from>
    <xdr:to>
      <xdr:col>3</xdr:col>
      <xdr:colOff>116580</xdr:colOff>
      <xdr:row>103</xdr:row>
      <xdr:rowOff>242880</xdr:rowOff>
    </xdr:to>
    <mc:AlternateContent xmlns:mc="http://schemas.openxmlformats.org/markup-compatibility/2006" xmlns:xdr14="http://schemas.microsoft.com/office/excel/2010/spreadsheetDrawing">
      <mc:Choice Requires="xdr14">
        <xdr:contentPart xmlns:r="http://schemas.openxmlformats.org/officeDocument/2006/relationships" r:id="rId473">
          <xdr14:nvContentPartPr>
            <xdr14:cNvPr id="252" name="Ink 251">
              <a:extLst>
                <a:ext uri="{FF2B5EF4-FFF2-40B4-BE49-F238E27FC236}">
                  <a16:creationId xmlns:a16="http://schemas.microsoft.com/office/drawing/2014/main" id="{663DDDDB-AF34-5140-8F81-52F148416F01}"/>
                </a:ext>
              </a:extLst>
            </xdr14:cNvPr>
            <xdr14:cNvContentPartPr/>
          </xdr14:nvContentPartPr>
          <xdr14:nvPr macro=""/>
          <xdr14:xfrm>
            <a:off x="2284200" y="31307040"/>
            <a:ext cx="308880" cy="635040"/>
          </xdr14:xfrm>
        </xdr:contentPart>
      </mc:Choice>
      <mc:Fallback xmlns="">
        <xdr:pic>
          <xdr:nvPicPr>
            <xdr:cNvPr id="713" name="Ink 712">
              <a:extLst>
                <a:ext uri="{FF2B5EF4-FFF2-40B4-BE49-F238E27FC236}">
                  <a16:creationId xmlns:a16="http://schemas.microsoft.com/office/drawing/2014/main" id="{952C3EFC-5472-2E96-1339-0635161C1D9B}"/>
                </a:ext>
              </a:extLst>
            </xdr:cNvPr>
            <xdr:cNvPicPr/>
          </xdr:nvPicPr>
          <xdr:blipFill>
            <a:blip xmlns:r="http://schemas.openxmlformats.org/officeDocument/2006/relationships" r:embed="rId474"/>
            <a:stretch>
              <a:fillRect/>
            </a:stretch>
          </xdr:blipFill>
          <xdr:spPr>
            <a:xfrm>
              <a:off x="2273760" y="31296600"/>
              <a:ext cx="330120" cy="656280"/>
            </a:xfrm>
            <a:prstGeom prst="rect">
              <a:avLst/>
            </a:prstGeom>
          </xdr:spPr>
        </xdr:pic>
      </mc:Fallback>
    </mc:AlternateContent>
    <xdr:clientData/>
  </xdr:twoCellAnchor>
  <xdr:twoCellAnchor editAs="oneCell">
    <xdr:from>
      <xdr:col>4</xdr:col>
      <xdr:colOff>170920</xdr:colOff>
      <xdr:row>101</xdr:row>
      <xdr:rowOff>126400</xdr:rowOff>
    </xdr:from>
    <xdr:to>
      <xdr:col>7</xdr:col>
      <xdr:colOff>356980</xdr:colOff>
      <xdr:row>105</xdr:row>
      <xdr:rowOff>279800</xdr:rowOff>
    </xdr:to>
    <mc:AlternateContent xmlns:mc="http://schemas.openxmlformats.org/markup-compatibility/2006" xmlns:xdr14="http://schemas.microsoft.com/office/excel/2010/spreadsheetDrawing">
      <mc:Choice Requires="xdr14">
        <xdr:contentPart xmlns:r="http://schemas.openxmlformats.org/officeDocument/2006/relationships" r:id="rId475">
          <xdr14:nvContentPartPr>
            <xdr14:cNvPr id="253" name="Ink 252">
              <a:extLst>
                <a:ext uri="{FF2B5EF4-FFF2-40B4-BE49-F238E27FC236}">
                  <a16:creationId xmlns:a16="http://schemas.microsoft.com/office/drawing/2014/main" id="{683508E3-5B74-134D-838B-F5CE5090D136}"/>
                </a:ext>
              </a:extLst>
            </xdr14:cNvPr>
            <xdr14:cNvContentPartPr/>
          </xdr14:nvContentPartPr>
          <xdr14:nvPr macro=""/>
          <xdr14:xfrm>
            <a:off x="3472920" y="31165200"/>
            <a:ext cx="2662560" cy="1474200"/>
          </xdr14:xfrm>
        </xdr:contentPart>
      </mc:Choice>
      <mc:Fallback xmlns="">
        <xdr:pic>
          <xdr:nvPicPr>
            <xdr:cNvPr id="728" name="Ink 727">
              <a:extLst>
                <a:ext uri="{FF2B5EF4-FFF2-40B4-BE49-F238E27FC236}">
                  <a16:creationId xmlns:a16="http://schemas.microsoft.com/office/drawing/2014/main" id="{9478C279-547C-E495-0182-0DC2BA769166}"/>
                </a:ext>
              </a:extLst>
            </xdr:cNvPr>
            <xdr:cNvPicPr/>
          </xdr:nvPicPr>
          <xdr:blipFill>
            <a:blip xmlns:r="http://schemas.openxmlformats.org/officeDocument/2006/relationships" r:embed="rId476"/>
            <a:stretch>
              <a:fillRect/>
            </a:stretch>
          </xdr:blipFill>
          <xdr:spPr>
            <a:xfrm>
              <a:off x="3462480" y="31154400"/>
              <a:ext cx="2683800" cy="1495440"/>
            </a:xfrm>
            <a:prstGeom prst="rect">
              <a:avLst/>
            </a:prstGeom>
          </xdr:spPr>
        </xdr:pic>
      </mc:Fallback>
    </mc:AlternateContent>
    <xdr:clientData/>
  </xdr:twoCellAnchor>
  <xdr:twoCellAnchor editAs="oneCell">
    <xdr:from>
      <xdr:col>7</xdr:col>
      <xdr:colOff>715540</xdr:colOff>
      <xdr:row>103</xdr:row>
      <xdr:rowOff>22920</xdr:rowOff>
    </xdr:from>
    <xdr:to>
      <xdr:col>8</xdr:col>
      <xdr:colOff>158600</xdr:colOff>
      <xdr:row>103</xdr:row>
      <xdr:rowOff>229920</xdr:rowOff>
    </xdr:to>
    <mc:AlternateContent xmlns:mc="http://schemas.openxmlformats.org/markup-compatibility/2006" xmlns:xdr14="http://schemas.microsoft.com/office/excel/2010/spreadsheetDrawing">
      <mc:Choice Requires="xdr14">
        <xdr:contentPart xmlns:r="http://schemas.openxmlformats.org/officeDocument/2006/relationships" r:id="rId477">
          <xdr14:nvContentPartPr>
            <xdr14:cNvPr id="254" name="Ink 253">
              <a:extLst>
                <a:ext uri="{FF2B5EF4-FFF2-40B4-BE49-F238E27FC236}">
                  <a16:creationId xmlns:a16="http://schemas.microsoft.com/office/drawing/2014/main" id="{6E562778-F95E-4243-8880-0373926F8921}"/>
                </a:ext>
              </a:extLst>
            </xdr14:cNvPr>
            <xdr14:cNvContentPartPr/>
          </xdr14:nvContentPartPr>
          <xdr14:nvPr macro=""/>
          <xdr14:xfrm>
            <a:off x="6494040" y="31722120"/>
            <a:ext cx="268560" cy="207000"/>
          </xdr14:xfrm>
        </xdr:contentPart>
      </mc:Choice>
      <mc:Fallback xmlns="">
        <xdr:pic>
          <xdr:nvPicPr>
            <xdr:cNvPr id="731" name="Ink 730">
              <a:extLst>
                <a:ext uri="{FF2B5EF4-FFF2-40B4-BE49-F238E27FC236}">
                  <a16:creationId xmlns:a16="http://schemas.microsoft.com/office/drawing/2014/main" id="{05208EE7-CFFD-0D65-1E09-5B7ED2325B50}"/>
                </a:ext>
              </a:extLst>
            </xdr:cNvPr>
            <xdr:cNvPicPr/>
          </xdr:nvPicPr>
          <xdr:blipFill>
            <a:blip xmlns:r="http://schemas.openxmlformats.org/officeDocument/2006/relationships" r:embed="rId478"/>
            <a:stretch>
              <a:fillRect/>
            </a:stretch>
          </xdr:blipFill>
          <xdr:spPr>
            <a:xfrm>
              <a:off x="6483600" y="31711698"/>
              <a:ext cx="289800" cy="228203"/>
            </a:xfrm>
            <a:prstGeom prst="rect">
              <a:avLst/>
            </a:prstGeom>
          </xdr:spPr>
        </xdr:pic>
      </mc:Fallback>
    </mc:AlternateContent>
    <xdr:clientData/>
  </xdr:twoCellAnchor>
  <xdr:twoCellAnchor editAs="oneCell">
    <xdr:from>
      <xdr:col>9</xdr:col>
      <xdr:colOff>192060</xdr:colOff>
      <xdr:row>100</xdr:row>
      <xdr:rowOff>202800</xdr:rowOff>
    </xdr:from>
    <xdr:to>
      <xdr:col>9</xdr:col>
      <xdr:colOff>701100</xdr:colOff>
      <xdr:row>102</xdr:row>
      <xdr:rowOff>133520</xdr:rowOff>
    </xdr:to>
    <mc:AlternateContent xmlns:mc="http://schemas.openxmlformats.org/markup-compatibility/2006" xmlns:xdr14="http://schemas.microsoft.com/office/excel/2010/spreadsheetDrawing">
      <mc:Choice Requires="xdr14">
        <xdr:contentPart xmlns:r="http://schemas.openxmlformats.org/officeDocument/2006/relationships" r:id="rId479">
          <xdr14:nvContentPartPr>
            <xdr14:cNvPr id="255" name="Ink 254">
              <a:extLst>
                <a:ext uri="{FF2B5EF4-FFF2-40B4-BE49-F238E27FC236}">
                  <a16:creationId xmlns:a16="http://schemas.microsoft.com/office/drawing/2014/main" id="{E9931ADE-4953-8B41-A8D2-95943BEE16EA}"/>
                </a:ext>
              </a:extLst>
            </xdr14:cNvPr>
            <xdr14:cNvContentPartPr/>
          </xdr14:nvContentPartPr>
          <xdr14:nvPr macro=""/>
          <xdr14:xfrm>
            <a:off x="7621560" y="30911400"/>
            <a:ext cx="509040" cy="591120"/>
          </xdr14:xfrm>
        </xdr:contentPart>
      </mc:Choice>
      <mc:Fallback xmlns="">
        <xdr:pic>
          <xdr:nvPicPr>
            <xdr:cNvPr id="734" name="Ink 733">
              <a:extLst>
                <a:ext uri="{FF2B5EF4-FFF2-40B4-BE49-F238E27FC236}">
                  <a16:creationId xmlns:a16="http://schemas.microsoft.com/office/drawing/2014/main" id="{E17B251B-F42B-B1DF-5BDD-A22F258D9EF8}"/>
                </a:ext>
              </a:extLst>
            </xdr:cNvPr>
            <xdr:cNvPicPr/>
          </xdr:nvPicPr>
          <xdr:blipFill>
            <a:blip xmlns:r="http://schemas.openxmlformats.org/officeDocument/2006/relationships" r:embed="rId480"/>
            <a:stretch>
              <a:fillRect/>
            </a:stretch>
          </xdr:blipFill>
          <xdr:spPr>
            <a:xfrm>
              <a:off x="7610768" y="30900600"/>
              <a:ext cx="530265" cy="612360"/>
            </a:xfrm>
            <a:prstGeom prst="rect">
              <a:avLst/>
            </a:prstGeom>
          </xdr:spPr>
        </xdr:pic>
      </mc:Fallback>
    </mc:AlternateContent>
    <xdr:clientData/>
  </xdr:twoCellAnchor>
  <xdr:twoCellAnchor editAs="oneCell">
    <xdr:from>
      <xdr:col>10</xdr:col>
      <xdr:colOff>115000</xdr:colOff>
      <xdr:row>100</xdr:row>
      <xdr:rowOff>107400</xdr:rowOff>
    </xdr:from>
    <xdr:to>
      <xdr:col>10</xdr:col>
      <xdr:colOff>733840</xdr:colOff>
      <xdr:row>102</xdr:row>
      <xdr:rowOff>241520</xdr:rowOff>
    </xdr:to>
    <mc:AlternateContent xmlns:mc="http://schemas.openxmlformats.org/markup-compatibility/2006" xmlns:xdr14="http://schemas.microsoft.com/office/excel/2010/spreadsheetDrawing">
      <mc:Choice Requires="xdr14">
        <xdr:contentPart xmlns:r="http://schemas.openxmlformats.org/officeDocument/2006/relationships" r:id="rId481">
          <xdr14:nvContentPartPr>
            <xdr14:cNvPr id="256" name="Ink 255">
              <a:extLst>
                <a:ext uri="{FF2B5EF4-FFF2-40B4-BE49-F238E27FC236}">
                  <a16:creationId xmlns:a16="http://schemas.microsoft.com/office/drawing/2014/main" id="{9531367C-5AED-024B-A7BB-21F35E223948}"/>
                </a:ext>
              </a:extLst>
            </xdr14:cNvPr>
            <xdr14:cNvContentPartPr/>
          </xdr14:nvContentPartPr>
          <xdr14:nvPr macro=""/>
          <xdr14:xfrm>
            <a:off x="8370000" y="30816000"/>
            <a:ext cx="618840" cy="794520"/>
          </xdr14:xfrm>
        </xdr:contentPart>
      </mc:Choice>
      <mc:Fallback xmlns="">
        <xdr:pic>
          <xdr:nvPicPr>
            <xdr:cNvPr id="739" name="Ink 738">
              <a:extLst>
                <a:ext uri="{FF2B5EF4-FFF2-40B4-BE49-F238E27FC236}">
                  <a16:creationId xmlns:a16="http://schemas.microsoft.com/office/drawing/2014/main" id="{2AE980BD-C53B-0E32-105E-D5DCAADA39A6}"/>
                </a:ext>
              </a:extLst>
            </xdr:cNvPr>
            <xdr:cNvPicPr/>
          </xdr:nvPicPr>
          <xdr:blipFill>
            <a:blip xmlns:r="http://schemas.openxmlformats.org/officeDocument/2006/relationships" r:embed="rId482"/>
            <a:stretch>
              <a:fillRect/>
            </a:stretch>
          </xdr:blipFill>
          <xdr:spPr>
            <a:xfrm>
              <a:off x="8359200" y="30805560"/>
              <a:ext cx="640080" cy="815760"/>
            </a:xfrm>
            <a:prstGeom prst="rect">
              <a:avLst/>
            </a:prstGeom>
          </xdr:spPr>
        </xdr:pic>
      </mc:Fallback>
    </mc:AlternateContent>
    <xdr:clientData/>
  </xdr:twoCellAnchor>
  <xdr:twoCellAnchor editAs="oneCell">
    <xdr:from>
      <xdr:col>11</xdr:col>
      <xdr:colOff>271220</xdr:colOff>
      <xdr:row>101</xdr:row>
      <xdr:rowOff>150160</xdr:rowOff>
    </xdr:from>
    <xdr:to>
      <xdr:col>11</xdr:col>
      <xdr:colOff>528980</xdr:colOff>
      <xdr:row>101</xdr:row>
      <xdr:rowOff>223960</xdr:rowOff>
    </xdr:to>
    <mc:AlternateContent xmlns:mc="http://schemas.openxmlformats.org/markup-compatibility/2006" xmlns:xdr14="http://schemas.microsoft.com/office/excel/2010/spreadsheetDrawing">
      <mc:Choice Requires="xdr14">
        <xdr:contentPart xmlns:r="http://schemas.openxmlformats.org/officeDocument/2006/relationships" r:id="rId483">
          <xdr14:nvContentPartPr>
            <xdr14:cNvPr id="257" name="Ink 256">
              <a:extLst>
                <a:ext uri="{FF2B5EF4-FFF2-40B4-BE49-F238E27FC236}">
                  <a16:creationId xmlns:a16="http://schemas.microsoft.com/office/drawing/2014/main" id="{20382064-18BD-7C47-9185-F798B1DF1BDB}"/>
                </a:ext>
              </a:extLst>
            </xdr14:cNvPr>
            <xdr14:cNvContentPartPr/>
          </xdr14:nvContentPartPr>
          <xdr14:nvPr macro=""/>
          <xdr14:xfrm>
            <a:off x="9351720" y="31188960"/>
            <a:ext cx="257760" cy="73800"/>
          </xdr14:xfrm>
        </xdr:contentPart>
      </mc:Choice>
      <mc:Fallback xmlns="">
        <xdr:pic>
          <xdr:nvPicPr>
            <xdr:cNvPr id="740" name="Ink 739">
              <a:extLst>
                <a:ext uri="{FF2B5EF4-FFF2-40B4-BE49-F238E27FC236}">
                  <a16:creationId xmlns:a16="http://schemas.microsoft.com/office/drawing/2014/main" id="{B151BC7F-7DC5-6A28-C988-ABD10CBFDA5E}"/>
                </a:ext>
              </a:extLst>
            </xdr:cNvPr>
            <xdr:cNvPicPr/>
          </xdr:nvPicPr>
          <xdr:blipFill>
            <a:blip xmlns:r="http://schemas.openxmlformats.org/officeDocument/2006/relationships" r:embed="rId484"/>
            <a:stretch>
              <a:fillRect/>
            </a:stretch>
          </xdr:blipFill>
          <xdr:spPr>
            <a:xfrm>
              <a:off x="9340920" y="31178520"/>
              <a:ext cx="279000" cy="95040"/>
            </a:xfrm>
            <a:prstGeom prst="rect">
              <a:avLst/>
            </a:prstGeom>
          </xdr:spPr>
        </xdr:pic>
      </mc:Fallback>
    </mc:AlternateContent>
    <xdr:clientData/>
  </xdr:twoCellAnchor>
  <xdr:twoCellAnchor editAs="oneCell">
    <xdr:from>
      <xdr:col>12</xdr:col>
      <xdr:colOff>95520</xdr:colOff>
      <xdr:row>99</xdr:row>
      <xdr:rowOff>232040</xdr:rowOff>
    </xdr:from>
    <xdr:to>
      <xdr:col>12</xdr:col>
      <xdr:colOff>252120</xdr:colOff>
      <xdr:row>101</xdr:row>
      <xdr:rowOff>202000</xdr:rowOff>
    </xdr:to>
    <mc:AlternateContent xmlns:mc="http://schemas.openxmlformats.org/markup-compatibility/2006" xmlns:xdr14="http://schemas.microsoft.com/office/excel/2010/spreadsheetDrawing">
      <mc:Choice Requires="xdr14">
        <xdr:contentPart xmlns:r="http://schemas.openxmlformats.org/officeDocument/2006/relationships" r:id="rId485">
          <xdr14:nvContentPartPr>
            <xdr14:cNvPr id="258" name="Ink 257">
              <a:extLst>
                <a:ext uri="{FF2B5EF4-FFF2-40B4-BE49-F238E27FC236}">
                  <a16:creationId xmlns:a16="http://schemas.microsoft.com/office/drawing/2014/main" id="{547DE16F-DF10-1D4F-B723-5AC5C9C56F22}"/>
                </a:ext>
              </a:extLst>
            </xdr14:cNvPr>
            <xdr14:cNvContentPartPr/>
          </xdr14:nvContentPartPr>
          <xdr14:nvPr macro=""/>
          <xdr14:xfrm>
            <a:off x="10001520" y="30610440"/>
            <a:ext cx="156600" cy="630360"/>
          </xdr14:xfrm>
        </xdr:contentPart>
      </mc:Choice>
      <mc:Fallback xmlns="">
        <xdr:pic>
          <xdr:nvPicPr>
            <xdr:cNvPr id="741" name="Ink 740">
              <a:extLst>
                <a:ext uri="{FF2B5EF4-FFF2-40B4-BE49-F238E27FC236}">
                  <a16:creationId xmlns:a16="http://schemas.microsoft.com/office/drawing/2014/main" id="{16E19F18-3BDE-875F-3CE1-886E0A1A2ED5}"/>
                </a:ext>
              </a:extLst>
            </xdr:cNvPr>
            <xdr:cNvPicPr/>
          </xdr:nvPicPr>
          <xdr:blipFill>
            <a:blip xmlns:r="http://schemas.openxmlformats.org/officeDocument/2006/relationships" r:embed="rId486"/>
            <a:stretch>
              <a:fillRect/>
            </a:stretch>
          </xdr:blipFill>
          <xdr:spPr>
            <a:xfrm>
              <a:off x="9990720" y="30599640"/>
              <a:ext cx="177840" cy="651600"/>
            </a:xfrm>
            <a:prstGeom prst="rect">
              <a:avLst/>
            </a:prstGeom>
          </xdr:spPr>
        </xdr:pic>
      </mc:Fallback>
    </mc:AlternateContent>
    <xdr:clientData/>
  </xdr:twoCellAnchor>
  <xdr:twoCellAnchor editAs="oneCell">
    <xdr:from>
      <xdr:col>12</xdr:col>
      <xdr:colOff>505560</xdr:colOff>
      <xdr:row>99</xdr:row>
      <xdr:rowOff>264440</xdr:rowOff>
    </xdr:from>
    <xdr:to>
      <xdr:col>12</xdr:col>
      <xdr:colOff>818760</xdr:colOff>
      <xdr:row>101</xdr:row>
      <xdr:rowOff>136120</xdr:rowOff>
    </xdr:to>
    <mc:AlternateContent xmlns:mc="http://schemas.openxmlformats.org/markup-compatibility/2006" xmlns:xdr14="http://schemas.microsoft.com/office/excel/2010/spreadsheetDrawing">
      <mc:Choice Requires="xdr14">
        <xdr:contentPart xmlns:r="http://schemas.openxmlformats.org/officeDocument/2006/relationships" r:id="rId487">
          <xdr14:nvContentPartPr>
            <xdr14:cNvPr id="259" name="Ink 258">
              <a:extLst>
                <a:ext uri="{FF2B5EF4-FFF2-40B4-BE49-F238E27FC236}">
                  <a16:creationId xmlns:a16="http://schemas.microsoft.com/office/drawing/2014/main" id="{25F6CF22-C493-5742-83B9-AAC875569F30}"/>
                </a:ext>
              </a:extLst>
            </xdr14:cNvPr>
            <xdr14:cNvContentPartPr/>
          </xdr14:nvContentPartPr>
          <xdr14:nvPr macro=""/>
          <xdr14:xfrm>
            <a:off x="10411560" y="30642840"/>
            <a:ext cx="313200" cy="532080"/>
          </xdr14:xfrm>
        </xdr:contentPart>
      </mc:Choice>
      <mc:Fallback xmlns="">
        <xdr:pic>
          <xdr:nvPicPr>
            <xdr:cNvPr id="744" name="Ink 743">
              <a:extLst>
                <a:ext uri="{FF2B5EF4-FFF2-40B4-BE49-F238E27FC236}">
                  <a16:creationId xmlns:a16="http://schemas.microsoft.com/office/drawing/2014/main" id="{8E92BB21-8579-946A-B83F-151879030217}"/>
                </a:ext>
              </a:extLst>
            </xdr:cNvPr>
            <xdr:cNvPicPr/>
          </xdr:nvPicPr>
          <xdr:blipFill>
            <a:blip xmlns:r="http://schemas.openxmlformats.org/officeDocument/2006/relationships" r:embed="rId488"/>
            <a:stretch>
              <a:fillRect/>
            </a:stretch>
          </xdr:blipFill>
          <xdr:spPr>
            <a:xfrm>
              <a:off x="10401120" y="30632400"/>
              <a:ext cx="334440" cy="553320"/>
            </a:xfrm>
            <a:prstGeom prst="rect">
              <a:avLst/>
            </a:prstGeom>
          </xdr:spPr>
        </xdr:pic>
      </mc:Fallback>
    </mc:AlternateContent>
    <xdr:clientData/>
  </xdr:twoCellAnchor>
  <xdr:twoCellAnchor editAs="oneCell">
    <xdr:from>
      <xdr:col>13</xdr:col>
      <xdr:colOff>314380</xdr:colOff>
      <xdr:row>99</xdr:row>
      <xdr:rowOff>305480</xdr:rowOff>
    </xdr:from>
    <xdr:to>
      <xdr:col>13</xdr:col>
      <xdr:colOff>489340</xdr:colOff>
      <xdr:row>101</xdr:row>
      <xdr:rowOff>12280</xdr:rowOff>
    </xdr:to>
    <mc:AlternateContent xmlns:mc="http://schemas.openxmlformats.org/markup-compatibility/2006" xmlns:xdr14="http://schemas.microsoft.com/office/excel/2010/spreadsheetDrawing">
      <mc:Choice Requires="xdr14">
        <xdr:contentPart xmlns:r="http://schemas.openxmlformats.org/officeDocument/2006/relationships" r:id="rId489">
          <xdr14:nvContentPartPr>
            <xdr14:cNvPr id="260" name="Ink 259">
              <a:extLst>
                <a:ext uri="{FF2B5EF4-FFF2-40B4-BE49-F238E27FC236}">
                  <a16:creationId xmlns:a16="http://schemas.microsoft.com/office/drawing/2014/main" id="{F5D4900F-3190-1341-BF9B-8A7411641AC5}"/>
                </a:ext>
              </a:extLst>
            </xdr14:cNvPr>
            <xdr14:cNvContentPartPr/>
          </xdr14:nvContentPartPr>
          <xdr14:nvPr macro=""/>
          <xdr14:xfrm>
            <a:off x="11045880" y="30683880"/>
            <a:ext cx="174960" cy="367200"/>
          </xdr14:xfrm>
        </xdr:contentPart>
      </mc:Choice>
      <mc:Fallback xmlns="">
        <xdr:pic>
          <xdr:nvPicPr>
            <xdr:cNvPr id="745" name="Ink 744">
              <a:extLst>
                <a:ext uri="{FF2B5EF4-FFF2-40B4-BE49-F238E27FC236}">
                  <a16:creationId xmlns:a16="http://schemas.microsoft.com/office/drawing/2014/main" id="{FC53524B-94F1-C645-6756-9D195D5DA176}"/>
                </a:ext>
              </a:extLst>
            </xdr:cNvPr>
            <xdr:cNvPicPr/>
          </xdr:nvPicPr>
          <xdr:blipFill>
            <a:blip xmlns:r="http://schemas.openxmlformats.org/officeDocument/2006/relationships" r:embed="rId490"/>
            <a:stretch>
              <a:fillRect/>
            </a:stretch>
          </xdr:blipFill>
          <xdr:spPr>
            <a:xfrm>
              <a:off x="11035080" y="30673080"/>
              <a:ext cx="196200" cy="388440"/>
            </a:xfrm>
            <a:prstGeom prst="rect">
              <a:avLst/>
            </a:prstGeom>
          </xdr:spPr>
        </xdr:pic>
      </mc:Fallback>
    </mc:AlternateContent>
    <xdr:clientData/>
  </xdr:twoCellAnchor>
  <xdr:twoCellAnchor editAs="oneCell">
    <xdr:from>
      <xdr:col>13</xdr:col>
      <xdr:colOff>237340</xdr:colOff>
      <xdr:row>99</xdr:row>
      <xdr:rowOff>263360</xdr:rowOff>
    </xdr:from>
    <xdr:to>
      <xdr:col>13</xdr:col>
      <xdr:colOff>403660</xdr:colOff>
      <xdr:row>101</xdr:row>
      <xdr:rowOff>113440</xdr:rowOff>
    </xdr:to>
    <mc:AlternateContent xmlns:mc="http://schemas.openxmlformats.org/markup-compatibility/2006" xmlns:xdr14="http://schemas.microsoft.com/office/excel/2010/spreadsheetDrawing">
      <mc:Choice Requires="xdr14">
        <xdr:contentPart xmlns:r="http://schemas.openxmlformats.org/officeDocument/2006/relationships" r:id="rId491">
          <xdr14:nvContentPartPr>
            <xdr14:cNvPr id="261" name="Ink 260">
              <a:extLst>
                <a:ext uri="{FF2B5EF4-FFF2-40B4-BE49-F238E27FC236}">
                  <a16:creationId xmlns:a16="http://schemas.microsoft.com/office/drawing/2014/main" id="{D5AFBFF1-B096-2F47-B355-CBBEFF936DBD}"/>
                </a:ext>
              </a:extLst>
            </xdr14:cNvPr>
            <xdr14:cNvContentPartPr/>
          </xdr14:nvContentPartPr>
          <xdr14:nvPr macro=""/>
          <xdr14:xfrm>
            <a:off x="10968840" y="30641760"/>
            <a:ext cx="166320" cy="510480"/>
          </xdr14:xfrm>
        </xdr:contentPart>
      </mc:Choice>
      <mc:Fallback xmlns="">
        <xdr:pic>
          <xdr:nvPicPr>
            <xdr:cNvPr id="746" name="Ink 745">
              <a:extLst>
                <a:ext uri="{FF2B5EF4-FFF2-40B4-BE49-F238E27FC236}">
                  <a16:creationId xmlns:a16="http://schemas.microsoft.com/office/drawing/2014/main" id="{13491CBF-6A93-2D4C-CC53-2EB3A3DA85F4}"/>
                </a:ext>
              </a:extLst>
            </xdr:cNvPr>
            <xdr:cNvPicPr/>
          </xdr:nvPicPr>
          <xdr:blipFill>
            <a:blip xmlns:r="http://schemas.openxmlformats.org/officeDocument/2006/relationships" r:embed="rId492"/>
            <a:stretch>
              <a:fillRect/>
            </a:stretch>
          </xdr:blipFill>
          <xdr:spPr>
            <a:xfrm>
              <a:off x="10958040" y="30630960"/>
              <a:ext cx="187560" cy="531720"/>
            </a:xfrm>
            <a:prstGeom prst="rect">
              <a:avLst/>
            </a:prstGeom>
          </xdr:spPr>
        </xdr:pic>
      </mc:Fallback>
    </mc:AlternateContent>
    <xdr:clientData/>
  </xdr:twoCellAnchor>
  <xdr:twoCellAnchor editAs="oneCell">
    <xdr:from>
      <xdr:col>13</xdr:col>
      <xdr:colOff>664300</xdr:colOff>
      <xdr:row>99</xdr:row>
      <xdr:rowOff>268040</xdr:rowOff>
    </xdr:from>
    <xdr:to>
      <xdr:col>13</xdr:col>
      <xdr:colOff>781300</xdr:colOff>
      <xdr:row>101</xdr:row>
      <xdr:rowOff>25600</xdr:rowOff>
    </xdr:to>
    <mc:AlternateContent xmlns:mc="http://schemas.openxmlformats.org/markup-compatibility/2006" xmlns:xdr14="http://schemas.microsoft.com/office/excel/2010/spreadsheetDrawing">
      <mc:Choice Requires="xdr14">
        <xdr:contentPart xmlns:r="http://schemas.openxmlformats.org/officeDocument/2006/relationships" r:id="rId493">
          <xdr14:nvContentPartPr>
            <xdr14:cNvPr id="262" name="Ink 261">
              <a:extLst>
                <a:ext uri="{FF2B5EF4-FFF2-40B4-BE49-F238E27FC236}">
                  <a16:creationId xmlns:a16="http://schemas.microsoft.com/office/drawing/2014/main" id="{C0B5EBAF-DE3C-C445-8105-958984EE2F20}"/>
                </a:ext>
              </a:extLst>
            </xdr14:cNvPr>
            <xdr14:cNvContentPartPr/>
          </xdr14:nvContentPartPr>
          <xdr14:nvPr macro=""/>
          <xdr14:xfrm>
            <a:off x="11395800" y="30646440"/>
            <a:ext cx="117000" cy="417960"/>
          </xdr14:xfrm>
        </xdr:contentPart>
      </mc:Choice>
      <mc:Fallback xmlns="">
        <xdr:pic>
          <xdr:nvPicPr>
            <xdr:cNvPr id="747" name="Ink 746">
              <a:extLst>
                <a:ext uri="{FF2B5EF4-FFF2-40B4-BE49-F238E27FC236}">
                  <a16:creationId xmlns:a16="http://schemas.microsoft.com/office/drawing/2014/main" id="{75D056F0-9868-F29A-6E2E-6F42A4A68FCF}"/>
                </a:ext>
              </a:extLst>
            </xdr:cNvPr>
            <xdr:cNvPicPr/>
          </xdr:nvPicPr>
          <xdr:blipFill>
            <a:blip xmlns:r="http://schemas.openxmlformats.org/officeDocument/2006/relationships" r:embed="rId494"/>
            <a:stretch>
              <a:fillRect/>
            </a:stretch>
          </xdr:blipFill>
          <xdr:spPr>
            <a:xfrm>
              <a:off x="11385360" y="30636000"/>
              <a:ext cx="138240" cy="439200"/>
            </a:xfrm>
            <a:prstGeom prst="rect">
              <a:avLst/>
            </a:prstGeom>
          </xdr:spPr>
        </xdr:pic>
      </mc:Fallback>
    </mc:AlternateContent>
    <xdr:clientData/>
  </xdr:twoCellAnchor>
  <xdr:twoCellAnchor editAs="oneCell">
    <xdr:from>
      <xdr:col>14</xdr:col>
      <xdr:colOff>281600</xdr:colOff>
      <xdr:row>99</xdr:row>
      <xdr:rowOff>277760</xdr:rowOff>
    </xdr:from>
    <xdr:to>
      <xdr:col>15</xdr:col>
      <xdr:colOff>634380</xdr:colOff>
      <xdr:row>102</xdr:row>
      <xdr:rowOff>103280</xdr:rowOff>
    </xdr:to>
    <mc:AlternateContent xmlns:mc="http://schemas.openxmlformats.org/markup-compatibility/2006" xmlns:xdr14="http://schemas.microsoft.com/office/excel/2010/spreadsheetDrawing">
      <mc:Choice Requires="xdr14">
        <xdr:contentPart xmlns:r="http://schemas.openxmlformats.org/officeDocument/2006/relationships" r:id="rId495">
          <xdr14:nvContentPartPr>
            <xdr14:cNvPr id="263" name="Ink 262">
              <a:extLst>
                <a:ext uri="{FF2B5EF4-FFF2-40B4-BE49-F238E27FC236}">
                  <a16:creationId xmlns:a16="http://schemas.microsoft.com/office/drawing/2014/main" id="{632F1B88-B87A-1B40-8505-1CB8A4436025}"/>
                </a:ext>
              </a:extLst>
            </xdr14:cNvPr>
            <xdr14:cNvContentPartPr/>
          </xdr14:nvContentPartPr>
          <xdr14:nvPr macro=""/>
          <xdr14:xfrm>
            <a:off x="11838600" y="30656160"/>
            <a:ext cx="1178280" cy="816120"/>
          </xdr14:xfrm>
        </xdr:contentPart>
      </mc:Choice>
      <mc:Fallback xmlns="">
        <xdr:pic>
          <xdr:nvPicPr>
            <xdr:cNvPr id="761" name="Ink 760">
              <a:extLst>
                <a:ext uri="{FF2B5EF4-FFF2-40B4-BE49-F238E27FC236}">
                  <a16:creationId xmlns:a16="http://schemas.microsoft.com/office/drawing/2014/main" id="{05D1ADAF-8999-91FD-6144-AAAE150F82E6}"/>
                </a:ext>
              </a:extLst>
            </xdr:cNvPr>
            <xdr:cNvPicPr/>
          </xdr:nvPicPr>
          <xdr:blipFill>
            <a:blip xmlns:r="http://schemas.openxmlformats.org/officeDocument/2006/relationships" r:embed="rId496"/>
            <a:stretch>
              <a:fillRect/>
            </a:stretch>
          </xdr:blipFill>
          <xdr:spPr>
            <a:xfrm>
              <a:off x="11828160" y="30645360"/>
              <a:ext cx="1199520" cy="837360"/>
            </a:xfrm>
            <a:prstGeom prst="rect">
              <a:avLst/>
            </a:prstGeom>
          </xdr:spPr>
        </xdr:pic>
      </mc:Fallback>
    </mc:AlternateContent>
    <xdr:clientData/>
  </xdr:twoCellAnchor>
  <xdr:twoCellAnchor editAs="oneCell">
    <xdr:from>
      <xdr:col>16</xdr:col>
      <xdr:colOff>54040</xdr:colOff>
      <xdr:row>98</xdr:row>
      <xdr:rowOff>275680</xdr:rowOff>
    </xdr:from>
    <xdr:to>
      <xdr:col>17</xdr:col>
      <xdr:colOff>372980</xdr:colOff>
      <xdr:row>101</xdr:row>
      <xdr:rowOff>88240</xdr:rowOff>
    </xdr:to>
    <mc:AlternateContent xmlns:mc="http://schemas.openxmlformats.org/markup-compatibility/2006" xmlns:xdr14="http://schemas.microsoft.com/office/excel/2010/spreadsheetDrawing">
      <mc:Choice Requires="xdr14">
        <xdr:contentPart xmlns:r="http://schemas.openxmlformats.org/officeDocument/2006/relationships" r:id="rId497">
          <xdr14:nvContentPartPr>
            <xdr14:cNvPr id="264" name="Ink 263">
              <a:extLst>
                <a:ext uri="{FF2B5EF4-FFF2-40B4-BE49-F238E27FC236}">
                  <a16:creationId xmlns:a16="http://schemas.microsoft.com/office/drawing/2014/main" id="{AE4E24C1-4C45-394D-BA34-77E66272FB37}"/>
                </a:ext>
              </a:extLst>
            </xdr14:cNvPr>
            <xdr14:cNvContentPartPr/>
          </xdr14:nvContentPartPr>
          <xdr14:nvPr macro=""/>
          <xdr14:xfrm>
            <a:off x="13262040" y="30323880"/>
            <a:ext cx="1144440" cy="803160"/>
          </xdr14:xfrm>
        </xdr:contentPart>
      </mc:Choice>
      <mc:Fallback xmlns="">
        <xdr:pic>
          <xdr:nvPicPr>
            <xdr:cNvPr id="763" name="Ink 762">
              <a:extLst>
                <a:ext uri="{FF2B5EF4-FFF2-40B4-BE49-F238E27FC236}">
                  <a16:creationId xmlns:a16="http://schemas.microsoft.com/office/drawing/2014/main" id="{A4154720-377E-0A76-2BE6-3574C75CFEF1}"/>
                </a:ext>
              </a:extLst>
            </xdr:cNvPr>
            <xdr:cNvPicPr/>
          </xdr:nvPicPr>
          <xdr:blipFill>
            <a:blip xmlns:r="http://schemas.openxmlformats.org/officeDocument/2006/relationships" r:embed="rId498"/>
            <a:stretch>
              <a:fillRect/>
            </a:stretch>
          </xdr:blipFill>
          <xdr:spPr>
            <a:xfrm>
              <a:off x="13251240" y="30313435"/>
              <a:ext cx="1165680" cy="824410"/>
            </a:xfrm>
            <a:prstGeom prst="rect">
              <a:avLst/>
            </a:prstGeom>
          </xdr:spPr>
        </xdr:pic>
      </mc:Fallback>
    </mc:AlternateContent>
    <xdr:clientData/>
  </xdr:twoCellAnchor>
  <xdr:twoCellAnchor editAs="oneCell">
    <xdr:from>
      <xdr:col>18</xdr:col>
      <xdr:colOff>33120</xdr:colOff>
      <xdr:row>97</xdr:row>
      <xdr:rowOff>198000</xdr:rowOff>
    </xdr:from>
    <xdr:to>
      <xdr:col>19</xdr:col>
      <xdr:colOff>449980</xdr:colOff>
      <xdr:row>102</xdr:row>
      <xdr:rowOff>73040</xdr:rowOff>
    </xdr:to>
    <mc:AlternateContent xmlns:mc="http://schemas.openxmlformats.org/markup-compatibility/2006" xmlns:xdr14="http://schemas.microsoft.com/office/excel/2010/spreadsheetDrawing">
      <mc:Choice Requires="xdr14">
        <xdr:contentPart xmlns:r="http://schemas.openxmlformats.org/officeDocument/2006/relationships" r:id="rId499">
          <xdr14:nvContentPartPr>
            <xdr14:cNvPr id="265" name="Ink 264">
              <a:extLst>
                <a:ext uri="{FF2B5EF4-FFF2-40B4-BE49-F238E27FC236}">
                  <a16:creationId xmlns:a16="http://schemas.microsoft.com/office/drawing/2014/main" id="{E51801CB-D12B-9643-8D00-C1F706189959}"/>
                </a:ext>
              </a:extLst>
            </xdr14:cNvPr>
            <xdr14:cNvContentPartPr/>
          </xdr14:nvContentPartPr>
          <xdr14:nvPr macro=""/>
          <xdr14:xfrm>
            <a:off x="14892120" y="29916000"/>
            <a:ext cx="1242360" cy="1526040"/>
          </xdr14:xfrm>
        </xdr:contentPart>
      </mc:Choice>
      <mc:Fallback xmlns="">
        <xdr:pic>
          <xdr:nvPicPr>
            <xdr:cNvPr id="771" name="Ink 770">
              <a:extLst>
                <a:ext uri="{FF2B5EF4-FFF2-40B4-BE49-F238E27FC236}">
                  <a16:creationId xmlns:a16="http://schemas.microsoft.com/office/drawing/2014/main" id="{4EDD9972-EFB1-9A2A-CB20-DCEB4A9A13D2}"/>
                </a:ext>
              </a:extLst>
            </xdr:cNvPr>
            <xdr:cNvPicPr/>
          </xdr:nvPicPr>
          <xdr:blipFill>
            <a:blip xmlns:r="http://schemas.openxmlformats.org/officeDocument/2006/relationships" r:embed="rId500"/>
            <a:stretch>
              <a:fillRect/>
            </a:stretch>
          </xdr:blipFill>
          <xdr:spPr>
            <a:xfrm>
              <a:off x="14881677" y="29905560"/>
              <a:ext cx="1263606" cy="1547280"/>
            </a:xfrm>
            <a:prstGeom prst="rect">
              <a:avLst/>
            </a:prstGeom>
          </xdr:spPr>
        </xdr:pic>
      </mc:Fallback>
    </mc:AlternateContent>
    <xdr:clientData/>
  </xdr:twoCellAnchor>
  <xdr:twoCellAnchor editAs="oneCell">
    <xdr:from>
      <xdr:col>2</xdr:col>
      <xdr:colOff>719960</xdr:colOff>
      <xdr:row>108</xdr:row>
      <xdr:rowOff>220160</xdr:rowOff>
    </xdr:from>
    <xdr:to>
      <xdr:col>6</xdr:col>
      <xdr:colOff>435840</xdr:colOff>
      <xdr:row>112</xdr:row>
      <xdr:rowOff>130560</xdr:rowOff>
    </xdr:to>
    <mc:AlternateContent xmlns:mc="http://schemas.openxmlformats.org/markup-compatibility/2006" xmlns:xdr14="http://schemas.microsoft.com/office/excel/2010/spreadsheetDrawing">
      <mc:Choice Requires="xdr14">
        <xdr:contentPart xmlns:r="http://schemas.openxmlformats.org/officeDocument/2006/relationships" r:id="rId501">
          <xdr14:nvContentPartPr>
            <xdr14:cNvPr id="266" name="Ink 265">
              <a:extLst>
                <a:ext uri="{FF2B5EF4-FFF2-40B4-BE49-F238E27FC236}">
                  <a16:creationId xmlns:a16="http://schemas.microsoft.com/office/drawing/2014/main" id="{226C2C46-447B-D945-87B0-D692B18C21A5}"/>
                </a:ext>
              </a:extLst>
            </xdr14:cNvPr>
            <xdr14:cNvContentPartPr/>
          </xdr14:nvContentPartPr>
          <xdr14:nvPr macro=""/>
          <xdr14:xfrm>
            <a:off x="2370960" y="33570360"/>
            <a:ext cx="3017880" cy="1231200"/>
          </xdr14:xfrm>
        </xdr:contentPart>
      </mc:Choice>
      <mc:Fallback xmlns="">
        <xdr:pic>
          <xdr:nvPicPr>
            <xdr:cNvPr id="784" name="Ink 783">
              <a:extLst>
                <a:ext uri="{FF2B5EF4-FFF2-40B4-BE49-F238E27FC236}">
                  <a16:creationId xmlns:a16="http://schemas.microsoft.com/office/drawing/2014/main" id="{D92814A0-606C-5A0C-F17B-5C6561C94658}"/>
                </a:ext>
              </a:extLst>
            </xdr:cNvPr>
            <xdr:cNvPicPr/>
          </xdr:nvPicPr>
          <xdr:blipFill>
            <a:blip xmlns:r="http://schemas.openxmlformats.org/officeDocument/2006/relationships" r:embed="rId502"/>
            <a:stretch>
              <a:fillRect/>
            </a:stretch>
          </xdr:blipFill>
          <xdr:spPr>
            <a:xfrm>
              <a:off x="2360160" y="33559920"/>
              <a:ext cx="3039120" cy="1252440"/>
            </a:xfrm>
            <a:prstGeom prst="rect">
              <a:avLst/>
            </a:prstGeom>
          </xdr:spPr>
        </xdr:pic>
      </mc:Fallback>
    </mc:AlternateContent>
    <xdr:clientData/>
  </xdr:twoCellAnchor>
  <xdr:twoCellAnchor editAs="oneCell">
    <xdr:from>
      <xdr:col>4</xdr:col>
      <xdr:colOff>570520</xdr:colOff>
      <xdr:row>113</xdr:row>
      <xdr:rowOff>15280</xdr:rowOff>
    </xdr:from>
    <xdr:to>
      <xdr:col>5</xdr:col>
      <xdr:colOff>312020</xdr:colOff>
      <xdr:row>114</xdr:row>
      <xdr:rowOff>222200</xdr:rowOff>
    </xdr:to>
    <mc:AlternateContent xmlns:mc="http://schemas.openxmlformats.org/markup-compatibility/2006" xmlns:xdr14="http://schemas.microsoft.com/office/excel/2010/spreadsheetDrawing">
      <mc:Choice Requires="xdr14">
        <xdr:contentPart xmlns:r="http://schemas.openxmlformats.org/officeDocument/2006/relationships" r:id="rId503">
          <xdr14:nvContentPartPr>
            <xdr14:cNvPr id="267" name="Ink 266">
              <a:extLst>
                <a:ext uri="{FF2B5EF4-FFF2-40B4-BE49-F238E27FC236}">
                  <a16:creationId xmlns:a16="http://schemas.microsoft.com/office/drawing/2014/main" id="{DF98AF29-577A-4243-9935-ADC113621FFF}"/>
                </a:ext>
              </a:extLst>
            </xdr14:cNvPr>
            <xdr14:cNvContentPartPr/>
          </xdr14:nvContentPartPr>
          <xdr14:nvPr macro=""/>
          <xdr14:xfrm>
            <a:off x="3872520" y="35016480"/>
            <a:ext cx="567000" cy="537120"/>
          </xdr14:xfrm>
        </xdr:contentPart>
      </mc:Choice>
      <mc:Fallback xmlns="">
        <xdr:pic>
          <xdr:nvPicPr>
            <xdr:cNvPr id="786" name="Ink 785">
              <a:extLst>
                <a:ext uri="{FF2B5EF4-FFF2-40B4-BE49-F238E27FC236}">
                  <a16:creationId xmlns:a16="http://schemas.microsoft.com/office/drawing/2014/main" id="{68EB814A-778C-74BC-2E09-944A1559ECCE}"/>
                </a:ext>
              </a:extLst>
            </xdr:cNvPr>
            <xdr:cNvPicPr/>
          </xdr:nvPicPr>
          <xdr:blipFill>
            <a:blip xmlns:r="http://schemas.openxmlformats.org/officeDocument/2006/relationships" r:embed="rId504"/>
            <a:stretch>
              <a:fillRect/>
            </a:stretch>
          </xdr:blipFill>
          <xdr:spPr>
            <a:xfrm>
              <a:off x="3861720" y="35006033"/>
              <a:ext cx="588240" cy="558374"/>
            </a:xfrm>
            <a:prstGeom prst="rect">
              <a:avLst/>
            </a:prstGeom>
          </xdr:spPr>
        </xdr:pic>
      </mc:Fallback>
    </mc:AlternateContent>
    <xdr:clientData/>
  </xdr:twoCellAnchor>
  <xdr:twoCellAnchor editAs="oneCell">
    <xdr:from>
      <xdr:col>7</xdr:col>
      <xdr:colOff>122620</xdr:colOff>
      <xdr:row>110</xdr:row>
      <xdr:rowOff>86800</xdr:rowOff>
    </xdr:from>
    <xdr:to>
      <xdr:col>7</xdr:col>
      <xdr:colOff>444100</xdr:colOff>
      <xdr:row>111</xdr:row>
      <xdr:rowOff>8240</xdr:rowOff>
    </xdr:to>
    <mc:AlternateContent xmlns:mc="http://schemas.openxmlformats.org/markup-compatibility/2006" xmlns:xdr14="http://schemas.microsoft.com/office/excel/2010/spreadsheetDrawing">
      <mc:Choice Requires="xdr14">
        <xdr:contentPart xmlns:r="http://schemas.openxmlformats.org/officeDocument/2006/relationships" r:id="rId505">
          <xdr14:nvContentPartPr>
            <xdr14:cNvPr id="268" name="Ink 267">
              <a:extLst>
                <a:ext uri="{FF2B5EF4-FFF2-40B4-BE49-F238E27FC236}">
                  <a16:creationId xmlns:a16="http://schemas.microsoft.com/office/drawing/2014/main" id="{D9FF1E97-762F-CC4F-8694-DD58B44E9C9B}"/>
                </a:ext>
              </a:extLst>
            </xdr14:cNvPr>
            <xdr14:cNvContentPartPr/>
          </xdr14:nvContentPartPr>
          <xdr14:nvPr macro=""/>
          <xdr14:xfrm>
            <a:off x="5901120" y="34097400"/>
            <a:ext cx="321480" cy="251640"/>
          </xdr14:xfrm>
        </xdr:contentPart>
      </mc:Choice>
      <mc:Fallback xmlns="">
        <xdr:pic>
          <xdr:nvPicPr>
            <xdr:cNvPr id="789" name="Ink 788">
              <a:extLst>
                <a:ext uri="{FF2B5EF4-FFF2-40B4-BE49-F238E27FC236}">
                  <a16:creationId xmlns:a16="http://schemas.microsoft.com/office/drawing/2014/main" id="{3AF8AF69-C3FC-4966-8161-36DD853051C8}"/>
                </a:ext>
              </a:extLst>
            </xdr:cNvPr>
            <xdr:cNvPicPr/>
          </xdr:nvPicPr>
          <xdr:blipFill>
            <a:blip xmlns:r="http://schemas.openxmlformats.org/officeDocument/2006/relationships" r:embed="rId506"/>
            <a:stretch>
              <a:fillRect/>
            </a:stretch>
          </xdr:blipFill>
          <xdr:spPr>
            <a:xfrm>
              <a:off x="5890320" y="34086975"/>
              <a:ext cx="342720" cy="272850"/>
            </a:xfrm>
            <a:prstGeom prst="rect">
              <a:avLst/>
            </a:prstGeom>
          </xdr:spPr>
        </xdr:pic>
      </mc:Fallback>
    </mc:AlternateContent>
    <xdr:clientData/>
  </xdr:twoCellAnchor>
  <xdr:twoCellAnchor editAs="oneCell">
    <xdr:from>
      <xdr:col>8</xdr:col>
      <xdr:colOff>263000</xdr:colOff>
      <xdr:row>109</xdr:row>
      <xdr:rowOff>192000</xdr:rowOff>
    </xdr:from>
    <xdr:to>
      <xdr:col>8</xdr:col>
      <xdr:colOff>266960</xdr:colOff>
      <xdr:row>109</xdr:row>
      <xdr:rowOff>253560</xdr:rowOff>
    </xdr:to>
    <mc:AlternateContent xmlns:mc="http://schemas.openxmlformats.org/markup-compatibility/2006" xmlns:xdr14="http://schemas.microsoft.com/office/excel/2010/spreadsheetDrawing">
      <mc:Choice Requires="xdr14">
        <xdr:contentPart xmlns:r="http://schemas.openxmlformats.org/officeDocument/2006/relationships" r:id="rId507">
          <xdr14:nvContentPartPr>
            <xdr14:cNvPr id="269" name="Ink 268">
              <a:extLst>
                <a:ext uri="{FF2B5EF4-FFF2-40B4-BE49-F238E27FC236}">
                  <a16:creationId xmlns:a16="http://schemas.microsoft.com/office/drawing/2014/main" id="{CB19C72E-00B8-0C45-8535-B15451DCBC70}"/>
                </a:ext>
              </a:extLst>
            </xdr14:cNvPr>
            <xdr14:cNvContentPartPr/>
          </xdr14:nvContentPartPr>
          <xdr14:nvPr macro=""/>
          <xdr14:xfrm>
            <a:off x="6867000" y="33872400"/>
            <a:ext cx="3960" cy="61560"/>
          </xdr14:xfrm>
        </xdr:contentPart>
      </mc:Choice>
      <mc:Fallback xmlns="">
        <xdr:pic>
          <xdr:nvPicPr>
            <xdr:cNvPr id="793" name="Ink 792">
              <a:extLst>
                <a:ext uri="{FF2B5EF4-FFF2-40B4-BE49-F238E27FC236}">
                  <a16:creationId xmlns:a16="http://schemas.microsoft.com/office/drawing/2014/main" id="{2057863C-4C13-CDD2-03DE-F7CABBCDC57B}"/>
                </a:ext>
              </a:extLst>
            </xdr:cNvPr>
            <xdr:cNvPicPr/>
          </xdr:nvPicPr>
          <xdr:blipFill>
            <a:blip xmlns:r="http://schemas.openxmlformats.org/officeDocument/2006/relationships" r:embed="rId508"/>
            <a:stretch>
              <a:fillRect/>
            </a:stretch>
          </xdr:blipFill>
          <xdr:spPr>
            <a:xfrm>
              <a:off x="6856560" y="33861960"/>
              <a:ext cx="25200" cy="82800"/>
            </a:xfrm>
            <a:prstGeom prst="rect">
              <a:avLst/>
            </a:prstGeom>
          </xdr:spPr>
        </xdr:pic>
      </mc:Fallback>
    </mc:AlternateContent>
    <xdr:clientData/>
  </xdr:twoCellAnchor>
  <xdr:twoCellAnchor editAs="oneCell">
    <xdr:from>
      <xdr:col>8</xdr:col>
      <xdr:colOff>253640</xdr:colOff>
      <xdr:row>109</xdr:row>
      <xdr:rowOff>106680</xdr:rowOff>
    </xdr:from>
    <xdr:to>
      <xdr:col>8</xdr:col>
      <xdr:colOff>615080</xdr:colOff>
      <xdr:row>110</xdr:row>
      <xdr:rowOff>304960</xdr:rowOff>
    </xdr:to>
    <mc:AlternateContent xmlns:mc="http://schemas.openxmlformats.org/markup-compatibility/2006" xmlns:xdr14="http://schemas.microsoft.com/office/excel/2010/spreadsheetDrawing">
      <mc:Choice Requires="xdr14">
        <xdr:contentPart xmlns:r="http://schemas.openxmlformats.org/officeDocument/2006/relationships" r:id="rId509">
          <xdr14:nvContentPartPr>
            <xdr14:cNvPr id="270" name="Ink 269">
              <a:extLst>
                <a:ext uri="{FF2B5EF4-FFF2-40B4-BE49-F238E27FC236}">
                  <a16:creationId xmlns:a16="http://schemas.microsoft.com/office/drawing/2014/main" id="{B8080FE5-4BDB-1349-BE1C-EEE00CED76B4}"/>
                </a:ext>
              </a:extLst>
            </xdr14:cNvPr>
            <xdr14:cNvContentPartPr/>
          </xdr14:nvContentPartPr>
          <xdr14:nvPr macro=""/>
          <xdr14:xfrm>
            <a:off x="6857640" y="33787080"/>
            <a:ext cx="361440" cy="528480"/>
          </xdr14:xfrm>
        </xdr:contentPart>
      </mc:Choice>
      <mc:Fallback xmlns="">
        <xdr:pic>
          <xdr:nvPicPr>
            <xdr:cNvPr id="794" name="Ink 793">
              <a:extLst>
                <a:ext uri="{FF2B5EF4-FFF2-40B4-BE49-F238E27FC236}">
                  <a16:creationId xmlns:a16="http://schemas.microsoft.com/office/drawing/2014/main" id="{706DD0FB-2B5A-406D-CC66-F0A813452072}"/>
                </a:ext>
              </a:extLst>
            </xdr:cNvPr>
            <xdr:cNvPicPr/>
          </xdr:nvPicPr>
          <xdr:blipFill>
            <a:blip xmlns:r="http://schemas.openxmlformats.org/officeDocument/2006/relationships" r:embed="rId510"/>
            <a:stretch>
              <a:fillRect/>
            </a:stretch>
          </xdr:blipFill>
          <xdr:spPr>
            <a:xfrm>
              <a:off x="6846840" y="33776280"/>
              <a:ext cx="382680" cy="549720"/>
            </a:xfrm>
            <a:prstGeom prst="rect">
              <a:avLst/>
            </a:prstGeom>
          </xdr:spPr>
        </xdr:pic>
      </mc:Fallback>
    </mc:AlternateContent>
    <xdr:clientData/>
  </xdr:twoCellAnchor>
  <xdr:twoCellAnchor editAs="oneCell">
    <xdr:from>
      <xdr:col>8</xdr:col>
      <xdr:colOff>331760</xdr:colOff>
      <xdr:row>110</xdr:row>
      <xdr:rowOff>44680</xdr:rowOff>
    </xdr:from>
    <xdr:to>
      <xdr:col>8</xdr:col>
      <xdr:colOff>521120</xdr:colOff>
      <xdr:row>110</xdr:row>
      <xdr:rowOff>107680</xdr:rowOff>
    </xdr:to>
    <mc:AlternateContent xmlns:mc="http://schemas.openxmlformats.org/markup-compatibility/2006" xmlns:xdr14="http://schemas.microsoft.com/office/excel/2010/spreadsheetDrawing">
      <mc:Choice Requires="xdr14">
        <xdr:contentPart xmlns:r="http://schemas.openxmlformats.org/officeDocument/2006/relationships" r:id="rId511">
          <xdr14:nvContentPartPr>
            <xdr14:cNvPr id="271" name="Ink 270">
              <a:extLst>
                <a:ext uri="{FF2B5EF4-FFF2-40B4-BE49-F238E27FC236}">
                  <a16:creationId xmlns:a16="http://schemas.microsoft.com/office/drawing/2014/main" id="{6572BA34-24F9-1B47-8DC9-1359D557F503}"/>
                </a:ext>
              </a:extLst>
            </xdr14:cNvPr>
            <xdr14:cNvContentPartPr/>
          </xdr14:nvContentPartPr>
          <xdr14:nvPr macro=""/>
          <xdr14:xfrm>
            <a:off x="6935760" y="34055280"/>
            <a:ext cx="189360" cy="63000"/>
          </xdr14:xfrm>
        </xdr:contentPart>
      </mc:Choice>
      <mc:Fallback xmlns="">
        <xdr:pic>
          <xdr:nvPicPr>
            <xdr:cNvPr id="795" name="Ink 794">
              <a:extLst>
                <a:ext uri="{FF2B5EF4-FFF2-40B4-BE49-F238E27FC236}">
                  <a16:creationId xmlns:a16="http://schemas.microsoft.com/office/drawing/2014/main" id="{4F9211F6-2F85-2126-1F30-6BC70E50A164}"/>
                </a:ext>
              </a:extLst>
            </xdr:cNvPr>
            <xdr:cNvPicPr/>
          </xdr:nvPicPr>
          <xdr:blipFill>
            <a:blip xmlns:r="http://schemas.openxmlformats.org/officeDocument/2006/relationships" r:embed="rId512"/>
            <a:stretch>
              <a:fillRect/>
            </a:stretch>
          </xdr:blipFill>
          <xdr:spPr>
            <a:xfrm>
              <a:off x="6924960" y="34044840"/>
              <a:ext cx="210600" cy="84240"/>
            </a:xfrm>
            <a:prstGeom prst="rect">
              <a:avLst/>
            </a:prstGeom>
          </xdr:spPr>
        </xdr:pic>
      </mc:Fallback>
    </mc:AlternateContent>
    <xdr:clientData/>
  </xdr:twoCellAnchor>
  <xdr:twoCellAnchor editAs="oneCell">
    <xdr:from>
      <xdr:col>9</xdr:col>
      <xdr:colOff>258660</xdr:colOff>
      <xdr:row>110</xdr:row>
      <xdr:rowOff>14800</xdr:rowOff>
    </xdr:from>
    <xdr:to>
      <xdr:col>9</xdr:col>
      <xdr:colOff>472500</xdr:colOff>
      <xdr:row>110</xdr:row>
      <xdr:rowOff>41440</xdr:rowOff>
    </xdr:to>
    <mc:AlternateContent xmlns:mc="http://schemas.openxmlformats.org/markup-compatibility/2006" xmlns:xdr14="http://schemas.microsoft.com/office/excel/2010/spreadsheetDrawing">
      <mc:Choice Requires="xdr14">
        <xdr:contentPart xmlns:r="http://schemas.openxmlformats.org/officeDocument/2006/relationships" r:id="rId513">
          <xdr14:nvContentPartPr>
            <xdr14:cNvPr id="272" name="Ink 271">
              <a:extLst>
                <a:ext uri="{FF2B5EF4-FFF2-40B4-BE49-F238E27FC236}">
                  <a16:creationId xmlns:a16="http://schemas.microsoft.com/office/drawing/2014/main" id="{748FF552-40B3-9F4C-8D71-99828FF353AC}"/>
                </a:ext>
              </a:extLst>
            </xdr14:cNvPr>
            <xdr14:cNvContentPartPr/>
          </xdr14:nvContentPartPr>
          <xdr14:nvPr macro=""/>
          <xdr14:xfrm>
            <a:off x="7688160" y="34025400"/>
            <a:ext cx="213840" cy="26640"/>
          </xdr14:xfrm>
        </xdr:contentPart>
      </mc:Choice>
      <mc:Fallback xmlns="">
        <xdr:pic>
          <xdr:nvPicPr>
            <xdr:cNvPr id="796" name="Ink 795">
              <a:extLst>
                <a:ext uri="{FF2B5EF4-FFF2-40B4-BE49-F238E27FC236}">
                  <a16:creationId xmlns:a16="http://schemas.microsoft.com/office/drawing/2014/main" id="{065492E1-6DB9-07D9-9831-4A6251EC2EF2}"/>
                </a:ext>
              </a:extLst>
            </xdr:cNvPr>
            <xdr:cNvPicPr/>
          </xdr:nvPicPr>
          <xdr:blipFill>
            <a:blip xmlns:r="http://schemas.openxmlformats.org/officeDocument/2006/relationships" r:embed="rId514"/>
            <a:stretch>
              <a:fillRect/>
            </a:stretch>
          </xdr:blipFill>
          <xdr:spPr>
            <a:xfrm>
              <a:off x="7677720" y="34014600"/>
              <a:ext cx="235080" cy="47880"/>
            </a:xfrm>
            <a:prstGeom prst="rect">
              <a:avLst/>
            </a:prstGeom>
          </xdr:spPr>
        </xdr:pic>
      </mc:Fallback>
    </mc:AlternateContent>
    <xdr:clientData/>
  </xdr:twoCellAnchor>
  <xdr:twoCellAnchor editAs="oneCell">
    <xdr:from>
      <xdr:col>9</xdr:col>
      <xdr:colOff>252180</xdr:colOff>
      <xdr:row>110</xdr:row>
      <xdr:rowOff>191560</xdr:rowOff>
    </xdr:from>
    <xdr:to>
      <xdr:col>9</xdr:col>
      <xdr:colOff>471420</xdr:colOff>
      <xdr:row>110</xdr:row>
      <xdr:rowOff>211000</xdr:rowOff>
    </xdr:to>
    <mc:AlternateContent xmlns:mc="http://schemas.openxmlformats.org/markup-compatibility/2006" xmlns:xdr14="http://schemas.microsoft.com/office/excel/2010/spreadsheetDrawing">
      <mc:Choice Requires="xdr14">
        <xdr:contentPart xmlns:r="http://schemas.openxmlformats.org/officeDocument/2006/relationships" r:id="rId515">
          <xdr14:nvContentPartPr>
            <xdr14:cNvPr id="273" name="Ink 272">
              <a:extLst>
                <a:ext uri="{FF2B5EF4-FFF2-40B4-BE49-F238E27FC236}">
                  <a16:creationId xmlns:a16="http://schemas.microsoft.com/office/drawing/2014/main" id="{3054DA31-B002-DD4A-A64E-C099D433FE0E}"/>
                </a:ext>
              </a:extLst>
            </xdr14:cNvPr>
            <xdr14:cNvContentPartPr/>
          </xdr14:nvContentPartPr>
          <xdr14:nvPr macro=""/>
          <xdr14:xfrm>
            <a:off x="7681680" y="34202160"/>
            <a:ext cx="219240" cy="19440"/>
          </xdr14:xfrm>
        </xdr:contentPart>
      </mc:Choice>
      <mc:Fallback xmlns="">
        <xdr:pic>
          <xdr:nvPicPr>
            <xdr:cNvPr id="797" name="Ink 796">
              <a:extLst>
                <a:ext uri="{FF2B5EF4-FFF2-40B4-BE49-F238E27FC236}">
                  <a16:creationId xmlns:a16="http://schemas.microsoft.com/office/drawing/2014/main" id="{F9B5387A-C3AE-21C9-D3C4-20F4AFE359F1}"/>
                </a:ext>
              </a:extLst>
            </xdr:cNvPr>
            <xdr:cNvPicPr/>
          </xdr:nvPicPr>
          <xdr:blipFill>
            <a:blip xmlns:r="http://schemas.openxmlformats.org/officeDocument/2006/relationships" r:embed="rId516"/>
            <a:stretch>
              <a:fillRect/>
            </a:stretch>
          </xdr:blipFill>
          <xdr:spPr>
            <a:xfrm>
              <a:off x="7671240" y="34191360"/>
              <a:ext cx="240480" cy="40680"/>
            </a:xfrm>
            <a:prstGeom prst="rect">
              <a:avLst/>
            </a:prstGeom>
          </xdr:spPr>
        </xdr:pic>
      </mc:Fallback>
    </mc:AlternateContent>
    <xdr:clientData/>
  </xdr:twoCellAnchor>
  <xdr:twoCellAnchor editAs="oneCell">
    <xdr:from>
      <xdr:col>10</xdr:col>
      <xdr:colOff>244600</xdr:colOff>
      <xdr:row>109</xdr:row>
      <xdr:rowOff>235200</xdr:rowOff>
    </xdr:from>
    <xdr:to>
      <xdr:col>10</xdr:col>
      <xdr:colOff>477520</xdr:colOff>
      <xdr:row>109</xdr:row>
      <xdr:rowOff>288480</xdr:rowOff>
    </xdr:to>
    <mc:AlternateContent xmlns:mc="http://schemas.openxmlformats.org/markup-compatibility/2006" xmlns:xdr14="http://schemas.microsoft.com/office/excel/2010/spreadsheetDrawing">
      <mc:Choice Requires="xdr14">
        <xdr:contentPart xmlns:r="http://schemas.openxmlformats.org/officeDocument/2006/relationships" r:id="rId517">
          <xdr14:nvContentPartPr>
            <xdr14:cNvPr id="274" name="Ink 273">
              <a:extLst>
                <a:ext uri="{FF2B5EF4-FFF2-40B4-BE49-F238E27FC236}">
                  <a16:creationId xmlns:a16="http://schemas.microsoft.com/office/drawing/2014/main" id="{26A189EB-CD4F-5E46-8077-11EF86F618F3}"/>
                </a:ext>
              </a:extLst>
            </xdr14:cNvPr>
            <xdr14:cNvContentPartPr/>
          </xdr14:nvContentPartPr>
          <xdr14:nvPr macro=""/>
          <xdr14:xfrm>
            <a:off x="8499600" y="33915600"/>
            <a:ext cx="232920" cy="53280"/>
          </xdr14:xfrm>
        </xdr:contentPart>
      </mc:Choice>
      <mc:Fallback xmlns="">
        <xdr:pic>
          <xdr:nvPicPr>
            <xdr:cNvPr id="798" name="Ink 797">
              <a:extLst>
                <a:ext uri="{FF2B5EF4-FFF2-40B4-BE49-F238E27FC236}">
                  <a16:creationId xmlns:a16="http://schemas.microsoft.com/office/drawing/2014/main" id="{52EAA6E2-C366-B979-7766-BA28A24FB78B}"/>
                </a:ext>
              </a:extLst>
            </xdr:cNvPr>
            <xdr:cNvPicPr/>
          </xdr:nvPicPr>
          <xdr:blipFill>
            <a:blip xmlns:r="http://schemas.openxmlformats.org/officeDocument/2006/relationships" r:embed="rId518"/>
            <a:stretch>
              <a:fillRect/>
            </a:stretch>
          </xdr:blipFill>
          <xdr:spPr>
            <a:xfrm>
              <a:off x="8488800" y="33905160"/>
              <a:ext cx="254160" cy="74520"/>
            </a:xfrm>
            <a:prstGeom prst="rect">
              <a:avLst/>
            </a:prstGeom>
          </xdr:spPr>
        </xdr:pic>
      </mc:Fallback>
    </mc:AlternateContent>
    <xdr:clientData/>
  </xdr:twoCellAnchor>
  <xdr:twoCellAnchor editAs="oneCell">
    <xdr:from>
      <xdr:col>10</xdr:col>
      <xdr:colOff>795760</xdr:colOff>
      <xdr:row>108</xdr:row>
      <xdr:rowOff>134840</xdr:rowOff>
    </xdr:from>
    <xdr:to>
      <xdr:col>11</xdr:col>
      <xdr:colOff>189500</xdr:colOff>
      <xdr:row>110</xdr:row>
      <xdr:rowOff>196600</xdr:rowOff>
    </xdr:to>
    <mc:AlternateContent xmlns:mc="http://schemas.openxmlformats.org/markup-compatibility/2006" xmlns:xdr14="http://schemas.microsoft.com/office/excel/2010/spreadsheetDrawing">
      <mc:Choice Requires="xdr14">
        <xdr:contentPart xmlns:r="http://schemas.openxmlformats.org/officeDocument/2006/relationships" r:id="rId519">
          <xdr14:nvContentPartPr>
            <xdr14:cNvPr id="275" name="Ink 274">
              <a:extLst>
                <a:ext uri="{FF2B5EF4-FFF2-40B4-BE49-F238E27FC236}">
                  <a16:creationId xmlns:a16="http://schemas.microsoft.com/office/drawing/2014/main" id="{427F3999-25E5-0348-A823-2C097B7BE270}"/>
                </a:ext>
              </a:extLst>
            </xdr14:cNvPr>
            <xdr14:cNvContentPartPr/>
          </xdr14:nvContentPartPr>
          <xdr14:nvPr macro=""/>
          <xdr14:xfrm>
            <a:off x="9050760" y="33485040"/>
            <a:ext cx="219240" cy="722160"/>
          </xdr14:xfrm>
        </xdr:contentPart>
      </mc:Choice>
      <mc:Fallback xmlns="">
        <xdr:pic>
          <xdr:nvPicPr>
            <xdr:cNvPr id="799" name="Ink 798">
              <a:extLst>
                <a:ext uri="{FF2B5EF4-FFF2-40B4-BE49-F238E27FC236}">
                  <a16:creationId xmlns:a16="http://schemas.microsoft.com/office/drawing/2014/main" id="{B6B876C3-C18E-8990-7615-BD7BBF55F654}"/>
                </a:ext>
              </a:extLst>
            </xdr:cNvPr>
            <xdr:cNvPicPr/>
          </xdr:nvPicPr>
          <xdr:blipFill>
            <a:blip xmlns:r="http://schemas.openxmlformats.org/officeDocument/2006/relationships" r:embed="rId520"/>
            <a:stretch>
              <a:fillRect/>
            </a:stretch>
          </xdr:blipFill>
          <xdr:spPr>
            <a:xfrm>
              <a:off x="9040320" y="33474240"/>
              <a:ext cx="240480" cy="743400"/>
            </a:xfrm>
            <a:prstGeom prst="rect">
              <a:avLst/>
            </a:prstGeom>
          </xdr:spPr>
        </xdr:pic>
      </mc:Fallback>
    </mc:AlternateContent>
    <xdr:clientData/>
  </xdr:twoCellAnchor>
  <xdr:twoCellAnchor editAs="oneCell">
    <xdr:from>
      <xdr:col>11</xdr:col>
      <xdr:colOff>341060</xdr:colOff>
      <xdr:row>110</xdr:row>
      <xdr:rowOff>85720</xdr:rowOff>
    </xdr:from>
    <xdr:to>
      <xdr:col>11</xdr:col>
      <xdr:colOff>438980</xdr:colOff>
      <xdr:row>110</xdr:row>
      <xdr:rowOff>199120</xdr:rowOff>
    </xdr:to>
    <mc:AlternateContent xmlns:mc="http://schemas.openxmlformats.org/markup-compatibility/2006" xmlns:xdr14="http://schemas.microsoft.com/office/excel/2010/spreadsheetDrawing">
      <mc:Choice Requires="xdr14">
        <xdr:contentPart xmlns:r="http://schemas.openxmlformats.org/officeDocument/2006/relationships" r:id="rId521">
          <xdr14:nvContentPartPr>
            <xdr14:cNvPr id="276" name="Ink 275">
              <a:extLst>
                <a:ext uri="{FF2B5EF4-FFF2-40B4-BE49-F238E27FC236}">
                  <a16:creationId xmlns:a16="http://schemas.microsoft.com/office/drawing/2014/main" id="{3768AB6D-BCC2-AF48-B349-87763D8A8F91}"/>
                </a:ext>
              </a:extLst>
            </xdr14:cNvPr>
            <xdr14:cNvContentPartPr/>
          </xdr14:nvContentPartPr>
          <xdr14:nvPr macro=""/>
          <xdr14:xfrm>
            <a:off x="9421560" y="34096320"/>
            <a:ext cx="97920" cy="113400"/>
          </xdr14:xfrm>
        </xdr:contentPart>
      </mc:Choice>
      <mc:Fallback xmlns="">
        <xdr:pic>
          <xdr:nvPicPr>
            <xdr:cNvPr id="800" name="Ink 799">
              <a:extLst>
                <a:ext uri="{FF2B5EF4-FFF2-40B4-BE49-F238E27FC236}">
                  <a16:creationId xmlns:a16="http://schemas.microsoft.com/office/drawing/2014/main" id="{CC005804-F127-9BDC-0935-7BA3DA543A9F}"/>
                </a:ext>
              </a:extLst>
            </xdr:cNvPr>
            <xdr:cNvPicPr/>
          </xdr:nvPicPr>
          <xdr:blipFill>
            <a:blip xmlns:r="http://schemas.openxmlformats.org/officeDocument/2006/relationships" r:embed="rId522"/>
            <a:stretch>
              <a:fillRect/>
            </a:stretch>
          </xdr:blipFill>
          <xdr:spPr>
            <a:xfrm>
              <a:off x="9410760" y="34085520"/>
              <a:ext cx="119160" cy="134640"/>
            </a:xfrm>
            <a:prstGeom prst="rect">
              <a:avLst/>
            </a:prstGeom>
          </xdr:spPr>
        </xdr:pic>
      </mc:Fallback>
    </mc:AlternateContent>
    <xdr:clientData/>
  </xdr:twoCellAnchor>
  <xdr:twoCellAnchor editAs="oneCell">
    <xdr:from>
      <xdr:col>11</xdr:col>
      <xdr:colOff>316940</xdr:colOff>
      <xdr:row>110</xdr:row>
      <xdr:rowOff>121720</xdr:rowOff>
    </xdr:from>
    <xdr:to>
      <xdr:col>11</xdr:col>
      <xdr:colOff>518180</xdr:colOff>
      <xdr:row>110</xdr:row>
      <xdr:rowOff>282280</xdr:rowOff>
    </xdr:to>
    <mc:AlternateContent xmlns:mc="http://schemas.openxmlformats.org/markup-compatibility/2006" xmlns:xdr14="http://schemas.microsoft.com/office/excel/2010/spreadsheetDrawing">
      <mc:Choice Requires="xdr14">
        <xdr:contentPart xmlns:r="http://schemas.openxmlformats.org/officeDocument/2006/relationships" r:id="rId523">
          <xdr14:nvContentPartPr>
            <xdr14:cNvPr id="277" name="Ink 276">
              <a:extLst>
                <a:ext uri="{FF2B5EF4-FFF2-40B4-BE49-F238E27FC236}">
                  <a16:creationId xmlns:a16="http://schemas.microsoft.com/office/drawing/2014/main" id="{25DA84DE-B4A7-5242-A6D0-F69301406C1C}"/>
                </a:ext>
              </a:extLst>
            </xdr14:cNvPr>
            <xdr14:cNvContentPartPr/>
          </xdr14:nvContentPartPr>
          <xdr14:nvPr macro=""/>
          <xdr14:xfrm>
            <a:off x="9397440" y="34132320"/>
            <a:ext cx="201240" cy="160560"/>
          </xdr14:xfrm>
        </xdr:contentPart>
      </mc:Choice>
      <mc:Fallback xmlns="">
        <xdr:pic>
          <xdr:nvPicPr>
            <xdr:cNvPr id="801" name="Ink 800">
              <a:extLst>
                <a:ext uri="{FF2B5EF4-FFF2-40B4-BE49-F238E27FC236}">
                  <a16:creationId xmlns:a16="http://schemas.microsoft.com/office/drawing/2014/main" id="{88E5DB99-1A9E-755E-CDEC-70C68D4B76CF}"/>
                </a:ext>
              </a:extLst>
            </xdr:cNvPr>
            <xdr:cNvPicPr/>
          </xdr:nvPicPr>
          <xdr:blipFill>
            <a:blip xmlns:r="http://schemas.openxmlformats.org/officeDocument/2006/relationships" r:embed="rId524"/>
            <a:stretch>
              <a:fillRect/>
            </a:stretch>
          </xdr:blipFill>
          <xdr:spPr>
            <a:xfrm>
              <a:off x="9386640" y="34121520"/>
              <a:ext cx="222480" cy="181800"/>
            </a:xfrm>
            <a:prstGeom prst="rect">
              <a:avLst/>
            </a:prstGeom>
          </xdr:spPr>
        </xdr:pic>
      </mc:Fallback>
    </mc:AlternateContent>
    <xdr:clientData/>
  </xdr:twoCellAnchor>
  <xdr:twoCellAnchor editAs="oneCell">
    <xdr:from>
      <xdr:col>3</xdr:col>
      <xdr:colOff>510420</xdr:colOff>
      <xdr:row>117</xdr:row>
      <xdr:rowOff>315920</xdr:rowOff>
    </xdr:from>
    <xdr:to>
      <xdr:col>3</xdr:col>
      <xdr:colOff>704460</xdr:colOff>
      <xdr:row>120</xdr:row>
      <xdr:rowOff>138560</xdr:rowOff>
    </xdr:to>
    <mc:AlternateContent xmlns:mc="http://schemas.openxmlformats.org/markup-compatibility/2006" xmlns:xdr14="http://schemas.microsoft.com/office/excel/2010/spreadsheetDrawing">
      <mc:Choice Requires="xdr14">
        <xdr:contentPart xmlns:r="http://schemas.openxmlformats.org/officeDocument/2006/relationships" r:id="rId525">
          <xdr14:nvContentPartPr>
            <xdr14:cNvPr id="278" name="Ink 277">
              <a:extLst>
                <a:ext uri="{FF2B5EF4-FFF2-40B4-BE49-F238E27FC236}">
                  <a16:creationId xmlns:a16="http://schemas.microsoft.com/office/drawing/2014/main" id="{CDC14192-2B4F-4345-A5FF-C0FD0268A48F}"/>
                </a:ext>
              </a:extLst>
            </xdr14:cNvPr>
            <xdr14:cNvContentPartPr/>
          </xdr14:nvContentPartPr>
          <xdr14:nvPr macro=""/>
          <xdr14:xfrm>
            <a:off x="2986920" y="36637920"/>
            <a:ext cx="194040" cy="813240"/>
          </xdr14:xfrm>
        </xdr:contentPart>
      </mc:Choice>
      <mc:Fallback xmlns="">
        <xdr:pic>
          <xdr:nvPicPr>
            <xdr:cNvPr id="802" name="Ink 801">
              <a:extLst>
                <a:ext uri="{FF2B5EF4-FFF2-40B4-BE49-F238E27FC236}">
                  <a16:creationId xmlns:a16="http://schemas.microsoft.com/office/drawing/2014/main" id="{11E77F42-4E6A-0623-8ADF-82959CE65C29}"/>
                </a:ext>
              </a:extLst>
            </xdr:cNvPr>
            <xdr:cNvPicPr/>
          </xdr:nvPicPr>
          <xdr:blipFill>
            <a:blip xmlns:r="http://schemas.openxmlformats.org/officeDocument/2006/relationships" r:embed="rId526"/>
            <a:stretch>
              <a:fillRect/>
            </a:stretch>
          </xdr:blipFill>
          <xdr:spPr>
            <a:xfrm>
              <a:off x="2976480" y="36627480"/>
              <a:ext cx="215280" cy="834480"/>
            </a:xfrm>
            <a:prstGeom prst="rect">
              <a:avLst/>
            </a:prstGeom>
          </xdr:spPr>
        </xdr:pic>
      </mc:Fallback>
    </mc:AlternateContent>
    <xdr:clientData/>
  </xdr:twoCellAnchor>
  <xdr:twoCellAnchor editAs="oneCell">
    <xdr:from>
      <xdr:col>3</xdr:col>
      <xdr:colOff>380460</xdr:colOff>
      <xdr:row>117</xdr:row>
      <xdr:rowOff>299720</xdr:rowOff>
    </xdr:from>
    <xdr:to>
      <xdr:col>4</xdr:col>
      <xdr:colOff>12880</xdr:colOff>
      <xdr:row>119</xdr:row>
      <xdr:rowOff>14440</xdr:rowOff>
    </xdr:to>
    <mc:AlternateContent xmlns:mc="http://schemas.openxmlformats.org/markup-compatibility/2006" xmlns:xdr14="http://schemas.microsoft.com/office/excel/2010/spreadsheetDrawing">
      <mc:Choice Requires="xdr14">
        <xdr:contentPart xmlns:r="http://schemas.openxmlformats.org/officeDocument/2006/relationships" r:id="rId527">
          <xdr14:nvContentPartPr>
            <xdr14:cNvPr id="279" name="Ink 278">
              <a:extLst>
                <a:ext uri="{FF2B5EF4-FFF2-40B4-BE49-F238E27FC236}">
                  <a16:creationId xmlns:a16="http://schemas.microsoft.com/office/drawing/2014/main" id="{691CE1F5-F478-3247-981F-C2AF44E2B41A}"/>
                </a:ext>
              </a:extLst>
            </xdr14:cNvPr>
            <xdr14:cNvContentPartPr/>
          </xdr14:nvContentPartPr>
          <xdr14:nvPr macro=""/>
          <xdr14:xfrm>
            <a:off x="2856960" y="36621720"/>
            <a:ext cx="457920" cy="375120"/>
          </xdr14:xfrm>
        </xdr:contentPart>
      </mc:Choice>
      <mc:Fallback xmlns="">
        <xdr:pic>
          <xdr:nvPicPr>
            <xdr:cNvPr id="803" name="Ink 802">
              <a:extLst>
                <a:ext uri="{FF2B5EF4-FFF2-40B4-BE49-F238E27FC236}">
                  <a16:creationId xmlns:a16="http://schemas.microsoft.com/office/drawing/2014/main" id="{19FFC2BF-84A6-300C-569D-B8BB1FFDEF76}"/>
                </a:ext>
              </a:extLst>
            </xdr:cNvPr>
            <xdr:cNvPicPr/>
          </xdr:nvPicPr>
          <xdr:blipFill>
            <a:blip xmlns:r="http://schemas.openxmlformats.org/officeDocument/2006/relationships" r:embed="rId528"/>
            <a:stretch>
              <a:fillRect/>
            </a:stretch>
          </xdr:blipFill>
          <xdr:spPr>
            <a:xfrm>
              <a:off x="2846520" y="36610920"/>
              <a:ext cx="479160" cy="396360"/>
            </a:xfrm>
            <a:prstGeom prst="rect">
              <a:avLst/>
            </a:prstGeom>
          </xdr:spPr>
        </xdr:pic>
      </mc:Fallback>
    </mc:AlternateContent>
    <xdr:clientData/>
  </xdr:twoCellAnchor>
  <xdr:twoCellAnchor editAs="oneCell">
    <xdr:from>
      <xdr:col>4</xdr:col>
      <xdr:colOff>822880</xdr:colOff>
      <xdr:row>117</xdr:row>
      <xdr:rowOff>267320</xdr:rowOff>
    </xdr:from>
    <xdr:to>
      <xdr:col>5</xdr:col>
      <xdr:colOff>356300</xdr:colOff>
      <xdr:row>120</xdr:row>
      <xdr:rowOff>15800</xdr:rowOff>
    </xdr:to>
    <mc:AlternateContent xmlns:mc="http://schemas.openxmlformats.org/markup-compatibility/2006" xmlns:xdr14="http://schemas.microsoft.com/office/excel/2010/spreadsheetDrawing">
      <mc:Choice Requires="xdr14">
        <xdr:contentPart xmlns:r="http://schemas.openxmlformats.org/officeDocument/2006/relationships" r:id="rId529">
          <xdr14:nvContentPartPr>
            <xdr14:cNvPr id="280" name="Ink 279">
              <a:extLst>
                <a:ext uri="{FF2B5EF4-FFF2-40B4-BE49-F238E27FC236}">
                  <a16:creationId xmlns:a16="http://schemas.microsoft.com/office/drawing/2014/main" id="{F8BE8242-DAB6-4343-8004-C4422D80D81B}"/>
                </a:ext>
              </a:extLst>
            </xdr14:cNvPr>
            <xdr14:cNvContentPartPr/>
          </xdr14:nvContentPartPr>
          <xdr14:nvPr macro=""/>
          <xdr14:xfrm>
            <a:off x="4124880" y="36589320"/>
            <a:ext cx="358920" cy="739080"/>
          </xdr14:xfrm>
        </xdr:contentPart>
      </mc:Choice>
      <mc:Fallback xmlns="">
        <xdr:pic>
          <xdr:nvPicPr>
            <xdr:cNvPr id="804" name="Ink 803">
              <a:extLst>
                <a:ext uri="{FF2B5EF4-FFF2-40B4-BE49-F238E27FC236}">
                  <a16:creationId xmlns:a16="http://schemas.microsoft.com/office/drawing/2014/main" id="{927ACF91-E170-3CCD-5881-B41F874B3DA1}"/>
                </a:ext>
              </a:extLst>
            </xdr:cNvPr>
            <xdr:cNvPicPr/>
          </xdr:nvPicPr>
          <xdr:blipFill>
            <a:blip xmlns:r="http://schemas.openxmlformats.org/officeDocument/2006/relationships" r:embed="rId530"/>
            <a:stretch>
              <a:fillRect/>
            </a:stretch>
          </xdr:blipFill>
          <xdr:spPr>
            <a:xfrm>
              <a:off x="4114440" y="36578880"/>
              <a:ext cx="380160" cy="760320"/>
            </a:xfrm>
            <a:prstGeom prst="rect">
              <a:avLst/>
            </a:prstGeom>
          </xdr:spPr>
        </xdr:pic>
      </mc:Fallback>
    </mc:AlternateContent>
    <xdr:clientData/>
  </xdr:twoCellAnchor>
  <xdr:twoCellAnchor editAs="oneCell">
    <xdr:from>
      <xdr:col>5</xdr:col>
      <xdr:colOff>632780</xdr:colOff>
      <xdr:row>118</xdr:row>
      <xdr:rowOff>42960</xdr:rowOff>
    </xdr:from>
    <xdr:to>
      <xdr:col>6</xdr:col>
      <xdr:colOff>119400</xdr:colOff>
      <xdr:row>118</xdr:row>
      <xdr:rowOff>315120</xdr:rowOff>
    </xdr:to>
    <mc:AlternateContent xmlns:mc="http://schemas.openxmlformats.org/markup-compatibility/2006" xmlns:xdr14="http://schemas.microsoft.com/office/excel/2010/spreadsheetDrawing">
      <mc:Choice Requires="xdr14">
        <xdr:contentPart xmlns:r="http://schemas.openxmlformats.org/officeDocument/2006/relationships" r:id="rId531">
          <xdr14:nvContentPartPr>
            <xdr14:cNvPr id="281" name="Ink 280">
              <a:extLst>
                <a:ext uri="{FF2B5EF4-FFF2-40B4-BE49-F238E27FC236}">
                  <a16:creationId xmlns:a16="http://schemas.microsoft.com/office/drawing/2014/main" id="{E7A1DC0E-AC76-6F4D-A1F7-4CF32D5B1C08}"/>
                </a:ext>
              </a:extLst>
            </xdr14:cNvPr>
            <xdr14:cNvContentPartPr/>
          </xdr14:nvContentPartPr>
          <xdr14:nvPr macro=""/>
          <xdr14:xfrm>
            <a:off x="4760280" y="36695160"/>
            <a:ext cx="312120" cy="272160"/>
          </xdr14:xfrm>
        </xdr:contentPart>
      </mc:Choice>
      <mc:Fallback xmlns="">
        <xdr:pic>
          <xdr:nvPicPr>
            <xdr:cNvPr id="805" name="Ink 804">
              <a:extLst>
                <a:ext uri="{FF2B5EF4-FFF2-40B4-BE49-F238E27FC236}">
                  <a16:creationId xmlns:a16="http://schemas.microsoft.com/office/drawing/2014/main" id="{45D6D6A7-DBED-AFC1-5D9C-0B937828F328}"/>
                </a:ext>
              </a:extLst>
            </xdr:cNvPr>
            <xdr:cNvPicPr/>
          </xdr:nvPicPr>
          <xdr:blipFill>
            <a:blip xmlns:r="http://schemas.openxmlformats.org/officeDocument/2006/relationships" r:embed="rId532"/>
            <a:stretch>
              <a:fillRect/>
            </a:stretch>
          </xdr:blipFill>
          <xdr:spPr>
            <a:xfrm>
              <a:off x="4749840" y="36684720"/>
              <a:ext cx="333360" cy="293400"/>
            </a:xfrm>
            <a:prstGeom prst="rect">
              <a:avLst/>
            </a:prstGeom>
          </xdr:spPr>
        </xdr:pic>
      </mc:Fallback>
    </mc:AlternateContent>
    <xdr:clientData/>
  </xdr:twoCellAnchor>
  <xdr:twoCellAnchor editAs="oneCell">
    <xdr:from>
      <xdr:col>6</xdr:col>
      <xdr:colOff>389760</xdr:colOff>
      <xdr:row>117</xdr:row>
      <xdr:rowOff>186680</xdr:rowOff>
    </xdr:from>
    <xdr:to>
      <xdr:col>6</xdr:col>
      <xdr:colOff>531960</xdr:colOff>
      <xdr:row>119</xdr:row>
      <xdr:rowOff>158440</xdr:rowOff>
    </xdr:to>
    <mc:AlternateContent xmlns:mc="http://schemas.openxmlformats.org/markup-compatibility/2006" xmlns:xdr14="http://schemas.microsoft.com/office/excel/2010/spreadsheetDrawing">
      <mc:Choice Requires="xdr14">
        <xdr:contentPart xmlns:r="http://schemas.openxmlformats.org/officeDocument/2006/relationships" r:id="rId533">
          <xdr14:nvContentPartPr>
            <xdr14:cNvPr id="282" name="Ink 281">
              <a:extLst>
                <a:ext uri="{FF2B5EF4-FFF2-40B4-BE49-F238E27FC236}">
                  <a16:creationId xmlns:a16="http://schemas.microsoft.com/office/drawing/2014/main" id="{36CD0F9A-0480-3C4A-A2C3-F7BDE1F6F10F}"/>
                </a:ext>
              </a:extLst>
            </xdr14:cNvPr>
            <xdr14:cNvContentPartPr/>
          </xdr14:nvContentPartPr>
          <xdr14:nvPr macro=""/>
          <xdr14:xfrm>
            <a:off x="5342760" y="36508680"/>
            <a:ext cx="142200" cy="632160"/>
          </xdr14:xfrm>
        </xdr:contentPart>
      </mc:Choice>
      <mc:Fallback xmlns="">
        <xdr:pic>
          <xdr:nvPicPr>
            <xdr:cNvPr id="806" name="Ink 805">
              <a:extLst>
                <a:ext uri="{FF2B5EF4-FFF2-40B4-BE49-F238E27FC236}">
                  <a16:creationId xmlns:a16="http://schemas.microsoft.com/office/drawing/2014/main" id="{0447796B-B6EA-DDF4-6DBB-7C5A4B01293A}"/>
                </a:ext>
              </a:extLst>
            </xdr:cNvPr>
            <xdr:cNvPicPr/>
          </xdr:nvPicPr>
          <xdr:blipFill>
            <a:blip xmlns:r="http://schemas.openxmlformats.org/officeDocument/2006/relationships" r:embed="rId534"/>
            <a:stretch>
              <a:fillRect/>
            </a:stretch>
          </xdr:blipFill>
          <xdr:spPr>
            <a:xfrm>
              <a:off x="5331960" y="36498240"/>
              <a:ext cx="163440" cy="653400"/>
            </a:xfrm>
            <a:prstGeom prst="rect">
              <a:avLst/>
            </a:prstGeom>
          </xdr:spPr>
        </xdr:pic>
      </mc:Fallback>
    </mc:AlternateContent>
    <xdr:clientData/>
  </xdr:twoCellAnchor>
  <xdr:twoCellAnchor editAs="oneCell">
    <xdr:from>
      <xdr:col>6</xdr:col>
      <xdr:colOff>616560</xdr:colOff>
      <xdr:row>117</xdr:row>
      <xdr:rowOff>314480</xdr:rowOff>
    </xdr:from>
    <xdr:to>
      <xdr:col>7</xdr:col>
      <xdr:colOff>80860</xdr:colOff>
      <xdr:row>119</xdr:row>
      <xdr:rowOff>24880</xdr:rowOff>
    </xdr:to>
    <mc:AlternateContent xmlns:mc="http://schemas.openxmlformats.org/markup-compatibility/2006" xmlns:xdr14="http://schemas.microsoft.com/office/excel/2010/spreadsheetDrawing">
      <mc:Choice Requires="xdr14">
        <xdr:contentPart xmlns:r="http://schemas.openxmlformats.org/officeDocument/2006/relationships" r:id="rId535">
          <xdr14:nvContentPartPr>
            <xdr14:cNvPr id="283" name="Ink 282">
              <a:extLst>
                <a:ext uri="{FF2B5EF4-FFF2-40B4-BE49-F238E27FC236}">
                  <a16:creationId xmlns:a16="http://schemas.microsoft.com/office/drawing/2014/main" id="{66C1EE65-B330-8348-BBCB-7E91E8BFC873}"/>
                </a:ext>
              </a:extLst>
            </xdr14:cNvPr>
            <xdr14:cNvContentPartPr/>
          </xdr14:nvContentPartPr>
          <xdr14:nvPr macro=""/>
          <xdr14:xfrm>
            <a:off x="5569560" y="36636480"/>
            <a:ext cx="289800" cy="370800"/>
          </xdr14:xfrm>
        </xdr:contentPart>
      </mc:Choice>
      <mc:Fallback xmlns="">
        <xdr:pic>
          <xdr:nvPicPr>
            <xdr:cNvPr id="807" name="Ink 806">
              <a:extLst>
                <a:ext uri="{FF2B5EF4-FFF2-40B4-BE49-F238E27FC236}">
                  <a16:creationId xmlns:a16="http://schemas.microsoft.com/office/drawing/2014/main" id="{570F0298-F496-AFC1-66DE-A16A95BDF341}"/>
                </a:ext>
              </a:extLst>
            </xdr:cNvPr>
            <xdr:cNvPicPr/>
          </xdr:nvPicPr>
          <xdr:blipFill>
            <a:blip xmlns:r="http://schemas.openxmlformats.org/officeDocument/2006/relationships" r:embed="rId536"/>
            <a:stretch>
              <a:fillRect/>
            </a:stretch>
          </xdr:blipFill>
          <xdr:spPr>
            <a:xfrm>
              <a:off x="5558760" y="36625680"/>
              <a:ext cx="311040" cy="392040"/>
            </a:xfrm>
            <a:prstGeom prst="rect">
              <a:avLst/>
            </a:prstGeom>
          </xdr:spPr>
        </xdr:pic>
      </mc:Fallback>
    </mc:AlternateContent>
    <xdr:clientData/>
  </xdr:twoCellAnchor>
  <xdr:twoCellAnchor editAs="oneCell">
    <xdr:from>
      <xdr:col>4</xdr:col>
      <xdr:colOff>649000</xdr:colOff>
      <xdr:row>117</xdr:row>
      <xdr:rowOff>146000</xdr:rowOff>
    </xdr:from>
    <xdr:to>
      <xdr:col>5</xdr:col>
      <xdr:colOff>386540</xdr:colOff>
      <xdr:row>120</xdr:row>
      <xdr:rowOff>317480</xdr:rowOff>
    </xdr:to>
    <mc:AlternateContent xmlns:mc="http://schemas.openxmlformats.org/markup-compatibility/2006" xmlns:xdr14="http://schemas.microsoft.com/office/excel/2010/spreadsheetDrawing">
      <mc:Choice Requires="xdr14">
        <xdr:contentPart xmlns:r="http://schemas.openxmlformats.org/officeDocument/2006/relationships" r:id="rId537">
          <xdr14:nvContentPartPr>
            <xdr14:cNvPr id="284" name="Ink 283">
              <a:extLst>
                <a:ext uri="{FF2B5EF4-FFF2-40B4-BE49-F238E27FC236}">
                  <a16:creationId xmlns:a16="http://schemas.microsoft.com/office/drawing/2014/main" id="{51CFEBED-8C4C-614A-9755-F2C0ADAF363B}"/>
                </a:ext>
              </a:extLst>
            </xdr14:cNvPr>
            <xdr14:cNvContentPartPr/>
          </xdr14:nvContentPartPr>
          <xdr14:nvPr macro=""/>
          <xdr14:xfrm>
            <a:off x="3951000" y="36468000"/>
            <a:ext cx="563040" cy="1162080"/>
          </xdr14:xfrm>
        </xdr:contentPart>
      </mc:Choice>
      <mc:Fallback xmlns="">
        <xdr:pic>
          <xdr:nvPicPr>
            <xdr:cNvPr id="808" name="Ink 807">
              <a:extLst>
                <a:ext uri="{FF2B5EF4-FFF2-40B4-BE49-F238E27FC236}">
                  <a16:creationId xmlns:a16="http://schemas.microsoft.com/office/drawing/2014/main" id="{C8794523-A6CD-01F1-0AEB-064AB2D641A7}"/>
                </a:ext>
              </a:extLst>
            </xdr:cNvPr>
            <xdr:cNvPicPr/>
          </xdr:nvPicPr>
          <xdr:blipFill>
            <a:blip xmlns:r="http://schemas.openxmlformats.org/officeDocument/2006/relationships" r:embed="rId538"/>
            <a:stretch>
              <a:fillRect/>
            </a:stretch>
          </xdr:blipFill>
          <xdr:spPr>
            <a:xfrm>
              <a:off x="3940560" y="36457200"/>
              <a:ext cx="584280" cy="1183320"/>
            </a:xfrm>
            <a:prstGeom prst="rect">
              <a:avLst/>
            </a:prstGeom>
          </xdr:spPr>
        </xdr:pic>
      </mc:Fallback>
    </mc:AlternateContent>
    <xdr:clientData/>
  </xdr:twoCellAnchor>
  <xdr:twoCellAnchor editAs="oneCell">
    <xdr:from>
      <xdr:col>7</xdr:col>
      <xdr:colOff>106780</xdr:colOff>
      <xdr:row>116</xdr:row>
      <xdr:rowOff>230680</xdr:rowOff>
    </xdr:from>
    <xdr:to>
      <xdr:col>7</xdr:col>
      <xdr:colOff>548860</xdr:colOff>
      <xdr:row>120</xdr:row>
      <xdr:rowOff>110840</xdr:rowOff>
    </xdr:to>
    <mc:AlternateContent xmlns:mc="http://schemas.openxmlformats.org/markup-compatibility/2006" xmlns:xdr14="http://schemas.microsoft.com/office/excel/2010/spreadsheetDrawing">
      <mc:Choice Requires="xdr14">
        <xdr:contentPart xmlns:r="http://schemas.openxmlformats.org/officeDocument/2006/relationships" r:id="rId539">
          <xdr14:nvContentPartPr>
            <xdr14:cNvPr id="285" name="Ink 284">
              <a:extLst>
                <a:ext uri="{FF2B5EF4-FFF2-40B4-BE49-F238E27FC236}">
                  <a16:creationId xmlns:a16="http://schemas.microsoft.com/office/drawing/2014/main" id="{4BD00149-09F8-AD4E-91A8-F70FE72332C1}"/>
                </a:ext>
              </a:extLst>
            </xdr14:cNvPr>
            <xdr14:cNvContentPartPr/>
          </xdr14:nvContentPartPr>
          <xdr14:nvPr macro=""/>
          <xdr14:xfrm>
            <a:off x="5885280" y="36222480"/>
            <a:ext cx="442080" cy="1200960"/>
          </xdr14:xfrm>
        </xdr:contentPart>
      </mc:Choice>
      <mc:Fallback xmlns="">
        <xdr:pic>
          <xdr:nvPicPr>
            <xdr:cNvPr id="809" name="Ink 808">
              <a:extLst>
                <a:ext uri="{FF2B5EF4-FFF2-40B4-BE49-F238E27FC236}">
                  <a16:creationId xmlns:a16="http://schemas.microsoft.com/office/drawing/2014/main" id="{D7A22F36-687B-1413-2F8A-3552ED94EDF8}"/>
                </a:ext>
              </a:extLst>
            </xdr:cNvPr>
            <xdr:cNvPicPr/>
          </xdr:nvPicPr>
          <xdr:blipFill>
            <a:blip xmlns:r="http://schemas.openxmlformats.org/officeDocument/2006/relationships" r:embed="rId540"/>
            <a:stretch>
              <a:fillRect/>
            </a:stretch>
          </xdr:blipFill>
          <xdr:spPr>
            <a:xfrm>
              <a:off x="5874840" y="36211680"/>
              <a:ext cx="463320" cy="1222200"/>
            </a:xfrm>
            <a:prstGeom prst="rect">
              <a:avLst/>
            </a:prstGeom>
          </xdr:spPr>
        </xdr:pic>
      </mc:Fallback>
    </mc:AlternateContent>
    <xdr:clientData/>
  </xdr:twoCellAnchor>
  <xdr:twoCellAnchor editAs="oneCell">
    <xdr:from>
      <xdr:col>8</xdr:col>
      <xdr:colOff>204320</xdr:colOff>
      <xdr:row>118</xdr:row>
      <xdr:rowOff>46560</xdr:rowOff>
    </xdr:from>
    <xdr:to>
      <xdr:col>8</xdr:col>
      <xdr:colOff>459560</xdr:colOff>
      <xdr:row>118</xdr:row>
      <xdr:rowOff>86520</xdr:rowOff>
    </xdr:to>
    <mc:AlternateContent xmlns:mc="http://schemas.openxmlformats.org/markup-compatibility/2006" xmlns:xdr14="http://schemas.microsoft.com/office/excel/2010/spreadsheetDrawing">
      <mc:Choice Requires="xdr14">
        <xdr:contentPart xmlns:r="http://schemas.openxmlformats.org/officeDocument/2006/relationships" r:id="rId541">
          <xdr14:nvContentPartPr>
            <xdr14:cNvPr id="286" name="Ink 285">
              <a:extLst>
                <a:ext uri="{FF2B5EF4-FFF2-40B4-BE49-F238E27FC236}">
                  <a16:creationId xmlns:a16="http://schemas.microsoft.com/office/drawing/2014/main" id="{33B98C3E-FE6D-D944-B2E3-A470BD79DE56}"/>
                </a:ext>
              </a:extLst>
            </xdr14:cNvPr>
            <xdr14:cNvContentPartPr/>
          </xdr14:nvContentPartPr>
          <xdr14:nvPr macro=""/>
          <xdr14:xfrm>
            <a:off x="6808320" y="36698760"/>
            <a:ext cx="255240" cy="39960"/>
          </xdr14:xfrm>
        </xdr:contentPart>
      </mc:Choice>
      <mc:Fallback xmlns="">
        <xdr:pic>
          <xdr:nvPicPr>
            <xdr:cNvPr id="810" name="Ink 809">
              <a:extLst>
                <a:ext uri="{FF2B5EF4-FFF2-40B4-BE49-F238E27FC236}">
                  <a16:creationId xmlns:a16="http://schemas.microsoft.com/office/drawing/2014/main" id="{5EAE37F8-3A00-95F3-FDB4-124E11F8E2BD}"/>
                </a:ext>
              </a:extLst>
            </xdr:cNvPr>
            <xdr:cNvPicPr/>
          </xdr:nvPicPr>
          <xdr:blipFill>
            <a:blip xmlns:r="http://schemas.openxmlformats.org/officeDocument/2006/relationships" r:embed="rId542"/>
            <a:stretch>
              <a:fillRect/>
            </a:stretch>
          </xdr:blipFill>
          <xdr:spPr>
            <a:xfrm>
              <a:off x="6797520" y="36688320"/>
              <a:ext cx="276480" cy="61200"/>
            </a:xfrm>
            <a:prstGeom prst="rect">
              <a:avLst/>
            </a:prstGeom>
          </xdr:spPr>
        </xdr:pic>
      </mc:Fallback>
    </mc:AlternateContent>
    <xdr:clientData/>
  </xdr:twoCellAnchor>
  <xdr:twoCellAnchor editAs="oneCell">
    <xdr:from>
      <xdr:col>8</xdr:col>
      <xdr:colOff>183800</xdr:colOff>
      <xdr:row>118</xdr:row>
      <xdr:rowOff>224760</xdr:rowOff>
    </xdr:from>
    <xdr:to>
      <xdr:col>8</xdr:col>
      <xdr:colOff>457400</xdr:colOff>
      <xdr:row>118</xdr:row>
      <xdr:rowOff>242040</xdr:rowOff>
    </xdr:to>
    <mc:AlternateContent xmlns:mc="http://schemas.openxmlformats.org/markup-compatibility/2006" xmlns:xdr14="http://schemas.microsoft.com/office/excel/2010/spreadsheetDrawing">
      <mc:Choice Requires="xdr14">
        <xdr:contentPart xmlns:r="http://schemas.openxmlformats.org/officeDocument/2006/relationships" r:id="rId543">
          <xdr14:nvContentPartPr>
            <xdr14:cNvPr id="287" name="Ink 286">
              <a:extLst>
                <a:ext uri="{FF2B5EF4-FFF2-40B4-BE49-F238E27FC236}">
                  <a16:creationId xmlns:a16="http://schemas.microsoft.com/office/drawing/2014/main" id="{1846FACB-4835-D042-94F8-CF111F41125F}"/>
                </a:ext>
              </a:extLst>
            </xdr14:cNvPr>
            <xdr14:cNvContentPartPr/>
          </xdr14:nvContentPartPr>
          <xdr14:nvPr macro=""/>
          <xdr14:xfrm>
            <a:off x="6787800" y="36876960"/>
            <a:ext cx="273600" cy="17280"/>
          </xdr14:xfrm>
        </xdr:contentPart>
      </mc:Choice>
      <mc:Fallback xmlns="">
        <xdr:pic>
          <xdr:nvPicPr>
            <xdr:cNvPr id="811" name="Ink 810">
              <a:extLst>
                <a:ext uri="{FF2B5EF4-FFF2-40B4-BE49-F238E27FC236}">
                  <a16:creationId xmlns:a16="http://schemas.microsoft.com/office/drawing/2014/main" id="{65AA2D04-3706-0471-AA00-1F3EAF62BAC9}"/>
                </a:ext>
              </a:extLst>
            </xdr:cNvPr>
            <xdr:cNvPicPr/>
          </xdr:nvPicPr>
          <xdr:blipFill>
            <a:blip xmlns:r="http://schemas.openxmlformats.org/officeDocument/2006/relationships" r:embed="rId544"/>
            <a:stretch>
              <a:fillRect/>
            </a:stretch>
          </xdr:blipFill>
          <xdr:spPr>
            <a:xfrm>
              <a:off x="6777000" y="36866520"/>
              <a:ext cx="294840" cy="38520"/>
            </a:xfrm>
            <a:prstGeom prst="rect">
              <a:avLst/>
            </a:prstGeom>
          </xdr:spPr>
        </xdr:pic>
      </mc:Fallback>
    </mc:AlternateContent>
    <xdr:clientData/>
  </xdr:twoCellAnchor>
  <xdr:twoCellAnchor editAs="oneCell">
    <xdr:from>
      <xdr:col>9</xdr:col>
      <xdr:colOff>332820</xdr:colOff>
      <xdr:row>116</xdr:row>
      <xdr:rowOff>234280</xdr:rowOff>
    </xdr:from>
    <xdr:to>
      <xdr:col>9</xdr:col>
      <xdr:colOff>801180</xdr:colOff>
      <xdr:row>119</xdr:row>
      <xdr:rowOff>70600</xdr:rowOff>
    </xdr:to>
    <mc:AlternateContent xmlns:mc="http://schemas.openxmlformats.org/markup-compatibility/2006" xmlns:xdr14="http://schemas.microsoft.com/office/excel/2010/spreadsheetDrawing">
      <mc:Choice Requires="xdr14">
        <xdr:contentPart xmlns:r="http://schemas.openxmlformats.org/officeDocument/2006/relationships" r:id="rId545">
          <xdr14:nvContentPartPr>
            <xdr14:cNvPr id="288" name="Ink 287">
              <a:extLst>
                <a:ext uri="{FF2B5EF4-FFF2-40B4-BE49-F238E27FC236}">
                  <a16:creationId xmlns:a16="http://schemas.microsoft.com/office/drawing/2014/main" id="{C41C770F-3F88-9A45-BC7B-BDD5B52F21AE}"/>
                </a:ext>
              </a:extLst>
            </xdr14:cNvPr>
            <xdr14:cNvContentPartPr/>
          </xdr14:nvContentPartPr>
          <xdr14:nvPr macro=""/>
          <xdr14:xfrm>
            <a:off x="7762320" y="36226080"/>
            <a:ext cx="468360" cy="826920"/>
          </xdr14:xfrm>
        </xdr:contentPart>
      </mc:Choice>
      <mc:Fallback xmlns="">
        <xdr:pic>
          <xdr:nvPicPr>
            <xdr:cNvPr id="812" name="Ink 811">
              <a:extLst>
                <a:ext uri="{FF2B5EF4-FFF2-40B4-BE49-F238E27FC236}">
                  <a16:creationId xmlns:a16="http://schemas.microsoft.com/office/drawing/2014/main" id="{66DA2166-6ED8-C9A4-1EF3-55133FDBEE52}"/>
                </a:ext>
              </a:extLst>
            </xdr:cNvPr>
            <xdr:cNvPicPr/>
          </xdr:nvPicPr>
          <xdr:blipFill>
            <a:blip xmlns:r="http://schemas.openxmlformats.org/officeDocument/2006/relationships" r:embed="rId546"/>
            <a:stretch>
              <a:fillRect/>
            </a:stretch>
          </xdr:blipFill>
          <xdr:spPr>
            <a:xfrm>
              <a:off x="7751520" y="36215280"/>
              <a:ext cx="489600" cy="848160"/>
            </a:xfrm>
            <a:prstGeom prst="rect">
              <a:avLst/>
            </a:prstGeom>
          </xdr:spPr>
        </xdr:pic>
      </mc:Fallback>
    </mc:AlternateContent>
    <xdr:clientData/>
  </xdr:twoCellAnchor>
  <xdr:twoCellAnchor editAs="oneCell">
    <xdr:from>
      <xdr:col>10</xdr:col>
      <xdr:colOff>259360</xdr:colOff>
      <xdr:row>116</xdr:row>
      <xdr:rowOff>170560</xdr:rowOff>
    </xdr:from>
    <xdr:to>
      <xdr:col>10</xdr:col>
      <xdr:colOff>490840</xdr:colOff>
      <xdr:row>119</xdr:row>
      <xdr:rowOff>33520</xdr:rowOff>
    </xdr:to>
    <mc:AlternateContent xmlns:mc="http://schemas.openxmlformats.org/markup-compatibility/2006" xmlns:xdr14="http://schemas.microsoft.com/office/excel/2010/spreadsheetDrawing">
      <mc:Choice Requires="xdr14">
        <xdr:contentPart xmlns:r="http://schemas.openxmlformats.org/officeDocument/2006/relationships" r:id="rId547">
          <xdr14:nvContentPartPr>
            <xdr14:cNvPr id="289" name="Ink 288">
              <a:extLst>
                <a:ext uri="{FF2B5EF4-FFF2-40B4-BE49-F238E27FC236}">
                  <a16:creationId xmlns:a16="http://schemas.microsoft.com/office/drawing/2014/main" id="{F633F118-15BD-9D4A-9354-13F2DB904408}"/>
                </a:ext>
              </a:extLst>
            </xdr14:cNvPr>
            <xdr14:cNvContentPartPr/>
          </xdr14:nvContentPartPr>
          <xdr14:nvPr macro=""/>
          <xdr14:xfrm>
            <a:off x="8514360" y="36162360"/>
            <a:ext cx="231480" cy="853560"/>
          </xdr14:xfrm>
        </xdr:contentPart>
      </mc:Choice>
      <mc:Fallback xmlns="">
        <xdr:pic>
          <xdr:nvPicPr>
            <xdr:cNvPr id="813" name="Ink 812">
              <a:extLst>
                <a:ext uri="{FF2B5EF4-FFF2-40B4-BE49-F238E27FC236}">
                  <a16:creationId xmlns:a16="http://schemas.microsoft.com/office/drawing/2014/main" id="{EFA54E3B-7495-FA0A-0A15-B37D97AB2555}"/>
                </a:ext>
              </a:extLst>
            </xdr:cNvPr>
            <xdr:cNvPicPr/>
          </xdr:nvPicPr>
          <xdr:blipFill>
            <a:blip xmlns:r="http://schemas.openxmlformats.org/officeDocument/2006/relationships" r:embed="rId548"/>
            <a:stretch>
              <a:fillRect/>
            </a:stretch>
          </xdr:blipFill>
          <xdr:spPr>
            <a:xfrm>
              <a:off x="8503560" y="36151560"/>
              <a:ext cx="252720" cy="874800"/>
            </a:xfrm>
            <a:prstGeom prst="rect">
              <a:avLst/>
            </a:prstGeom>
          </xdr:spPr>
        </xdr:pic>
      </mc:Fallback>
    </mc:AlternateContent>
    <xdr:clientData/>
  </xdr:twoCellAnchor>
  <xdr:twoCellAnchor editAs="oneCell">
    <xdr:from>
      <xdr:col>10</xdr:col>
      <xdr:colOff>501280</xdr:colOff>
      <xdr:row>117</xdr:row>
      <xdr:rowOff>327440</xdr:rowOff>
    </xdr:from>
    <xdr:to>
      <xdr:col>10</xdr:col>
      <xdr:colOff>711160</xdr:colOff>
      <xdr:row>118</xdr:row>
      <xdr:rowOff>2280</xdr:rowOff>
    </xdr:to>
    <mc:AlternateContent xmlns:mc="http://schemas.openxmlformats.org/markup-compatibility/2006" xmlns:xdr14="http://schemas.microsoft.com/office/excel/2010/spreadsheetDrawing">
      <mc:Choice Requires="xdr14">
        <xdr:contentPart xmlns:r="http://schemas.openxmlformats.org/officeDocument/2006/relationships" r:id="rId549">
          <xdr14:nvContentPartPr>
            <xdr14:cNvPr id="290" name="Ink 289">
              <a:extLst>
                <a:ext uri="{FF2B5EF4-FFF2-40B4-BE49-F238E27FC236}">
                  <a16:creationId xmlns:a16="http://schemas.microsoft.com/office/drawing/2014/main" id="{8BC27667-E8B4-0C42-A4B5-F37046EF079F}"/>
                </a:ext>
              </a:extLst>
            </xdr14:cNvPr>
            <xdr14:cNvContentPartPr/>
          </xdr14:nvContentPartPr>
          <xdr14:nvPr macro=""/>
          <xdr14:xfrm>
            <a:off x="8756280" y="36649440"/>
            <a:ext cx="209880" cy="5040"/>
          </xdr14:xfrm>
        </xdr:contentPart>
      </mc:Choice>
      <mc:Fallback xmlns="">
        <xdr:pic>
          <xdr:nvPicPr>
            <xdr:cNvPr id="814" name="Ink 813">
              <a:extLst>
                <a:ext uri="{FF2B5EF4-FFF2-40B4-BE49-F238E27FC236}">
                  <a16:creationId xmlns:a16="http://schemas.microsoft.com/office/drawing/2014/main" id="{A467750A-8C5F-4B50-3707-710D6B35F565}"/>
                </a:ext>
              </a:extLst>
            </xdr:cNvPr>
            <xdr:cNvPicPr/>
          </xdr:nvPicPr>
          <xdr:blipFill>
            <a:blip xmlns:r="http://schemas.openxmlformats.org/officeDocument/2006/relationships" r:embed="rId550"/>
            <a:stretch>
              <a:fillRect/>
            </a:stretch>
          </xdr:blipFill>
          <xdr:spPr>
            <a:xfrm>
              <a:off x="8745480" y="36639000"/>
              <a:ext cx="231120" cy="26280"/>
            </a:xfrm>
            <a:prstGeom prst="rect">
              <a:avLst/>
            </a:prstGeom>
          </xdr:spPr>
        </xdr:pic>
      </mc:Fallback>
    </mc:AlternateContent>
    <xdr:clientData/>
  </xdr:twoCellAnchor>
  <xdr:twoCellAnchor editAs="oneCell">
    <xdr:from>
      <xdr:col>11</xdr:col>
      <xdr:colOff>14900</xdr:colOff>
      <xdr:row>116</xdr:row>
      <xdr:rowOff>101800</xdr:rowOff>
    </xdr:from>
    <xdr:to>
      <xdr:col>11</xdr:col>
      <xdr:colOff>306500</xdr:colOff>
      <xdr:row>118</xdr:row>
      <xdr:rowOff>273000</xdr:rowOff>
    </xdr:to>
    <mc:AlternateContent xmlns:mc="http://schemas.openxmlformats.org/markup-compatibility/2006" xmlns:xdr14="http://schemas.microsoft.com/office/excel/2010/spreadsheetDrawing">
      <mc:Choice Requires="xdr14">
        <xdr:contentPart xmlns:r="http://schemas.openxmlformats.org/officeDocument/2006/relationships" r:id="rId551">
          <xdr14:nvContentPartPr>
            <xdr14:cNvPr id="291" name="Ink 290">
              <a:extLst>
                <a:ext uri="{FF2B5EF4-FFF2-40B4-BE49-F238E27FC236}">
                  <a16:creationId xmlns:a16="http://schemas.microsoft.com/office/drawing/2014/main" id="{2D507DD0-319E-964A-A2E3-1140ACC49534}"/>
                </a:ext>
              </a:extLst>
            </xdr14:cNvPr>
            <xdr14:cNvContentPartPr/>
          </xdr14:nvContentPartPr>
          <xdr14:nvPr macro=""/>
          <xdr14:xfrm>
            <a:off x="9095400" y="36093600"/>
            <a:ext cx="291600" cy="831600"/>
          </xdr14:xfrm>
        </xdr:contentPart>
      </mc:Choice>
      <mc:Fallback xmlns="">
        <xdr:pic>
          <xdr:nvPicPr>
            <xdr:cNvPr id="815" name="Ink 814">
              <a:extLst>
                <a:ext uri="{FF2B5EF4-FFF2-40B4-BE49-F238E27FC236}">
                  <a16:creationId xmlns:a16="http://schemas.microsoft.com/office/drawing/2014/main" id="{F0A4DFD3-0AAE-9AD4-E33A-311E58E6970D}"/>
                </a:ext>
              </a:extLst>
            </xdr:cNvPr>
            <xdr:cNvPicPr/>
          </xdr:nvPicPr>
          <xdr:blipFill>
            <a:blip xmlns:r="http://schemas.openxmlformats.org/officeDocument/2006/relationships" r:embed="rId552"/>
            <a:stretch>
              <a:fillRect/>
            </a:stretch>
          </xdr:blipFill>
          <xdr:spPr>
            <a:xfrm>
              <a:off x="9084960" y="36083160"/>
              <a:ext cx="312840" cy="852840"/>
            </a:xfrm>
            <a:prstGeom prst="rect">
              <a:avLst/>
            </a:prstGeom>
          </xdr:spPr>
        </xdr:pic>
      </mc:Fallback>
    </mc:AlternateContent>
    <xdr:clientData/>
  </xdr:twoCellAnchor>
  <xdr:twoCellAnchor editAs="oneCell">
    <xdr:from>
      <xdr:col>11</xdr:col>
      <xdr:colOff>373460</xdr:colOff>
      <xdr:row>118</xdr:row>
      <xdr:rowOff>76800</xdr:rowOff>
    </xdr:from>
    <xdr:to>
      <xdr:col>11</xdr:col>
      <xdr:colOff>563900</xdr:colOff>
      <xdr:row>118</xdr:row>
      <xdr:rowOff>256440</xdr:rowOff>
    </xdr:to>
    <mc:AlternateContent xmlns:mc="http://schemas.openxmlformats.org/markup-compatibility/2006" xmlns:xdr14="http://schemas.microsoft.com/office/excel/2010/spreadsheetDrawing">
      <mc:Choice Requires="xdr14">
        <xdr:contentPart xmlns:r="http://schemas.openxmlformats.org/officeDocument/2006/relationships" r:id="rId553">
          <xdr14:nvContentPartPr>
            <xdr14:cNvPr id="292" name="Ink 291">
              <a:extLst>
                <a:ext uri="{FF2B5EF4-FFF2-40B4-BE49-F238E27FC236}">
                  <a16:creationId xmlns:a16="http://schemas.microsoft.com/office/drawing/2014/main" id="{5AA95781-4017-4847-B48E-25B4346D1F95}"/>
                </a:ext>
              </a:extLst>
            </xdr14:cNvPr>
            <xdr14:cNvContentPartPr/>
          </xdr14:nvContentPartPr>
          <xdr14:nvPr macro=""/>
          <xdr14:xfrm>
            <a:off x="9453960" y="36729000"/>
            <a:ext cx="190440" cy="179640"/>
          </xdr14:xfrm>
        </xdr:contentPart>
      </mc:Choice>
      <mc:Fallback xmlns="">
        <xdr:pic>
          <xdr:nvPicPr>
            <xdr:cNvPr id="816" name="Ink 815">
              <a:extLst>
                <a:ext uri="{FF2B5EF4-FFF2-40B4-BE49-F238E27FC236}">
                  <a16:creationId xmlns:a16="http://schemas.microsoft.com/office/drawing/2014/main" id="{FACE068F-9474-33C3-A86B-959B4BCEA733}"/>
                </a:ext>
              </a:extLst>
            </xdr:cNvPr>
            <xdr:cNvPicPr/>
          </xdr:nvPicPr>
          <xdr:blipFill>
            <a:blip xmlns:r="http://schemas.openxmlformats.org/officeDocument/2006/relationships" r:embed="rId554"/>
            <a:stretch>
              <a:fillRect/>
            </a:stretch>
          </xdr:blipFill>
          <xdr:spPr>
            <a:xfrm>
              <a:off x="9443160" y="36718560"/>
              <a:ext cx="211680" cy="200880"/>
            </a:xfrm>
            <a:prstGeom prst="rect">
              <a:avLst/>
            </a:prstGeom>
          </xdr:spPr>
        </xdr:pic>
      </mc:Fallback>
    </mc:AlternateContent>
    <xdr:clientData/>
  </xdr:twoCellAnchor>
  <xdr:twoCellAnchor editAs="oneCell">
    <xdr:from>
      <xdr:col>11</xdr:col>
      <xdr:colOff>523940</xdr:colOff>
      <xdr:row>116</xdr:row>
      <xdr:rowOff>134560</xdr:rowOff>
    </xdr:from>
    <xdr:to>
      <xdr:col>11</xdr:col>
      <xdr:colOff>809420</xdr:colOff>
      <xdr:row>118</xdr:row>
      <xdr:rowOff>323760</xdr:rowOff>
    </xdr:to>
    <mc:AlternateContent xmlns:mc="http://schemas.openxmlformats.org/markup-compatibility/2006" xmlns:xdr14="http://schemas.microsoft.com/office/excel/2010/spreadsheetDrawing">
      <mc:Choice Requires="xdr14">
        <xdr:contentPart xmlns:r="http://schemas.openxmlformats.org/officeDocument/2006/relationships" r:id="rId555">
          <xdr14:nvContentPartPr>
            <xdr14:cNvPr id="293" name="Ink 292">
              <a:extLst>
                <a:ext uri="{FF2B5EF4-FFF2-40B4-BE49-F238E27FC236}">
                  <a16:creationId xmlns:a16="http://schemas.microsoft.com/office/drawing/2014/main" id="{0CB28F8A-C0CC-2144-BB94-213C52F55DF8}"/>
                </a:ext>
              </a:extLst>
            </xdr14:cNvPr>
            <xdr14:cNvContentPartPr/>
          </xdr14:nvContentPartPr>
          <xdr14:nvPr macro=""/>
          <xdr14:xfrm>
            <a:off x="9604440" y="36126360"/>
            <a:ext cx="285480" cy="849600"/>
          </xdr14:xfrm>
        </xdr:contentPart>
      </mc:Choice>
      <mc:Fallback xmlns="">
        <xdr:pic>
          <xdr:nvPicPr>
            <xdr:cNvPr id="817" name="Ink 816">
              <a:extLst>
                <a:ext uri="{FF2B5EF4-FFF2-40B4-BE49-F238E27FC236}">
                  <a16:creationId xmlns:a16="http://schemas.microsoft.com/office/drawing/2014/main" id="{A10760C4-D8B3-9D67-B124-4973412F06FC}"/>
                </a:ext>
              </a:extLst>
            </xdr:cNvPr>
            <xdr:cNvPicPr/>
          </xdr:nvPicPr>
          <xdr:blipFill>
            <a:blip xmlns:r="http://schemas.openxmlformats.org/officeDocument/2006/relationships" r:embed="rId556"/>
            <a:stretch>
              <a:fillRect/>
            </a:stretch>
          </xdr:blipFill>
          <xdr:spPr>
            <a:xfrm>
              <a:off x="9593640" y="36115560"/>
              <a:ext cx="306720" cy="870840"/>
            </a:xfrm>
            <a:prstGeom prst="rect">
              <a:avLst/>
            </a:prstGeom>
          </xdr:spPr>
        </xdr:pic>
      </mc:Fallback>
    </mc:AlternateContent>
    <xdr:clientData/>
  </xdr:twoCellAnchor>
  <xdr:twoCellAnchor editAs="oneCell">
    <xdr:from>
      <xdr:col>3</xdr:col>
      <xdr:colOff>674220</xdr:colOff>
      <xdr:row>122</xdr:row>
      <xdr:rowOff>255040</xdr:rowOff>
    </xdr:from>
    <xdr:to>
      <xdr:col>3</xdr:col>
      <xdr:colOff>767100</xdr:colOff>
      <xdr:row>124</xdr:row>
      <xdr:rowOff>255600</xdr:rowOff>
    </xdr:to>
    <mc:AlternateContent xmlns:mc="http://schemas.openxmlformats.org/markup-compatibility/2006" xmlns:xdr14="http://schemas.microsoft.com/office/excel/2010/spreadsheetDrawing">
      <mc:Choice Requires="xdr14">
        <xdr:contentPart xmlns:r="http://schemas.openxmlformats.org/officeDocument/2006/relationships" r:id="rId557">
          <xdr14:nvContentPartPr>
            <xdr14:cNvPr id="294" name="Ink 293">
              <a:extLst>
                <a:ext uri="{FF2B5EF4-FFF2-40B4-BE49-F238E27FC236}">
                  <a16:creationId xmlns:a16="http://schemas.microsoft.com/office/drawing/2014/main" id="{093BE958-F73F-C044-ABF6-9A56D3E4C6CB}"/>
                </a:ext>
              </a:extLst>
            </xdr14:cNvPr>
            <xdr14:cNvContentPartPr/>
          </xdr14:nvContentPartPr>
          <xdr14:nvPr macro=""/>
          <xdr14:xfrm>
            <a:off x="3150720" y="38228040"/>
            <a:ext cx="92880" cy="660960"/>
          </xdr14:xfrm>
        </xdr:contentPart>
      </mc:Choice>
      <mc:Fallback xmlns="">
        <xdr:pic>
          <xdr:nvPicPr>
            <xdr:cNvPr id="818" name="Ink 817">
              <a:extLst>
                <a:ext uri="{FF2B5EF4-FFF2-40B4-BE49-F238E27FC236}">
                  <a16:creationId xmlns:a16="http://schemas.microsoft.com/office/drawing/2014/main" id="{81B127AE-B11A-888F-1F6A-A956D58B3AB6}"/>
                </a:ext>
              </a:extLst>
            </xdr:cNvPr>
            <xdr:cNvPicPr/>
          </xdr:nvPicPr>
          <xdr:blipFill>
            <a:blip xmlns:r="http://schemas.openxmlformats.org/officeDocument/2006/relationships" r:embed="rId558"/>
            <a:stretch>
              <a:fillRect/>
            </a:stretch>
          </xdr:blipFill>
          <xdr:spPr>
            <a:xfrm>
              <a:off x="3139920" y="38217600"/>
              <a:ext cx="114120" cy="682200"/>
            </a:xfrm>
            <a:prstGeom prst="rect">
              <a:avLst/>
            </a:prstGeom>
          </xdr:spPr>
        </xdr:pic>
      </mc:Fallback>
    </mc:AlternateContent>
    <xdr:clientData/>
  </xdr:twoCellAnchor>
  <xdr:twoCellAnchor editAs="oneCell">
    <xdr:from>
      <xdr:col>3</xdr:col>
      <xdr:colOff>645060</xdr:colOff>
      <xdr:row>122</xdr:row>
      <xdr:rowOff>255040</xdr:rowOff>
    </xdr:from>
    <xdr:to>
      <xdr:col>4</xdr:col>
      <xdr:colOff>49240</xdr:colOff>
      <xdr:row>123</xdr:row>
      <xdr:rowOff>209240</xdr:rowOff>
    </xdr:to>
    <mc:AlternateContent xmlns:mc="http://schemas.openxmlformats.org/markup-compatibility/2006" xmlns:xdr14="http://schemas.microsoft.com/office/excel/2010/spreadsheetDrawing">
      <mc:Choice Requires="xdr14">
        <xdr:contentPart xmlns:r="http://schemas.openxmlformats.org/officeDocument/2006/relationships" r:id="rId559">
          <xdr14:nvContentPartPr>
            <xdr14:cNvPr id="295" name="Ink 294">
              <a:extLst>
                <a:ext uri="{FF2B5EF4-FFF2-40B4-BE49-F238E27FC236}">
                  <a16:creationId xmlns:a16="http://schemas.microsoft.com/office/drawing/2014/main" id="{5D45C44B-51AA-A547-B756-2EF82E9317C3}"/>
                </a:ext>
              </a:extLst>
            </xdr14:cNvPr>
            <xdr14:cNvContentPartPr/>
          </xdr14:nvContentPartPr>
          <xdr14:nvPr macro=""/>
          <xdr14:xfrm>
            <a:off x="3121560" y="38228040"/>
            <a:ext cx="229680" cy="284400"/>
          </xdr14:xfrm>
        </xdr:contentPart>
      </mc:Choice>
      <mc:Fallback xmlns="">
        <xdr:pic>
          <xdr:nvPicPr>
            <xdr:cNvPr id="819" name="Ink 818">
              <a:extLst>
                <a:ext uri="{FF2B5EF4-FFF2-40B4-BE49-F238E27FC236}">
                  <a16:creationId xmlns:a16="http://schemas.microsoft.com/office/drawing/2014/main" id="{34678137-B63A-5722-4BD6-EA7F84F1BA44}"/>
                </a:ext>
              </a:extLst>
            </xdr:cNvPr>
            <xdr:cNvPicPr/>
          </xdr:nvPicPr>
          <xdr:blipFill>
            <a:blip xmlns:r="http://schemas.openxmlformats.org/officeDocument/2006/relationships" r:embed="rId560"/>
            <a:stretch>
              <a:fillRect/>
            </a:stretch>
          </xdr:blipFill>
          <xdr:spPr>
            <a:xfrm>
              <a:off x="3111120" y="38217600"/>
              <a:ext cx="250920" cy="305640"/>
            </a:xfrm>
            <a:prstGeom prst="rect">
              <a:avLst/>
            </a:prstGeom>
          </xdr:spPr>
        </xdr:pic>
      </mc:Fallback>
    </mc:AlternateContent>
    <xdr:clientData/>
  </xdr:twoCellAnchor>
  <xdr:twoCellAnchor editAs="oneCell">
    <xdr:from>
      <xdr:col>4</xdr:col>
      <xdr:colOff>819640</xdr:colOff>
      <xdr:row>122</xdr:row>
      <xdr:rowOff>10600</xdr:rowOff>
    </xdr:from>
    <xdr:to>
      <xdr:col>5</xdr:col>
      <xdr:colOff>296540</xdr:colOff>
      <xdr:row>124</xdr:row>
      <xdr:rowOff>125640</xdr:rowOff>
    </xdr:to>
    <mc:AlternateContent xmlns:mc="http://schemas.openxmlformats.org/markup-compatibility/2006" xmlns:xdr14="http://schemas.microsoft.com/office/excel/2010/spreadsheetDrawing">
      <mc:Choice Requires="xdr14">
        <xdr:contentPart xmlns:r="http://schemas.openxmlformats.org/officeDocument/2006/relationships" r:id="rId561">
          <xdr14:nvContentPartPr>
            <xdr14:cNvPr id="296" name="Ink 295">
              <a:extLst>
                <a:ext uri="{FF2B5EF4-FFF2-40B4-BE49-F238E27FC236}">
                  <a16:creationId xmlns:a16="http://schemas.microsoft.com/office/drawing/2014/main" id="{683981F2-3BCA-D242-A18F-B5054678E8E4}"/>
                </a:ext>
              </a:extLst>
            </xdr14:cNvPr>
            <xdr14:cNvContentPartPr/>
          </xdr14:nvContentPartPr>
          <xdr14:nvPr macro=""/>
          <xdr14:xfrm>
            <a:off x="4121640" y="37983600"/>
            <a:ext cx="302400" cy="775440"/>
          </xdr14:xfrm>
        </xdr:contentPart>
      </mc:Choice>
      <mc:Fallback xmlns="">
        <xdr:pic>
          <xdr:nvPicPr>
            <xdr:cNvPr id="820" name="Ink 819">
              <a:extLst>
                <a:ext uri="{FF2B5EF4-FFF2-40B4-BE49-F238E27FC236}">
                  <a16:creationId xmlns:a16="http://schemas.microsoft.com/office/drawing/2014/main" id="{EF344653-3AC6-5C19-2284-44392460FE41}"/>
                </a:ext>
              </a:extLst>
            </xdr:cNvPr>
            <xdr:cNvPicPr/>
          </xdr:nvPicPr>
          <xdr:blipFill>
            <a:blip xmlns:r="http://schemas.openxmlformats.org/officeDocument/2006/relationships" r:embed="rId562"/>
            <a:stretch>
              <a:fillRect/>
            </a:stretch>
          </xdr:blipFill>
          <xdr:spPr>
            <a:xfrm>
              <a:off x="4110840" y="37973160"/>
              <a:ext cx="323640" cy="796680"/>
            </a:xfrm>
            <a:prstGeom prst="rect">
              <a:avLst/>
            </a:prstGeom>
          </xdr:spPr>
        </xdr:pic>
      </mc:Fallback>
    </mc:AlternateContent>
    <xdr:clientData/>
  </xdr:twoCellAnchor>
  <xdr:twoCellAnchor editAs="oneCell">
    <xdr:from>
      <xdr:col>5</xdr:col>
      <xdr:colOff>449900</xdr:colOff>
      <xdr:row>122</xdr:row>
      <xdr:rowOff>116080</xdr:rowOff>
    </xdr:from>
    <xdr:to>
      <xdr:col>5</xdr:col>
      <xdr:colOff>665180</xdr:colOff>
      <xdr:row>123</xdr:row>
      <xdr:rowOff>243080</xdr:rowOff>
    </xdr:to>
    <mc:AlternateContent xmlns:mc="http://schemas.openxmlformats.org/markup-compatibility/2006" xmlns:xdr14="http://schemas.microsoft.com/office/excel/2010/spreadsheetDrawing">
      <mc:Choice Requires="xdr14">
        <xdr:contentPart xmlns:r="http://schemas.openxmlformats.org/officeDocument/2006/relationships" r:id="rId563">
          <xdr14:nvContentPartPr>
            <xdr14:cNvPr id="297" name="Ink 296">
              <a:extLst>
                <a:ext uri="{FF2B5EF4-FFF2-40B4-BE49-F238E27FC236}">
                  <a16:creationId xmlns:a16="http://schemas.microsoft.com/office/drawing/2014/main" id="{FF6E242E-E0B2-A643-BBE9-911E5E6A852B}"/>
                </a:ext>
              </a:extLst>
            </xdr14:cNvPr>
            <xdr14:cNvContentPartPr/>
          </xdr14:nvContentPartPr>
          <xdr14:nvPr macro=""/>
          <xdr14:xfrm>
            <a:off x="4577400" y="38089080"/>
            <a:ext cx="215280" cy="457200"/>
          </xdr14:xfrm>
        </xdr:contentPart>
      </mc:Choice>
      <mc:Fallback xmlns="">
        <xdr:pic>
          <xdr:nvPicPr>
            <xdr:cNvPr id="821" name="Ink 820">
              <a:extLst>
                <a:ext uri="{FF2B5EF4-FFF2-40B4-BE49-F238E27FC236}">
                  <a16:creationId xmlns:a16="http://schemas.microsoft.com/office/drawing/2014/main" id="{4A826649-7709-80CF-1CF4-DFD80E9E856A}"/>
                </a:ext>
              </a:extLst>
            </xdr:cNvPr>
            <xdr:cNvPicPr/>
          </xdr:nvPicPr>
          <xdr:blipFill>
            <a:blip xmlns:r="http://schemas.openxmlformats.org/officeDocument/2006/relationships" r:embed="rId564"/>
            <a:stretch>
              <a:fillRect/>
            </a:stretch>
          </xdr:blipFill>
          <xdr:spPr>
            <a:xfrm>
              <a:off x="4566960" y="38078280"/>
              <a:ext cx="236520" cy="478440"/>
            </a:xfrm>
            <a:prstGeom prst="rect">
              <a:avLst/>
            </a:prstGeom>
          </xdr:spPr>
        </xdr:pic>
      </mc:Fallback>
    </mc:AlternateContent>
    <xdr:clientData/>
  </xdr:twoCellAnchor>
  <xdr:twoCellAnchor editAs="oneCell">
    <xdr:from>
      <xdr:col>6</xdr:col>
      <xdr:colOff>130920</xdr:colOff>
      <xdr:row>122</xdr:row>
      <xdr:rowOff>184120</xdr:rowOff>
    </xdr:from>
    <xdr:to>
      <xdr:col>6</xdr:col>
      <xdr:colOff>391200</xdr:colOff>
      <xdr:row>123</xdr:row>
      <xdr:rowOff>108080</xdr:rowOff>
    </xdr:to>
    <mc:AlternateContent xmlns:mc="http://schemas.openxmlformats.org/markup-compatibility/2006" xmlns:xdr14="http://schemas.microsoft.com/office/excel/2010/spreadsheetDrawing">
      <mc:Choice Requires="xdr14">
        <xdr:contentPart xmlns:r="http://schemas.openxmlformats.org/officeDocument/2006/relationships" r:id="rId565">
          <xdr14:nvContentPartPr>
            <xdr14:cNvPr id="298" name="Ink 297">
              <a:extLst>
                <a:ext uri="{FF2B5EF4-FFF2-40B4-BE49-F238E27FC236}">
                  <a16:creationId xmlns:a16="http://schemas.microsoft.com/office/drawing/2014/main" id="{C48DCF6B-2B1D-1F45-9F31-1A16C8E99432}"/>
                </a:ext>
              </a:extLst>
            </xdr14:cNvPr>
            <xdr14:cNvContentPartPr/>
          </xdr14:nvContentPartPr>
          <xdr14:nvPr macro=""/>
          <xdr14:xfrm>
            <a:off x="5083920" y="38157120"/>
            <a:ext cx="260280" cy="254160"/>
          </xdr14:xfrm>
        </xdr:contentPart>
      </mc:Choice>
      <mc:Fallback xmlns="">
        <xdr:pic>
          <xdr:nvPicPr>
            <xdr:cNvPr id="822" name="Ink 821">
              <a:extLst>
                <a:ext uri="{FF2B5EF4-FFF2-40B4-BE49-F238E27FC236}">
                  <a16:creationId xmlns:a16="http://schemas.microsoft.com/office/drawing/2014/main" id="{023046CC-0060-F4FA-3280-1086BB294639}"/>
                </a:ext>
              </a:extLst>
            </xdr:cNvPr>
            <xdr:cNvPicPr/>
          </xdr:nvPicPr>
          <xdr:blipFill>
            <a:blip xmlns:r="http://schemas.openxmlformats.org/officeDocument/2006/relationships" r:embed="rId566"/>
            <a:stretch>
              <a:fillRect/>
            </a:stretch>
          </xdr:blipFill>
          <xdr:spPr>
            <a:xfrm>
              <a:off x="5073480" y="38146680"/>
              <a:ext cx="281520" cy="275400"/>
            </a:xfrm>
            <a:prstGeom prst="rect">
              <a:avLst/>
            </a:prstGeom>
          </xdr:spPr>
        </xdr:pic>
      </mc:Fallback>
    </mc:AlternateContent>
    <xdr:clientData/>
  </xdr:twoCellAnchor>
  <xdr:twoCellAnchor editAs="oneCell">
    <xdr:from>
      <xdr:col>6</xdr:col>
      <xdr:colOff>816720</xdr:colOff>
      <xdr:row>121</xdr:row>
      <xdr:rowOff>309840</xdr:rowOff>
    </xdr:from>
    <xdr:to>
      <xdr:col>7</xdr:col>
      <xdr:colOff>112900</xdr:colOff>
      <xdr:row>123</xdr:row>
      <xdr:rowOff>36080</xdr:rowOff>
    </xdr:to>
    <mc:AlternateContent xmlns:mc="http://schemas.openxmlformats.org/markup-compatibility/2006" xmlns:xdr14="http://schemas.microsoft.com/office/excel/2010/spreadsheetDrawing">
      <mc:Choice Requires="xdr14">
        <xdr:contentPart xmlns:r="http://schemas.openxmlformats.org/officeDocument/2006/relationships" r:id="rId567">
          <xdr14:nvContentPartPr>
            <xdr14:cNvPr id="299" name="Ink 298">
              <a:extLst>
                <a:ext uri="{FF2B5EF4-FFF2-40B4-BE49-F238E27FC236}">
                  <a16:creationId xmlns:a16="http://schemas.microsoft.com/office/drawing/2014/main" id="{CDEEBBCA-288A-D340-8AEC-DAB1F4555222}"/>
                </a:ext>
              </a:extLst>
            </xdr14:cNvPr>
            <xdr14:cNvContentPartPr/>
          </xdr14:nvContentPartPr>
          <xdr14:nvPr macro=""/>
          <xdr14:xfrm>
            <a:off x="5769720" y="37952640"/>
            <a:ext cx="121680" cy="386640"/>
          </xdr14:xfrm>
        </xdr:contentPart>
      </mc:Choice>
      <mc:Fallback xmlns="">
        <xdr:pic>
          <xdr:nvPicPr>
            <xdr:cNvPr id="823" name="Ink 822">
              <a:extLst>
                <a:ext uri="{FF2B5EF4-FFF2-40B4-BE49-F238E27FC236}">
                  <a16:creationId xmlns:a16="http://schemas.microsoft.com/office/drawing/2014/main" id="{E817C4AE-FDBD-318B-E4E1-F0FFA17ABB2B}"/>
                </a:ext>
              </a:extLst>
            </xdr:cNvPr>
            <xdr:cNvPicPr/>
          </xdr:nvPicPr>
          <xdr:blipFill>
            <a:blip xmlns:r="http://schemas.openxmlformats.org/officeDocument/2006/relationships" r:embed="rId568"/>
            <a:stretch>
              <a:fillRect/>
            </a:stretch>
          </xdr:blipFill>
          <xdr:spPr>
            <a:xfrm>
              <a:off x="5759280" y="37941840"/>
              <a:ext cx="142920" cy="407880"/>
            </a:xfrm>
            <a:prstGeom prst="rect">
              <a:avLst/>
            </a:prstGeom>
          </xdr:spPr>
        </xdr:pic>
      </mc:Fallback>
    </mc:AlternateContent>
    <xdr:clientData/>
  </xdr:twoCellAnchor>
  <xdr:twoCellAnchor editAs="oneCell">
    <xdr:from>
      <xdr:col>7</xdr:col>
      <xdr:colOff>151420</xdr:colOff>
      <xdr:row>122</xdr:row>
      <xdr:rowOff>10960</xdr:rowOff>
    </xdr:from>
    <xdr:to>
      <xdr:col>7</xdr:col>
      <xdr:colOff>349060</xdr:colOff>
      <xdr:row>122</xdr:row>
      <xdr:rowOff>321640</xdr:rowOff>
    </xdr:to>
    <mc:AlternateContent xmlns:mc="http://schemas.openxmlformats.org/markup-compatibility/2006" xmlns:xdr14="http://schemas.microsoft.com/office/excel/2010/spreadsheetDrawing">
      <mc:Choice Requires="xdr14">
        <xdr:contentPart xmlns:r="http://schemas.openxmlformats.org/officeDocument/2006/relationships" r:id="rId569">
          <xdr14:nvContentPartPr>
            <xdr14:cNvPr id="300" name="Ink 299">
              <a:extLst>
                <a:ext uri="{FF2B5EF4-FFF2-40B4-BE49-F238E27FC236}">
                  <a16:creationId xmlns:a16="http://schemas.microsoft.com/office/drawing/2014/main" id="{8B5041F7-06EF-4A4F-9D54-3D95955FE119}"/>
                </a:ext>
              </a:extLst>
            </xdr14:cNvPr>
            <xdr14:cNvContentPartPr/>
          </xdr14:nvContentPartPr>
          <xdr14:nvPr macro=""/>
          <xdr14:xfrm>
            <a:off x="5929920" y="37983960"/>
            <a:ext cx="197640" cy="310680"/>
          </xdr14:xfrm>
        </xdr:contentPart>
      </mc:Choice>
      <mc:Fallback xmlns="">
        <xdr:pic>
          <xdr:nvPicPr>
            <xdr:cNvPr id="824" name="Ink 823">
              <a:extLst>
                <a:ext uri="{FF2B5EF4-FFF2-40B4-BE49-F238E27FC236}">
                  <a16:creationId xmlns:a16="http://schemas.microsoft.com/office/drawing/2014/main" id="{3CEB6B76-BB19-083B-29BD-D8B08A8ED2C0}"/>
                </a:ext>
              </a:extLst>
            </xdr:cNvPr>
            <xdr:cNvPicPr/>
          </xdr:nvPicPr>
          <xdr:blipFill>
            <a:blip xmlns:r="http://schemas.openxmlformats.org/officeDocument/2006/relationships" r:embed="rId570"/>
            <a:stretch>
              <a:fillRect/>
            </a:stretch>
          </xdr:blipFill>
          <xdr:spPr>
            <a:xfrm>
              <a:off x="5919120" y="37973160"/>
              <a:ext cx="218880" cy="331920"/>
            </a:xfrm>
            <a:prstGeom prst="rect">
              <a:avLst/>
            </a:prstGeom>
          </xdr:spPr>
        </xdr:pic>
      </mc:Fallback>
    </mc:AlternateContent>
    <xdr:clientData/>
  </xdr:twoCellAnchor>
  <xdr:twoCellAnchor editAs="oneCell">
    <xdr:from>
      <xdr:col>7</xdr:col>
      <xdr:colOff>131980</xdr:colOff>
      <xdr:row>122</xdr:row>
      <xdr:rowOff>306880</xdr:rowOff>
    </xdr:from>
    <xdr:to>
      <xdr:col>7</xdr:col>
      <xdr:colOff>222700</xdr:colOff>
      <xdr:row>124</xdr:row>
      <xdr:rowOff>45000</xdr:rowOff>
    </xdr:to>
    <mc:AlternateContent xmlns:mc="http://schemas.openxmlformats.org/markup-compatibility/2006" xmlns:xdr14="http://schemas.microsoft.com/office/excel/2010/spreadsheetDrawing">
      <mc:Choice Requires="xdr14">
        <xdr:contentPart xmlns:r="http://schemas.openxmlformats.org/officeDocument/2006/relationships" r:id="rId571">
          <xdr14:nvContentPartPr>
            <xdr14:cNvPr id="301" name="Ink 300">
              <a:extLst>
                <a:ext uri="{FF2B5EF4-FFF2-40B4-BE49-F238E27FC236}">
                  <a16:creationId xmlns:a16="http://schemas.microsoft.com/office/drawing/2014/main" id="{AD48354E-4EA6-524D-8E8E-565996610AE8}"/>
                </a:ext>
              </a:extLst>
            </xdr14:cNvPr>
            <xdr14:cNvContentPartPr/>
          </xdr14:nvContentPartPr>
          <xdr14:nvPr macro=""/>
          <xdr14:xfrm>
            <a:off x="5910480" y="38279880"/>
            <a:ext cx="90720" cy="398520"/>
          </xdr14:xfrm>
        </xdr:contentPart>
      </mc:Choice>
      <mc:Fallback xmlns="">
        <xdr:pic>
          <xdr:nvPicPr>
            <xdr:cNvPr id="825" name="Ink 824">
              <a:extLst>
                <a:ext uri="{FF2B5EF4-FFF2-40B4-BE49-F238E27FC236}">
                  <a16:creationId xmlns:a16="http://schemas.microsoft.com/office/drawing/2014/main" id="{C5D43097-5CCB-759A-E01A-24865EB1953D}"/>
                </a:ext>
              </a:extLst>
            </xdr:cNvPr>
            <xdr:cNvPicPr/>
          </xdr:nvPicPr>
          <xdr:blipFill>
            <a:blip xmlns:r="http://schemas.openxmlformats.org/officeDocument/2006/relationships" r:embed="rId572"/>
            <a:stretch>
              <a:fillRect/>
            </a:stretch>
          </xdr:blipFill>
          <xdr:spPr>
            <a:xfrm>
              <a:off x="5900040" y="38269080"/>
              <a:ext cx="111960" cy="419760"/>
            </a:xfrm>
            <a:prstGeom prst="rect">
              <a:avLst/>
            </a:prstGeom>
          </xdr:spPr>
        </xdr:pic>
      </mc:Fallback>
    </mc:AlternateContent>
    <xdr:clientData/>
  </xdr:twoCellAnchor>
  <xdr:twoCellAnchor editAs="oneCell">
    <xdr:from>
      <xdr:col>7</xdr:col>
      <xdr:colOff>173020</xdr:colOff>
      <xdr:row>123</xdr:row>
      <xdr:rowOff>58400</xdr:rowOff>
    </xdr:from>
    <xdr:to>
      <xdr:col>7</xdr:col>
      <xdr:colOff>459580</xdr:colOff>
      <xdr:row>124</xdr:row>
      <xdr:rowOff>15120</xdr:rowOff>
    </xdr:to>
    <mc:AlternateContent xmlns:mc="http://schemas.openxmlformats.org/markup-compatibility/2006" xmlns:xdr14="http://schemas.microsoft.com/office/excel/2010/spreadsheetDrawing">
      <mc:Choice Requires="xdr14">
        <xdr:contentPart xmlns:r="http://schemas.openxmlformats.org/officeDocument/2006/relationships" r:id="rId573">
          <xdr14:nvContentPartPr>
            <xdr14:cNvPr id="302" name="Ink 301">
              <a:extLst>
                <a:ext uri="{FF2B5EF4-FFF2-40B4-BE49-F238E27FC236}">
                  <a16:creationId xmlns:a16="http://schemas.microsoft.com/office/drawing/2014/main" id="{C92A175B-C652-C149-84EA-BDB8B0F1361B}"/>
                </a:ext>
              </a:extLst>
            </xdr14:cNvPr>
            <xdr14:cNvContentPartPr/>
          </xdr14:nvContentPartPr>
          <xdr14:nvPr macro=""/>
          <xdr14:xfrm>
            <a:off x="5951520" y="38361600"/>
            <a:ext cx="286560" cy="286920"/>
          </xdr14:xfrm>
        </xdr:contentPart>
      </mc:Choice>
      <mc:Fallback xmlns="">
        <xdr:pic>
          <xdr:nvPicPr>
            <xdr:cNvPr id="826" name="Ink 825">
              <a:extLst>
                <a:ext uri="{FF2B5EF4-FFF2-40B4-BE49-F238E27FC236}">
                  <a16:creationId xmlns:a16="http://schemas.microsoft.com/office/drawing/2014/main" id="{68B32B2B-3BB6-28D9-1356-82686A96C474}"/>
                </a:ext>
              </a:extLst>
            </xdr:cNvPr>
            <xdr:cNvPicPr/>
          </xdr:nvPicPr>
          <xdr:blipFill>
            <a:blip xmlns:r="http://schemas.openxmlformats.org/officeDocument/2006/relationships" r:embed="rId574"/>
            <a:stretch>
              <a:fillRect/>
            </a:stretch>
          </xdr:blipFill>
          <xdr:spPr>
            <a:xfrm>
              <a:off x="5941080" y="38351160"/>
              <a:ext cx="307800" cy="308160"/>
            </a:xfrm>
            <a:prstGeom prst="rect">
              <a:avLst/>
            </a:prstGeom>
          </xdr:spPr>
        </xdr:pic>
      </mc:Fallback>
    </mc:AlternateContent>
    <xdr:clientData/>
  </xdr:twoCellAnchor>
  <xdr:twoCellAnchor editAs="oneCell">
    <xdr:from>
      <xdr:col>7</xdr:col>
      <xdr:colOff>495580</xdr:colOff>
      <xdr:row>121</xdr:row>
      <xdr:rowOff>251880</xdr:rowOff>
    </xdr:from>
    <xdr:to>
      <xdr:col>7</xdr:col>
      <xdr:colOff>751900</xdr:colOff>
      <xdr:row>124</xdr:row>
      <xdr:rowOff>164160</xdr:rowOff>
    </xdr:to>
    <mc:AlternateContent xmlns:mc="http://schemas.openxmlformats.org/markup-compatibility/2006" xmlns:xdr14="http://schemas.microsoft.com/office/excel/2010/spreadsheetDrawing">
      <mc:Choice Requires="xdr14">
        <xdr:contentPart xmlns:r="http://schemas.openxmlformats.org/officeDocument/2006/relationships" r:id="rId575">
          <xdr14:nvContentPartPr>
            <xdr14:cNvPr id="303" name="Ink 302">
              <a:extLst>
                <a:ext uri="{FF2B5EF4-FFF2-40B4-BE49-F238E27FC236}">
                  <a16:creationId xmlns:a16="http://schemas.microsoft.com/office/drawing/2014/main" id="{7A4892BF-D6E1-B940-B41A-217DBA9643BF}"/>
                </a:ext>
              </a:extLst>
            </xdr14:cNvPr>
            <xdr14:cNvContentPartPr/>
          </xdr14:nvContentPartPr>
          <xdr14:nvPr macro=""/>
          <xdr14:xfrm>
            <a:off x="6274080" y="37894680"/>
            <a:ext cx="256320" cy="902880"/>
          </xdr14:xfrm>
        </xdr:contentPart>
      </mc:Choice>
      <mc:Fallback xmlns="">
        <xdr:pic>
          <xdr:nvPicPr>
            <xdr:cNvPr id="827" name="Ink 826">
              <a:extLst>
                <a:ext uri="{FF2B5EF4-FFF2-40B4-BE49-F238E27FC236}">
                  <a16:creationId xmlns:a16="http://schemas.microsoft.com/office/drawing/2014/main" id="{87A1F133-A9F1-6D31-B641-412CD9064B99}"/>
                </a:ext>
              </a:extLst>
            </xdr:cNvPr>
            <xdr:cNvPicPr/>
          </xdr:nvPicPr>
          <xdr:blipFill>
            <a:blip xmlns:r="http://schemas.openxmlformats.org/officeDocument/2006/relationships" r:embed="rId576"/>
            <a:stretch>
              <a:fillRect/>
            </a:stretch>
          </xdr:blipFill>
          <xdr:spPr>
            <a:xfrm>
              <a:off x="6263280" y="37884240"/>
              <a:ext cx="277560" cy="924120"/>
            </a:xfrm>
            <a:prstGeom prst="rect">
              <a:avLst/>
            </a:prstGeom>
          </xdr:spPr>
        </xdr:pic>
      </mc:Fallback>
    </mc:AlternateContent>
    <xdr:clientData/>
  </xdr:twoCellAnchor>
  <xdr:twoCellAnchor editAs="oneCell">
    <xdr:from>
      <xdr:col>8</xdr:col>
      <xdr:colOff>313760</xdr:colOff>
      <xdr:row>122</xdr:row>
      <xdr:rowOff>173320</xdr:rowOff>
    </xdr:from>
    <xdr:to>
      <xdr:col>8</xdr:col>
      <xdr:colOff>567920</xdr:colOff>
      <xdr:row>122</xdr:row>
      <xdr:rowOff>191680</xdr:rowOff>
    </xdr:to>
    <mc:AlternateContent xmlns:mc="http://schemas.openxmlformats.org/markup-compatibility/2006" xmlns:xdr14="http://schemas.microsoft.com/office/excel/2010/spreadsheetDrawing">
      <mc:Choice Requires="xdr14">
        <xdr:contentPart xmlns:r="http://schemas.openxmlformats.org/officeDocument/2006/relationships" r:id="rId577">
          <xdr14:nvContentPartPr>
            <xdr14:cNvPr id="304" name="Ink 303">
              <a:extLst>
                <a:ext uri="{FF2B5EF4-FFF2-40B4-BE49-F238E27FC236}">
                  <a16:creationId xmlns:a16="http://schemas.microsoft.com/office/drawing/2014/main" id="{1DB96EB8-D999-E143-99C7-34A2AB9C25DF}"/>
                </a:ext>
              </a:extLst>
            </xdr14:cNvPr>
            <xdr14:cNvContentPartPr/>
          </xdr14:nvContentPartPr>
          <xdr14:nvPr macro=""/>
          <xdr14:xfrm>
            <a:off x="6917760" y="38146320"/>
            <a:ext cx="254160" cy="18360"/>
          </xdr14:xfrm>
        </xdr:contentPart>
      </mc:Choice>
      <mc:Fallback xmlns="">
        <xdr:pic>
          <xdr:nvPicPr>
            <xdr:cNvPr id="828" name="Ink 827">
              <a:extLst>
                <a:ext uri="{FF2B5EF4-FFF2-40B4-BE49-F238E27FC236}">
                  <a16:creationId xmlns:a16="http://schemas.microsoft.com/office/drawing/2014/main" id="{298E79CA-8992-55B8-BF13-67F2A2FDF44A}"/>
                </a:ext>
              </a:extLst>
            </xdr:cNvPr>
            <xdr:cNvPicPr/>
          </xdr:nvPicPr>
          <xdr:blipFill>
            <a:blip xmlns:r="http://schemas.openxmlformats.org/officeDocument/2006/relationships" r:embed="rId578"/>
            <a:stretch>
              <a:fillRect/>
            </a:stretch>
          </xdr:blipFill>
          <xdr:spPr>
            <a:xfrm>
              <a:off x="6906960" y="38135520"/>
              <a:ext cx="275400" cy="39600"/>
            </a:xfrm>
            <a:prstGeom prst="rect">
              <a:avLst/>
            </a:prstGeom>
          </xdr:spPr>
        </xdr:pic>
      </mc:Fallback>
    </mc:AlternateContent>
    <xdr:clientData/>
  </xdr:twoCellAnchor>
  <xdr:twoCellAnchor editAs="oneCell">
    <xdr:from>
      <xdr:col>8</xdr:col>
      <xdr:colOff>292160</xdr:colOff>
      <xdr:row>123</xdr:row>
      <xdr:rowOff>65600</xdr:rowOff>
    </xdr:from>
    <xdr:to>
      <xdr:col>8</xdr:col>
      <xdr:colOff>533000</xdr:colOff>
      <xdr:row>123</xdr:row>
      <xdr:rowOff>75680</xdr:rowOff>
    </xdr:to>
    <mc:AlternateContent xmlns:mc="http://schemas.openxmlformats.org/markup-compatibility/2006" xmlns:xdr14="http://schemas.microsoft.com/office/excel/2010/spreadsheetDrawing">
      <mc:Choice Requires="xdr14">
        <xdr:contentPart xmlns:r="http://schemas.openxmlformats.org/officeDocument/2006/relationships" r:id="rId579">
          <xdr14:nvContentPartPr>
            <xdr14:cNvPr id="305" name="Ink 304">
              <a:extLst>
                <a:ext uri="{FF2B5EF4-FFF2-40B4-BE49-F238E27FC236}">
                  <a16:creationId xmlns:a16="http://schemas.microsoft.com/office/drawing/2014/main" id="{FFAC10D0-CEA1-4546-A29C-A03EF7D509F4}"/>
                </a:ext>
              </a:extLst>
            </xdr14:cNvPr>
            <xdr14:cNvContentPartPr/>
          </xdr14:nvContentPartPr>
          <xdr14:nvPr macro=""/>
          <xdr14:xfrm>
            <a:off x="6896160" y="38368800"/>
            <a:ext cx="240840" cy="10080"/>
          </xdr14:xfrm>
        </xdr:contentPart>
      </mc:Choice>
      <mc:Fallback xmlns="">
        <xdr:pic>
          <xdr:nvPicPr>
            <xdr:cNvPr id="829" name="Ink 828">
              <a:extLst>
                <a:ext uri="{FF2B5EF4-FFF2-40B4-BE49-F238E27FC236}">
                  <a16:creationId xmlns:a16="http://schemas.microsoft.com/office/drawing/2014/main" id="{E0FAF71E-B34D-BDAD-A53E-828B95D35A26}"/>
                </a:ext>
              </a:extLst>
            </xdr:cNvPr>
            <xdr:cNvPicPr/>
          </xdr:nvPicPr>
          <xdr:blipFill>
            <a:blip xmlns:r="http://schemas.openxmlformats.org/officeDocument/2006/relationships" r:embed="rId580"/>
            <a:stretch>
              <a:fillRect/>
            </a:stretch>
          </xdr:blipFill>
          <xdr:spPr>
            <a:xfrm>
              <a:off x="6885360" y="38358360"/>
              <a:ext cx="262080" cy="31320"/>
            </a:xfrm>
            <a:prstGeom prst="rect">
              <a:avLst/>
            </a:prstGeom>
          </xdr:spPr>
        </xdr:pic>
      </mc:Fallback>
    </mc:AlternateContent>
    <xdr:clientData/>
  </xdr:twoCellAnchor>
  <xdr:twoCellAnchor editAs="oneCell">
    <xdr:from>
      <xdr:col>9</xdr:col>
      <xdr:colOff>586620</xdr:colOff>
      <xdr:row>121</xdr:row>
      <xdr:rowOff>236400</xdr:rowOff>
    </xdr:from>
    <xdr:to>
      <xdr:col>10</xdr:col>
      <xdr:colOff>225880</xdr:colOff>
      <xdr:row>123</xdr:row>
      <xdr:rowOff>292400</xdr:rowOff>
    </xdr:to>
    <mc:AlternateContent xmlns:mc="http://schemas.openxmlformats.org/markup-compatibility/2006" xmlns:xdr14="http://schemas.microsoft.com/office/excel/2010/spreadsheetDrawing">
      <mc:Choice Requires="xdr14">
        <xdr:contentPart xmlns:r="http://schemas.openxmlformats.org/officeDocument/2006/relationships" r:id="rId581">
          <xdr14:nvContentPartPr>
            <xdr14:cNvPr id="306" name="Ink 305">
              <a:extLst>
                <a:ext uri="{FF2B5EF4-FFF2-40B4-BE49-F238E27FC236}">
                  <a16:creationId xmlns:a16="http://schemas.microsoft.com/office/drawing/2014/main" id="{5999F239-9E10-0D4C-94D7-BF2428A44DD4}"/>
                </a:ext>
              </a:extLst>
            </xdr14:cNvPr>
            <xdr14:cNvContentPartPr/>
          </xdr14:nvContentPartPr>
          <xdr14:nvPr macro=""/>
          <xdr14:xfrm>
            <a:off x="8016120" y="37879200"/>
            <a:ext cx="464760" cy="716400"/>
          </xdr14:xfrm>
        </xdr:contentPart>
      </mc:Choice>
      <mc:Fallback xmlns="">
        <xdr:pic>
          <xdr:nvPicPr>
            <xdr:cNvPr id="830" name="Ink 829">
              <a:extLst>
                <a:ext uri="{FF2B5EF4-FFF2-40B4-BE49-F238E27FC236}">
                  <a16:creationId xmlns:a16="http://schemas.microsoft.com/office/drawing/2014/main" id="{1520C3F2-F38C-4194-7EE5-9FBB48FE8900}"/>
                </a:ext>
              </a:extLst>
            </xdr:cNvPr>
            <xdr:cNvPicPr/>
          </xdr:nvPicPr>
          <xdr:blipFill>
            <a:blip xmlns:r="http://schemas.openxmlformats.org/officeDocument/2006/relationships" r:embed="rId582"/>
            <a:stretch>
              <a:fillRect/>
            </a:stretch>
          </xdr:blipFill>
          <xdr:spPr>
            <a:xfrm>
              <a:off x="8005680" y="37868760"/>
              <a:ext cx="486000" cy="737640"/>
            </a:xfrm>
            <a:prstGeom prst="rect">
              <a:avLst/>
            </a:prstGeom>
          </xdr:spPr>
        </xdr:pic>
      </mc:Fallback>
    </mc:AlternateContent>
    <xdr:clientData/>
  </xdr:twoCellAnchor>
  <xdr:twoCellAnchor editAs="oneCell">
    <xdr:from>
      <xdr:col>10</xdr:col>
      <xdr:colOff>454120</xdr:colOff>
      <xdr:row>121</xdr:row>
      <xdr:rowOff>175200</xdr:rowOff>
    </xdr:from>
    <xdr:to>
      <xdr:col>10</xdr:col>
      <xdr:colOff>685600</xdr:colOff>
      <xdr:row>123</xdr:row>
      <xdr:rowOff>226160</xdr:rowOff>
    </xdr:to>
    <mc:AlternateContent xmlns:mc="http://schemas.openxmlformats.org/markup-compatibility/2006" xmlns:xdr14="http://schemas.microsoft.com/office/excel/2010/spreadsheetDrawing">
      <mc:Choice Requires="xdr14">
        <xdr:contentPart xmlns:r="http://schemas.openxmlformats.org/officeDocument/2006/relationships" r:id="rId583">
          <xdr14:nvContentPartPr>
            <xdr14:cNvPr id="307" name="Ink 306">
              <a:extLst>
                <a:ext uri="{FF2B5EF4-FFF2-40B4-BE49-F238E27FC236}">
                  <a16:creationId xmlns:a16="http://schemas.microsoft.com/office/drawing/2014/main" id="{98609509-C879-994B-B3D8-DC70F39C70A6}"/>
                </a:ext>
              </a:extLst>
            </xdr14:cNvPr>
            <xdr14:cNvContentPartPr/>
          </xdr14:nvContentPartPr>
          <xdr14:nvPr macro=""/>
          <xdr14:xfrm>
            <a:off x="8709120" y="37818000"/>
            <a:ext cx="231480" cy="711360"/>
          </xdr14:xfrm>
        </xdr:contentPart>
      </mc:Choice>
      <mc:Fallback xmlns="">
        <xdr:pic>
          <xdr:nvPicPr>
            <xdr:cNvPr id="831" name="Ink 830">
              <a:extLst>
                <a:ext uri="{FF2B5EF4-FFF2-40B4-BE49-F238E27FC236}">
                  <a16:creationId xmlns:a16="http://schemas.microsoft.com/office/drawing/2014/main" id="{BC51A90C-E92F-70E0-F6CB-FB768BBD5A8F}"/>
                </a:ext>
              </a:extLst>
            </xdr:cNvPr>
            <xdr:cNvPicPr/>
          </xdr:nvPicPr>
          <xdr:blipFill>
            <a:blip xmlns:r="http://schemas.openxmlformats.org/officeDocument/2006/relationships" r:embed="rId584"/>
            <a:stretch>
              <a:fillRect/>
            </a:stretch>
          </xdr:blipFill>
          <xdr:spPr>
            <a:xfrm>
              <a:off x="8698680" y="37807200"/>
              <a:ext cx="252720" cy="732600"/>
            </a:xfrm>
            <a:prstGeom prst="rect">
              <a:avLst/>
            </a:prstGeom>
          </xdr:spPr>
        </xdr:pic>
      </mc:Fallback>
    </mc:AlternateContent>
    <xdr:clientData/>
  </xdr:twoCellAnchor>
  <xdr:twoCellAnchor editAs="oneCell">
    <xdr:from>
      <xdr:col>11</xdr:col>
      <xdr:colOff>22100</xdr:colOff>
      <xdr:row>121</xdr:row>
      <xdr:rowOff>132720</xdr:rowOff>
    </xdr:from>
    <xdr:to>
      <xdr:col>11</xdr:col>
      <xdr:colOff>219740</xdr:colOff>
      <xdr:row>123</xdr:row>
      <xdr:rowOff>119240</xdr:rowOff>
    </xdr:to>
    <mc:AlternateContent xmlns:mc="http://schemas.openxmlformats.org/markup-compatibility/2006" xmlns:xdr14="http://schemas.microsoft.com/office/excel/2010/spreadsheetDrawing">
      <mc:Choice Requires="xdr14">
        <xdr:contentPart xmlns:r="http://schemas.openxmlformats.org/officeDocument/2006/relationships" r:id="rId585">
          <xdr14:nvContentPartPr>
            <xdr14:cNvPr id="308" name="Ink 307">
              <a:extLst>
                <a:ext uri="{FF2B5EF4-FFF2-40B4-BE49-F238E27FC236}">
                  <a16:creationId xmlns:a16="http://schemas.microsoft.com/office/drawing/2014/main" id="{8446E619-569F-E243-B7FC-0DD54CB0A15A}"/>
                </a:ext>
              </a:extLst>
            </xdr14:cNvPr>
            <xdr14:cNvContentPartPr/>
          </xdr14:nvContentPartPr>
          <xdr14:nvPr macro=""/>
          <xdr14:xfrm>
            <a:off x="9102600" y="37775520"/>
            <a:ext cx="197640" cy="646920"/>
          </xdr14:xfrm>
        </xdr:contentPart>
      </mc:Choice>
      <mc:Fallback xmlns="">
        <xdr:pic>
          <xdr:nvPicPr>
            <xdr:cNvPr id="832" name="Ink 831">
              <a:extLst>
                <a:ext uri="{FF2B5EF4-FFF2-40B4-BE49-F238E27FC236}">
                  <a16:creationId xmlns:a16="http://schemas.microsoft.com/office/drawing/2014/main" id="{8E580A83-E344-9937-8443-A7D4413512CD}"/>
                </a:ext>
              </a:extLst>
            </xdr:cNvPr>
            <xdr:cNvPicPr/>
          </xdr:nvPicPr>
          <xdr:blipFill>
            <a:blip xmlns:r="http://schemas.openxmlformats.org/officeDocument/2006/relationships" r:embed="rId586"/>
            <a:stretch>
              <a:fillRect/>
            </a:stretch>
          </xdr:blipFill>
          <xdr:spPr>
            <a:xfrm>
              <a:off x="9092160" y="37764720"/>
              <a:ext cx="218880" cy="668160"/>
            </a:xfrm>
            <a:prstGeom prst="rect">
              <a:avLst/>
            </a:prstGeom>
          </xdr:spPr>
        </xdr:pic>
      </mc:Fallback>
    </mc:AlternateContent>
    <xdr:clientData/>
  </xdr:twoCellAnchor>
  <xdr:twoCellAnchor editAs="oneCell">
    <xdr:from>
      <xdr:col>11</xdr:col>
      <xdr:colOff>306140</xdr:colOff>
      <xdr:row>123</xdr:row>
      <xdr:rowOff>21320</xdr:rowOff>
    </xdr:from>
    <xdr:to>
      <xdr:col>11</xdr:col>
      <xdr:colOff>461660</xdr:colOff>
      <xdr:row>123</xdr:row>
      <xdr:rowOff>256400</xdr:rowOff>
    </xdr:to>
    <mc:AlternateContent xmlns:mc="http://schemas.openxmlformats.org/markup-compatibility/2006" xmlns:xdr14="http://schemas.microsoft.com/office/excel/2010/spreadsheetDrawing">
      <mc:Choice Requires="xdr14">
        <xdr:contentPart xmlns:r="http://schemas.openxmlformats.org/officeDocument/2006/relationships" r:id="rId587">
          <xdr14:nvContentPartPr>
            <xdr14:cNvPr id="309" name="Ink 308">
              <a:extLst>
                <a:ext uri="{FF2B5EF4-FFF2-40B4-BE49-F238E27FC236}">
                  <a16:creationId xmlns:a16="http://schemas.microsoft.com/office/drawing/2014/main" id="{7D30BB57-7017-0F48-A548-F78E2B6999B6}"/>
                </a:ext>
              </a:extLst>
            </xdr14:cNvPr>
            <xdr14:cNvContentPartPr/>
          </xdr14:nvContentPartPr>
          <xdr14:nvPr macro=""/>
          <xdr14:xfrm>
            <a:off x="9386640" y="38324520"/>
            <a:ext cx="155520" cy="235080"/>
          </xdr14:xfrm>
        </xdr:contentPart>
      </mc:Choice>
      <mc:Fallback xmlns="">
        <xdr:pic>
          <xdr:nvPicPr>
            <xdr:cNvPr id="833" name="Ink 832">
              <a:extLst>
                <a:ext uri="{FF2B5EF4-FFF2-40B4-BE49-F238E27FC236}">
                  <a16:creationId xmlns:a16="http://schemas.microsoft.com/office/drawing/2014/main" id="{5BADB325-BB12-A9AC-B3A6-DA329AA33208}"/>
                </a:ext>
              </a:extLst>
            </xdr:cNvPr>
            <xdr:cNvPicPr/>
          </xdr:nvPicPr>
          <xdr:blipFill>
            <a:blip xmlns:r="http://schemas.openxmlformats.org/officeDocument/2006/relationships" r:embed="rId588"/>
            <a:stretch>
              <a:fillRect/>
            </a:stretch>
          </xdr:blipFill>
          <xdr:spPr>
            <a:xfrm>
              <a:off x="9375840" y="38313720"/>
              <a:ext cx="176760" cy="256320"/>
            </a:xfrm>
            <a:prstGeom prst="rect">
              <a:avLst/>
            </a:prstGeom>
          </xdr:spPr>
        </xdr:pic>
      </mc:Fallback>
    </mc:AlternateContent>
    <xdr:clientData/>
  </xdr:twoCellAnchor>
  <xdr:twoCellAnchor editAs="oneCell">
    <xdr:from>
      <xdr:col>11</xdr:col>
      <xdr:colOff>481820</xdr:colOff>
      <xdr:row>121</xdr:row>
      <xdr:rowOff>117240</xdr:rowOff>
    </xdr:from>
    <xdr:to>
      <xdr:col>11</xdr:col>
      <xdr:colOff>743180</xdr:colOff>
      <xdr:row>123</xdr:row>
      <xdr:rowOff>312560</xdr:rowOff>
    </xdr:to>
    <mc:AlternateContent xmlns:mc="http://schemas.openxmlformats.org/markup-compatibility/2006" xmlns:xdr14="http://schemas.microsoft.com/office/excel/2010/spreadsheetDrawing">
      <mc:Choice Requires="xdr14">
        <xdr:contentPart xmlns:r="http://schemas.openxmlformats.org/officeDocument/2006/relationships" r:id="rId589">
          <xdr14:nvContentPartPr>
            <xdr14:cNvPr id="310" name="Ink 309">
              <a:extLst>
                <a:ext uri="{FF2B5EF4-FFF2-40B4-BE49-F238E27FC236}">
                  <a16:creationId xmlns:a16="http://schemas.microsoft.com/office/drawing/2014/main" id="{500FC725-C9D6-2142-A692-C5EDD46969D8}"/>
                </a:ext>
              </a:extLst>
            </xdr14:cNvPr>
            <xdr14:cNvContentPartPr/>
          </xdr14:nvContentPartPr>
          <xdr14:nvPr macro=""/>
          <xdr14:xfrm>
            <a:off x="9562320" y="37760040"/>
            <a:ext cx="261360" cy="855720"/>
          </xdr14:xfrm>
        </xdr:contentPart>
      </mc:Choice>
      <mc:Fallback xmlns="">
        <xdr:pic>
          <xdr:nvPicPr>
            <xdr:cNvPr id="834" name="Ink 833">
              <a:extLst>
                <a:ext uri="{FF2B5EF4-FFF2-40B4-BE49-F238E27FC236}">
                  <a16:creationId xmlns:a16="http://schemas.microsoft.com/office/drawing/2014/main" id="{C874717A-585B-33C0-3A1C-1645AA0C609D}"/>
                </a:ext>
              </a:extLst>
            </xdr:cNvPr>
            <xdr:cNvPicPr/>
          </xdr:nvPicPr>
          <xdr:blipFill>
            <a:blip xmlns:r="http://schemas.openxmlformats.org/officeDocument/2006/relationships" r:embed="rId590"/>
            <a:stretch>
              <a:fillRect/>
            </a:stretch>
          </xdr:blipFill>
          <xdr:spPr>
            <a:xfrm>
              <a:off x="9551520" y="37749600"/>
              <a:ext cx="282600" cy="876960"/>
            </a:xfrm>
            <a:prstGeom prst="rect">
              <a:avLst/>
            </a:prstGeom>
          </xdr:spPr>
        </xdr:pic>
      </mc:Fallback>
    </mc:AlternateContent>
    <xdr:clientData/>
  </xdr:twoCellAnchor>
  <xdr:oneCellAnchor>
    <xdr:from>
      <xdr:col>4</xdr:col>
      <xdr:colOff>170920</xdr:colOff>
      <xdr:row>130</xdr:row>
      <xdr:rowOff>126400</xdr:rowOff>
    </xdr:from>
    <xdr:ext cx="2662560" cy="1474200"/>
    <mc:AlternateContent xmlns:mc="http://schemas.openxmlformats.org/markup-compatibility/2006" xmlns:xdr14="http://schemas.microsoft.com/office/excel/2010/spreadsheetDrawing">
      <mc:Choice Requires="xdr14">
        <xdr:contentPart xmlns:r="http://schemas.openxmlformats.org/officeDocument/2006/relationships" r:id="rId591">
          <xdr14:nvContentPartPr>
            <xdr14:cNvPr id="311" name="Ink 310">
              <a:extLst>
                <a:ext uri="{FF2B5EF4-FFF2-40B4-BE49-F238E27FC236}">
                  <a16:creationId xmlns:a16="http://schemas.microsoft.com/office/drawing/2014/main" id="{D374E9D7-2E64-414F-816B-3B3FC4EEACD7}"/>
                </a:ext>
              </a:extLst>
            </xdr14:cNvPr>
            <xdr14:cNvContentPartPr/>
          </xdr14:nvContentPartPr>
          <xdr14:nvPr macro=""/>
          <xdr14:xfrm>
            <a:off x="3472920" y="31165200"/>
            <a:ext cx="2662560" cy="1474200"/>
          </xdr14:xfrm>
        </xdr:contentPart>
      </mc:Choice>
      <mc:Fallback xmlns="">
        <xdr:pic>
          <xdr:nvPicPr>
            <xdr:cNvPr id="836" name="Ink 835">
              <a:extLst>
                <a:ext uri="{FF2B5EF4-FFF2-40B4-BE49-F238E27FC236}">
                  <a16:creationId xmlns:a16="http://schemas.microsoft.com/office/drawing/2014/main" id="{66A9167C-CFBE-D74E-AFD3-15671E5FD756}"/>
                </a:ext>
              </a:extLst>
            </xdr:cNvPr>
            <xdr:cNvPicPr/>
          </xdr:nvPicPr>
          <xdr:blipFill>
            <a:blip xmlns:r="http://schemas.openxmlformats.org/officeDocument/2006/relationships" r:embed="rId476"/>
            <a:stretch>
              <a:fillRect/>
            </a:stretch>
          </xdr:blipFill>
          <xdr:spPr>
            <a:xfrm>
              <a:off x="3462480" y="31154400"/>
              <a:ext cx="2683800" cy="1495440"/>
            </a:xfrm>
            <a:prstGeom prst="rect">
              <a:avLst/>
            </a:prstGeom>
          </xdr:spPr>
        </xdr:pic>
      </mc:Fallback>
    </mc:AlternateContent>
    <xdr:clientData/>
  </xdr:oneCellAnchor>
  <xdr:oneCellAnchor>
    <xdr:from>
      <xdr:col>7</xdr:col>
      <xdr:colOff>715540</xdr:colOff>
      <xdr:row>132</xdr:row>
      <xdr:rowOff>22920</xdr:rowOff>
    </xdr:from>
    <xdr:ext cx="268560" cy="207000"/>
    <mc:AlternateContent xmlns:mc="http://schemas.openxmlformats.org/markup-compatibility/2006" xmlns:xdr14="http://schemas.microsoft.com/office/excel/2010/spreadsheetDrawing">
      <mc:Choice Requires="xdr14">
        <xdr:contentPart xmlns:r="http://schemas.openxmlformats.org/officeDocument/2006/relationships" r:id="rId592">
          <xdr14:nvContentPartPr>
            <xdr14:cNvPr id="312" name="Ink 311">
              <a:extLst>
                <a:ext uri="{FF2B5EF4-FFF2-40B4-BE49-F238E27FC236}">
                  <a16:creationId xmlns:a16="http://schemas.microsoft.com/office/drawing/2014/main" id="{BE3AA93F-7F01-604E-B235-63255F2346E1}"/>
                </a:ext>
              </a:extLst>
            </xdr14:cNvPr>
            <xdr14:cNvContentPartPr/>
          </xdr14:nvContentPartPr>
          <xdr14:nvPr macro=""/>
          <xdr14:xfrm>
            <a:off x="6494040" y="31722120"/>
            <a:ext cx="268560" cy="207000"/>
          </xdr14:xfrm>
        </xdr:contentPart>
      </mc:Choice>
      <mc:Fallback xmlns="">
        <xdr:pic>
          <xdr:nvPicPr>
            <xdr:cNvPr id="837" name="Ink 836">
              <a:extLst>
                <a:ext uri="{FF2B5EF4-FFF2-40B4-BE49-F238E27FC236}">
                  <a16:creationId xmlns:a16="http://schemas.microsoft.com/office/drawing/2014/main" id="{40D3C162-0167-2C4A-A883-2B0B63D133A3}"/>
                </a:ext>
              </a:extLst>
            </xdr:cNvPr>
            <xdr:cNvPicPr/>
          </xdr:nvPicPr>
          <xdr:blipFill>
            <a:blip xmlns:r="http://schemas.openxmlformats.org/officeDocument/2006/relationships" r:embed="rId478"/>
            <a:stretch>
              <a:fillRect/>
            </a:stretch>
          </xdr:blipFill>
          <xdr:spPr>
            <a:xfrm>
              <a:off x="6483600" y="31711698"/>
              <a:ext cx="289800" cy="228203"/>
            </a:xfrm>
            <a:prstGeom prst="rect">
              <a:avLst/>
            </a:prstGeom>
          </xdr:spPr>
        </xdr:pic>
      </mc:Fallback>
    </mc:AlternateContent>
    <xdr:clientData/>
  </xdr:oneCellAnchor>
  <xdr:oneCellAnchor>
    <xdr:from>
      <xdr:col>9</xdr:col>
      <xdr:colOff>192060</xdr:colOff>
      <xdr:row>129</xdr:row>
      <xdr:rowOff>202800</xdr:rowOff>
    </xdr:from>
    <xdr:ext cx="509040" cy="591120"/>
    <mc:AlternateContent xmlns:mc="http://schemas.openxmlformats.org/markup-compatibility/2006" xmlns:xdr14="http://schemas.microsoft.com/office/excel/2010/spreadsheetDrawing">
      <mc:Choice Requires="xdr14">
        <xdr:contentPart xmlns:r="http://schemas.openxmlformats.org/officeDocument/2006/relationships" r:id="rId593">
          <xdr14:nvContentPartPr>
            <xdr14:cNvPr id="313" name="Ink 312">
              <a:extLst>
                <a:ext uri="{FF2B5EF4-FFF2-40B4-BE49-F238E27FC236}">
                  <a16:creationId xmlns:a16="http://schemas.microsoft.com/office/drawing/2014/main" id="{EEC7F23D-6182-8949-8D29-5FBA8709B539}"/>
                </a:ext>
              </a:extLst>
            </xdr14:cNvPr>
            <xdr14:cNvContentPartPr/>
          </xdr14:nvContentPartPr>
          <xdr14:nvPr macro=""/>
          <xdr14:xfrm>
            <a:off x="7621560" y="30911400"/>
            <a:ext cx="509040" cy="591120"/>
          </xdr14:xfrm>
        </xdr:contentPart>
      </mc:Choice>
      <mc:Fallback xmlns="">
        <xdr:pic>
          <xdr:nvPicPr>
            <xdr:cNvPr id="838" name="Ink 837">
              <a:extLst>
                <a:ext uri="{FF2B5EF4-FFF2-40B4-BE49-F238E27FC236}">
                  <a16:creationId xmlns:a16="http://schemas.microsoft.com/office/drawing/2014/main" id="{5A3B2BE5-8DE0-3741-8FB4-B1138DEB58F0}"/>
                </a:ext>
              </a:extLst>
            </xdr:cNvPr>
            <xdr:cNvPicPr/>
          </xdr:nvPicPr>
          <xdr:blipFill>
            <a:blip xmlns:r="http://schemas.openxmlformats.org/officeDocument/2006/relationships" r:embed="rId480"/>
            <a:stretch>
              <a:fillRect/>
            </a:stretch>
          </xdr:blipFill>
          <xdr:spPr>
            <a:xfrm>
              <a:off x="7610768" y="30900600"/>
              <a:ext cx="530265" cy="612360"/>
            </a:xfrm>
            <a:prstGeom prst="rect">
              <a:avLst/>
            </a:prstGeom>
          </xdr:spPr>
        </xdr:pic>
      </mc:Fallback>
    </mc:AlternateContent>
    <xdr:clientData/>
  </xdr:oneCellAnchor>
  <xdr:oneCellAnchor>
    <xdr:from>
      <xdr:col>10</xdr:col>
      <xdr:colOff>115000</xdr:colOff>
      <xdr:row>129</xdr:row>
      <xdr:rowOff>107400</xdr:rowOff>
    </xdr:from>
    <xdr:ext cx="618840" cy="794520"/>
    <mc:AlternateContent xmlns:mc="http://schemas.openxmlformats.org/markup-compatibility/2006" xmlns:xdr14="http://schemas.microsoft.com/office/excel/2010/spreadsheetDrawing">
      <mc:Choice Requires="xdr14">
        <xdr:contentPart xmlns:r="http://schemas.openxmlformats.org/officeDocument/2006/relationships" r:id="rId594">
          <xdr14:nvContentPartPr>
            <xdr14:cNvPr id="314" name="Ink 313">
              <a:extLst>
                <a:ext uri="{FF2B5EF4-FFF2-40B4-BE49-F238E27FC236}">
                  <a16:creationId xmlns:a16="http://schemas.microsoft.com/office/drawing/2014/main" id="{948B2ED0-A391-ED41-A693-4B13A172B239}"/>
                </a:ext>
              </a:extLst>
            </xdr14:cNvPr>
            <xdr14:cNvContentPartPr/>
          </xdr14:nvContentPartPr>
          <xdr14:nvPr macro=""/>
          <xdr14:xfrm>
            <a:off x="8370000" y="30816000"/>
            <a:ext cx="618840" cy="794520"/>
          </xdr14:xfrm>
        </xdr:contentPart>
      </mc:Choice>
      <mc:Fallback xmlns="">
        <xdr:pic>
          <xdr:nvPicPr>
            <xdr:cNvPr id="839" name="Ink 838">
              <a:extLst>
                <a:ext uri="{FF2B5EF4-FFF2-40B4-BE49-F238E27FC236}">
                  <a16:creationId xmlns:a16="http://schemas.microsoft.com/office/drawing/2014/main" id="{CEEE6150-B58E-C849-A321-3AC388FA925A}"/>
                </a:ext>
              </a:extLst>
            </xdr:cNvPr>
            <xdr:cNvPicPr/>
          </xdr:nvPicPr>
          <xdr:blipFill>
            <a:blip xmlns:r="http://schemas.openxmlformats.org/officeDocument/2006/relationships" r:embed="rId482"/>
            <a:stretch>
              <a:fillRect/>
            </a:stretch>
          </xdr:blipFill>
          <xdr:spPr>
            <a:xfrm>
              <a:off x="8359200" y="30805560"/>
              <a:ext cx="640080" cy="815760"/>
            </a:xfrm>
            <a:prstGeom prst="rect">
              <a:avLst/>
            </a:prstGeom>
          </xdr:spPr>
        </xdr:pic>
      </mc:Fallback>
    </mc:AlternateContent>
    <xdr:clientData/>
  </xdr:oneCellAnchor>
  <xdr:oneCellAnchor>
    <xdr:from>
      <xdr:col>11</xdr:col>
      <xdr:colOff>271220</xdr:colOff>
      <xdr:row>130</xdr:row>
      <xdr:rowOff>150160</xdr:rowOff>
    </xdr:from>
    <xdr:ext cx="257760" cy="73800"/>
    <mc:AlternateContent xmlns:mc="http://schemas.openxmlformats.org/markup-compatibility/2006" xmlns:xdr14="http://schemas.microsoft.com/office/excel/2010/spreadsheetDrawing">
      <mc:Choice Requires="xdr14">
        <xdr:contentPart xmlns:r="http://schemas.openxmlformats.org/officeDocument/2006/relationships" r:id="rId595">
          <xdr14:nvContentPartPr>
            <xdr14:cNvPr id="315" name="Ink 314">
              <a:extLst>
                <a:ext uri="{FF2B5EF4-FFF2-40B4-BE49-F238E27FC236}">
                  <a16:creationId xmlns:a16="http://schemas.microsoft.com/office/drawing/2014/main" id="{D6EF74AF-2BF6-2542-95CB-9F57B0723ED6}"/>
                </a:ext>
              </a:extLst>
            </xdr14:cNvPr>
            <xdr14:cNvContentPartPr/>
          </xdr14:nvContentPartPr>
          <xdr14:nvPr macro=""/>
          <xdr14:xfrm>
            <a:off x="9351720" y="31188960"/>
            <a:ext cx="257760" cy="73800"/>
          </xdr14:xfrm>
        </xdr:contentPart>
      </mc:Choice>
      <mc:Fallback xmlns="">
        <xdr:pic>
          <xdr:nvPicPr>
            <xdr:cNvPr id="840" name="Ink 839">
              <a:extLst>
                <a:ext uri="{FF2B5EF4-FFF2-40B4-BE49-F238E27FC236}">
                  <a16:creationId xmlns:a16="http://schemas.microsoft.com/office/drawing/2014/main" id="{2D9E944C-8C38-B848-85DD-B371CC67EC0A}"/>
                </a:ext>
              </a:extLst>
            </xdr:cNvPr>
            <xdr:cNvPicPr/>
          </xdr:nvPicPr>
          <xdr:blipFill>
            <a:blip xmlns:r="http://schemas.openxmlformats.org/officeDocument/2006/relationships" r:embed="rId484"/>
            <a:stretch>
              <a:fillRect/>
            </a:stretch>
          </xdr:blipFill>
          <xdr:spPr>
            <a:xfrm>
              <a:off x="9340920" y="31178520"/>
              <a:ext cx="279000" cy="95040"/>
            </a:xfrm>
            <a:prstGeom prst="rect">
              <a:avLst/>
            </a:prstGeom>
          </xdr:spPr>
        </xdr:pic>
      </mc:Fallback>
    </mc:AlternateContent>
    <xdr:clientData/>
  </xdr:oneCellAnchor>
  <xdr:oneCellAnchor>
    <xdr:from>
      <xdr:col>12</xdr:col>
      <xdr:colOff>95520</xdr:colOff>
      <xdr:row>128</xdr:row>
      <xdr:rowOff>232040</xdr:rowOff>
    </xdr:from>
    <xdr:ext cx="156600" cy="630360"/>
    <mc:AlternateContent xmlns:mc="http://schemas.openxmlformats.org/markup-compatibility/2006" xmlns:xdr14="http://schemas.microsoft.com/office/excel/2010/spreadsheetDrawing">
      <mc:Choice Requires="xdr14">
        <xdr:contentPart xmlns:r="http://schemas.openxmlformats.org/officeDocument/2006/relationships" r:id="rId596">
          <xdr14:nvContentPartPr>
            <xdr14:cNvPr id="316" name="Ink 315">
              <a:extLst>
                <a:ext uri="{FF2B5EF4-FFF2-40B4-BE49-F238E27FC236}">
                  <a16:creationId xmlns:a16="http://schemas.microsoft.com/office/drawing/2014/main" id="{6672A963-200C-1243-B141-E0791DBC7855}"/>
                </a:ext>
              </a:extLst>
            </xdr14:cNvPr>
            <xdr14:cNvContentPartPr/>
          </xdr14:nvContentPartPr>
          <xdr14:nvPr macro=""/>
          <xdr14:xfrm>
            <a:off x="10001520" y="30610440"/>
            <a:ext cx="156600" cy="630360"/>
          </xdr14:xfrm>
        </xdr:contentPart>
      </mc:Choice>
      <mc:Fallback xmlns="">
        <xdr:pic>
          <xdr:nvPicPr>
            <xdr:cNvPr id="841" name="Ink 840">
              <a:extLst>
                <a:ext uri="{FF2B5EF4-FFF2-40B4-BE49-F238E27FC236}">
                  <a16:creationId xmlns:a16="http://schemas.microsoft.com/office/drawing/2014/main" id="{2B4306B1-D864-7E41-8BA9-D42EE92C9003}"/>
                </a:ext>
              </a:extLst>
            </xdr:cNvPr>
            <xdr:cNvPicPr/>
          </xdr:nvPicPr>
          <xdr:blipFill>
            <a:blip xmlns:r="http://schemas.openxmlformats.org/officeDocument/2006/relationships" r:embed="rId486"/>
            <a:stretch>
              <a:fillRect/>
            </a:stretch>
          </xdr:blipFill>
          <xdr:spPr>
            <a:xfrm>
              <a:off x="9990720" y="30599640"/>
              <a:ext cx="177840" cy="651600"/>
            </a:xfrm>
            <a:prstGeom prst="rect">
              <a:avLst/>
            </a:prstGeom>
          </xdr:spPr>
        </xdr:pic>
      </mc:Fallback>
    </mc:AlternateContent>
    <xdr:clientData/>
  </xdr:oneCellAnchor>
  <xdr:oneCellAnchor>
    <xdr:from>
      <xdr:col>12</xdr:col>
      <xdr:colOff>505560</xdr:colOff>
      <xdr:row>128</xdr:row>
      <xdr:rowOff>264440</xdr:rowOff>
    </xdr:from>
    <xdr:ext cx="313200" cy="532080"/>
    <mc:AlternateContent xmlns:mc="http://schemas.openxmlformats.org/markup-compatibility/2006" xmlns:xdr14="http://schemas.microsoft.com/office/excel/2010/spreadsheetDrawing">
      <mc:Choice Requires="xdr14">
        <xdr:contentPart xmlns:r="http://schemas.openxmlformats.org/officeDocument/2006/relationships" r:id="rId597">
          <xdr14:nvContentPartPr>
            <xdr14:cNvPr id="317" name="Ink 316">
              <a:extLst>
                <a:ext uri="{FF2B5EF4-FFF2-40B4-BE49-F238E27FC236}">
                  <a16:creationId xmlns:a16="http://schemas.microsoft.com/office/drawing/2014/main" id="{03F3A20E-BEED-4242-98A0-F1BCE83C045C}"/>
                </a:ext>
              </a:extLst>
            </xdr14:cNvPr>
            <xdr14:cNvContentPartPr/>
          </xdr14:nvContentPartPr>
          <xdr14:nvPr macro=""/>
          <xdr14:xfrm>
            <a:off x="10411560" y="30642840"/>
            <a:ext cx="313200" cy="532080"/>
          </xdr14:xfrm>
        </xdr:contentPart>
      </mc:Choice>
      <mc:Fallback xmlns="">
        <xdr:pic>
          <xdr:nvPicPr>
            <xdr:cNvPr id="842" name="Ink 841">
              <a:extLst>
                <a:ext uri="{FF2B5EF4-FFF2-40B4-BE49-F238E27FC236}">
                  <a16:creationId xmlns:a16="http://schemas.microsoft.com/office/drawing/2014/main" id="{0C066D95-7194-764F-A31B-D74483957627}"/>
                </a:ext>
              </a:extLst>
            </xdr:cNvPr>
            <xdr:cNvPicPr/>
          </xdr:nvPicPr>
          <xdr:blipFill>
            <a:blip xmlns:r="http://schemas.openxmlformats.org/officeDocument/2006/relationships" r:embed="rId488"/>
            <a:stretch>
              <a:fillRect/>
            </a:stretch>
          </xdr:blipFill>
          <xdr:spPr>
            <a:xfrm>
              <a:off x="10401120" y="30632400"/>
              <a:ext cx="334440" cy="553320"/>
            </a:xfrm>
            <a:prstGeom prst="rect">
              <a:avLst/>
            </a:prstGeom>
          </xdr:spPr>
        </xdr:pic>
      </mc:Fallback>
    </mc:AlternateContent>
    <xdr:clientData/>
  </xdr:oneCellAnchor>
  <xdr:oneCellAnchor>
    <xdr:from>
      <xdr:col>13</xdr:col>
      <xdr:colOff>314380</xdr:colOff>
      <xdr:row>128</xdr:row>
      <xdr:rowOff>305480</xdr:rowOff>
    </xdr:from>
    <xdr:ext cx="174960" cy="367200"/>
    <mc:AlternateContent xmlns:mc="http://schemas.openxmlformats.org/markup-compatibility/2006" xmlns:xdr14="http://schemas.microsoft.com/office/excel/2010/spreadsheetDrawing">
      <mc:Choice Requires="xdr14">
        <xdr:contentPart xmlns:r="http://schemas.openxmlformats.org/officeDocument/2006/relationships" r:id="rId598">
          <xdr14:nvContentPartPr>
            <xdr14:cNvPr id="318" name="Ink 317">
              <a:extLst>
                <a:ext uri="{FF2B5EF4-FFF2-40B4-BE49-F238E27FC236}">
                  <a16:creationId xmlns:a16="http://schemas.microsoft.com/office/drawing/2014/main" id="{D26CDF0C-CFF0-0A46-A572-2BC14CCCA6A9}"/>
                </a:ext>
              </a:extLst>
            </xdr14:cNvPr>
            <xdr14:cNvContentPartPr/>
          </xdr14:nvContentPartPr>
          <xdr14:nvPr macro=""/>
          <xdr14:xfrm>
            <a:off x="11045880" y="30683880"/>
            <a:ext cx="174960" cy="367200"/>
          </xdr14:xfrm>
        </xdr:contentPart>
      </mc:Choice>
      <mc:Fallback xmlns="">
        <xdr:pic>
          <xdr:nvPicPr>
            <xdr:cNvPr id="843" name="Ink 842">
              <a:extLst>
                <a:ext uri="{FF2B5EF4-FFF2-40B4-BE49-F238E27FC236}">
                  <a16:creationId xmlns:a16="http://schemas.microsoft.com/office/drawing/2014/main" id="{BA7587FF-3B96-A24C-ADCD-6CD99F7EE772}"/>
                </a:ext>
              </a:extLst>
            </xdr:cNvPr>
            <xdr:cNvPicPr/>
          </xdr:nvPicPr>
          <xdr:blipFill>
            <a:blip xmlns:r="http://schemas.openxmlformats.org/officeDocument/2006/relationships" r:embed="rId490"/>
            <a:stretch>
              <a:fillRect/>
            </a:stretch>
          </xdr:blipFill>
          <xdr:spPr>
            <a:xfrm>
              <a:off x="11035080" y="30673080"/>
              <a:ext cx="196200" cy="388440"/>
            </a:xfrm>
            <a:prstGeom prst="rect">
              <a:avLst/>
            </a:prstGeom>
          </xdr:spPr>
        </xdr:pic>
      </mc:Fallback>
    </mc:AlternateContent>
    <xdr:clientData/>
  </xdr:oneCellAnchor>
  <xdr:oneCellAnchor>
    <xdr:from>
      <xdr:col>13</xdr:col>
      <xdr:colOff>237340</xdr:colOff>
      <xdr:row>128</xdr:row>
      <xdr:rowOff>263360</xdr:rowOff>
    </xdr:from>
    <xdr:ext cx="166320" cy="510480"/>
    <mc:AlternateContent xmlns:mc="http://schemas.openxmlformats.org/markup-compatibility/2006" xmlns:xdr14="http://schemas.microsoft.com/office/excel/2010/spreadsheetDrawing">
      <mc:Choice Requires="xdr14">
        <xdr:contentPart xmlns:r="http://schemas.openxmlformats.org/officeDocument/2006/relationships" r:id="rId599">
          <xdr14:nvContentPartPr>
            <xdr14:cNvPr id="319" name="Ink 318">
              <a:extLst>
                <a:ext uri="{FF2B5EF4-FFF2-40B4-BE49-F238E27FC236}">
                  <a16:creationId xmlns:a16="http://schemas.microsoft.com/office/drawing/2014/main" id="{DD6CBF73-6354-7542-A6D6-70B6034F1850}"/>
                </a:ext>
              </a:extLst>
            </xdr14:cNvPr>
            <xdr14:cNvContentPartPr/>
          </xdr14:nvContentPartPr>
          <xdr14:nvPr macro=""/>
          <xdr14:xfrm>
            <a:off x="10968840" y="30641760"/>
            <a:ext cx="166320" cy="510480"/>
          </xdr14:xfrm>
        </xdr:contentPart>
      </mc:Choice>
      <mc:Fallback xmlns="">
        <xdr:pic>
          <xdr:nvPicPr>
            <xdr:cNvPr id="844" name="Ink 843">
              <a:extLst>
                <a:ext uri="{FF2B5EF4-FFF2-40B4-BE49-F238E27FC236}">
                  <a16:creationId xmlns:a16="http://schemas.microsoft.com/office/drawing/2014/main" id="{4A9BC58D-DD75-974F-A482-4B99690A880C}"/>
                </a:ext>
              </a:extLst>
            </xdr:cNvPr>
            <xdr:cNvPicPr/>
          </xdr:nvPicPr>
          <xdr:blipFill>
            <a:blip xmlns:r="http://schemas.openxmlformats.org/officeDocument/2006/relationships" r:embed="rId492"/>
            <a:stretch>
              <a:fillRect/>
            </a:stretch>
          </xdr:blipFill>
          <xdr:spPr>
            <a:xfrm>
              <a:off x="10958040" y="30630960"/>
              <a:ext cx="187560" cy="531720"/>
            </a:xfrm>
            <a:prstGeom prst="rect">
              <a:avLst/>
            </a:prstGeom>
          </xdr:spPr>
        </xdr:pic>
      </mc:Fallback>
    </mc:AlternateContent>
    <xdr:clientData/>
  </xdr:oneCellAnchor>
  <xdr:oneCellAnchor>
    <xdr:from>
      <xdr:col>13</xdr:col>
      <xdr:colOff>664300</xdr:colOff>
      <xdr:row>128</xdr:row>
      <xdr:rowOff>268040</xdr:rowOff>
    </xdr:from>
    <xdr:ext cx="117000" cy="417960"/>
    <mc:AlternateContent xmlns:mc="http://schemas.openxmlformats.org/markup-compatibility/2006" xmlns:xdr14="http://schemas.microsoft.com/office/excel/2010/spreadsheetDrawing">
      <mc:Choice Requires="xdr14">
        <xdr:contentPart xmlns:r="http://schemas.openxmlformats.org/officeDocument/2006/relationships" r:id="rId600">
          <xdr14:nvContentPartPr>
            <xdr14:cNvPr id="320" name="Ink 319">
              <a:extLst>
                <a:ext uri="{FF2B5EF4-FFF2-40B4-BE49-F238E27FC236}">
                  <a16:creationId xmlns:a16="http://schemas.microsoft.com/office/drawing/2014/main" id="{386B9392-FEE9-3F4E-B92E-0731006940DB}"/>
                </a:ext>
              </a:extLst>
            </xdr14:cNvPr>
            <xdr14:cNvContentPartPr/>
          </xdr14:nvContentPartPr>
          <xdr14:nvPr macro=""/>
          <xdr14:xfrm>
            <a:off x="11395800" y="30646440"/>
            <a:ext cx="117000" cy="417960"/>
          </xdr14:xfrm>
        </xdr:contentPart>
      </mc:Choice>
      <mc:Fallback xmlns="">
        <xdr:pic>
          <xdr:nvPicPr>
            <xdr:cNvPr id="845" name="Ink 844">
              <a:extLst>
                <a:ext uri="{FF2B5EF4-FFF2-40B4-BE49-F238E27FC236}">
                  <a16:creationId xmlns:a16="http://schemas.microsoft.com/office/drawing/2014/main" id="{F94E933D-019F-514C-99D4-B35EA6129BD4}"/>
                </a:ext>
              </a:extLst>
            </xdr:cNvPr>
            <xdr:cNvPicPr/>
          </xdr:nvPicPr>
          <xdr:blipFill>
            <a:blip xmlns:r="http://schemas.openxmlformats.org/officeDocument/2006/relationships" r:embed="rId494"/>
            <a:stretch>
              <a:fillRect/>
            </a:stretch>
          </xdr:blipFill>
          <xdr:spPr>
            <a:xfrm>
              <a:off x="11385360" y="30636000"/>
              <a:ext cx="138240" cy="439200"/>
            </a:xfrm>
            <a:prstGeom prst="rect">
              <a:avLst/>
            </a:prstGeom>
          </xdr:spPr>
        </xdr:pic>
      </mc:Fallback>
    </mc:AlternateContent>
    <xdr:clientData/>
  </xdr:oneCellAnchor>
  <xdr:oneCellAnchor>
    <xdr:from>
      <xdr:col>14</xdr:col>
      <xdr:colOff>281600</xdr:colOff>
      <xdr:row>128</xdr:row>
      <xdr:rowOff>277760</xdr:rowOff>
    </xdr:from>
    <xdr:ext cx="1178280" cy="816120"/>
    <mc:AlternateContent xmlns:mc="http://schemas.openxmlformats.org/markup-compatibility/2006" xmlns:xdr14="http://schemas.microsoft.com/office/excel/2010/spreadsheetDrawing">
      <mc:Choice Requires="xdr14">
        <xdr:contentPart xmlns:r="http://schemas.openxmlformats.org/officeDocument/2006/relationships" r:id="rId601">
          <xdr14:nvContentPartPr>
            <xdr14:cNvPr id="321" name="Ink 320">
              <a:extLst>
                <a:ext uri="{FF2B5EF4-FFF2-40B4-BE49-F238E27FC236}">
                  <a16:creationId xmlns:a16="http://schemas.microsoft.com/office/drawing/2014/main" id="{A58844FA-FBB2-074C-BCCD-08A9D3CA697A}"/>
                </a:ext>
              </a:extLst>
            </xdr14:cNvPr>
            <xdr14:cNvContentPartPr/>
          </xdr14:nvContentPartPr>
          <xdr14:nvPr macro=""/>
          <xdr14:xfrm>
            <a:off x="11838600" y="30656160"/>
            <a:ext cx="1178280" cy="816120"/>
          </xdr14:xfrm>
        </xdr:contentPart>
      </mc:Choice>
      <mc:Fallback xmlns="">
        <xdr:pic>
          <xdr:nvPicPr>
            <xdr:cNvPr id="846" name="Ink 845">
              <a:extLst>
                <a:ext uri="{FF2B5EF4-FFF2-40B4-BE49-F238E27FC236}">
                  <a16:creationId xmlns:a16="http://schemas.microsoft.com/office/drawing/2014/main" id="{45D0F474-260E-4E4D-A2FD-3D8DC6BA3427}"/>
                </a:ext>
              </a:extLst>
            </xdr:cNvPr>
            <xdr:cNvPicPr/>
          </xdr:nvPicPr>
          <xdr:blipFill>
            <a:blip xmlns:r="http://schemas.openxmlformats.org/officeDocument/2006/relationships" r:embed="rId496"/>
            <a:stretch>
              <a:fillRect/>
            </a:stretch>
          </xdr:blipFill>
          <xdr:spPr>
            <a:xfrm>
              <a:off x="11828160" y="30645360"/>
              <a:ext cx="1199520" cy="837360"/>
            </a:xfrm>
            <a:prstGeom prst="rect">
              <a:avLst/>
            </a:prstGeom>
          </xdr:spPr>
        </xdr:pic>
      </mc:Fallback>
    </mc:AlternateContent>
    <xdr:clientData/>
  </xdr:oneCellAnchor>
  <xdr:oneCellAnchor>
    <xdr:from>
      <xdr:col>16</xdr:col>
      <xdr:colOff>54040</xdr:colOff>
      <xdr:row>127</xdr:row>
      <xdr:rowOff>275680</xdr:rowOff>
    </xdr:from>
    <xdr:ext cx="1144440" cy="803160"/>
    <mc:AlternateContent xmlns:mc="http://schemas.openxmlformats.org/markup-compatibility/2006" xmlns:xdr14="http://schemas.microsoft.com/office/excel/2010/spreadsheetDrawing">
      <mc:Choice Requires="xdr14">
        <xdr:contentPart xmlns:r="http://schemas.openxmlformats.org/officeDocument/2006/relationships" r:id="rId602">
          <xdr14:nvContentPartPr>
            <xdr14:cNvPr id="322" name="Ink 321">
              <a:extLst>
                <a:ext uri="{FF2B5EF4-FFF2-40B4-BE49-F238E27FC236}">
                  <a16:creationId xmlns:a16="http://schemas.microsoft.com/office/drawing/2014/main" id="{E449AF3B-D869-6E44-BBDF-31806D3D29BB}"/>
                </a:ext>
              </a:extLst>
            </xdr14:cNvPr>
            <xdr14:cNvContentPartPr/>
          </xdr14:nvContentPartPr>
          <xdr14:nvPr macro=""/>
          <xdr14:xfrm>
            <a:off x="13262040" y="30323880"/>
            <a:ext cx="1144440" cy="803160"/>
          </xdr14:xfrm>
        </xdr:contentPart>
      </mc:Choice>
      <mc:Fallback xmlns="">
        <xdr:pic>
          <xdr:nvPicPr>
            <xdr:cNvPr id="847" name="Ink 846">
              <a:extLst>
                <a:ext uri="{FF2B5EF4-FFF2-40B4-BE49-F238E27FC236}">
                  <a16:creationId xmlns:a16="http://schemas.microsoft.com/office/drawing/2014/main" id="{09CF7A66-A0D0-2747-815B-AAB997DD107F}"/>
                </a:ext>
              </a:extLst>
            </xdr:cNvPr>
            <xdr:cNvPicPr/>
          </xdr:nvPicPr>
          <xdr:blipFill>
            <a:blip xmlns:r="http://schemas.openxmlformats.org/officeDocument/2006/relationships" r:embed="rId498"/>
            <a:stretch>
              <a:fillRect/>
            </a:stretch>
          </xdr:blipFill>
          <xdr:spPr>
            <a:xfrm>
              <a:off x="13251240" y="30313435"/>
              <a:ext cx="1165680" cy="824410"/>
            </a:xfrm>
            <a:prstGeom prst="rect">
              <a:avLst/>
            </a:prstGeom>
          </xdr:spPr>
        </xdr:pic>
      </mc:Fallback>
    </mc:AlternateContent>
    <xdr:clientData/>
  </xdr:oneCellAnchor>
  <xdr:twoCellAnchor editAs="oneCell">
    <xdr:from>
      <xdr:col>18</xdr:col>
      <xdr:colOff>43920</xdr:colOff>
      <xdr:row>127</xdr:row>
      <xdr:rowOff>132960</xdr:rowOff>
    </xdr:from>
    <xdr:to>
      <xdr:col>18</xdr:col>
      <xdr:colOff>460440</xdr:colOff>
      <xdr:row>131</xdr:row>
      <xdr:rowOff>128680</xdr:rowOff>
    </xdr:to>
    <mc:AlternateContent xmlns:mc="http://schemas.openxmlformats.org/markup-compatibility/2006" xmlns:xdr14="http://schemas.microsoft.com/office/excel/2010/spreadsheetDrawing">
      <mc:Choice Requires="xdr14">
        <xdr:contentPart xmlns:r="http://schemas.openxmlformats.org/officeDocument/2006/relationships" r:id="rId603">
          <xdr14:nvContentPartPr>
            <xdr14:cNvPr id="323" name="Ink 322">
              <a:extLst>
                <a:ext uri="{FF2B5EF4-FFF2-40B4-BE49-F238E27FC236}">
                  <a16:creationId xmlns:a16="http://schemas.microsoft.com/office/drawing/2014/main" id="{E8C2A2EF-61DE-774A-897C-5F251C44923F}"/>
                </a:ext>
              </a:extLst>
            </xdr14:cNvPr>
            <xdr14:cNvContentPartPr/>
          </xdr14:nvContentPartPr>
          <xdr14:nvPr macro=""/>
          <xdr14:xfrm>
            <a:off x="14902920" y="39756960"/>
            <a:ext cx="416520" cy="1316520"/>
          </xdr14:xfrm>
        </xdr:contentPart>
      </mc:Choice>
      <mc:Fallback xmlns="">
        <xdr:pic>
          <xdr:nvPicPr>
            <xdr:cNvPr id="848" name="Ink 847">
              <a:extLst>
                <a:ext uri="{FF2B5EF4-FFF2-40B4-BE49-F238E27FC236}">
                  <a16:creationId xmlns:a16="http://schemas.microsoft.com/office/drawing/2014/main" id="{DAF098AD-B9F2-F674-7E9A-F1611161ED2D}"/>
                </a:ext>
              </a:extLst>
            </xdr:cNvPr>
            <xdr:cNvPicPr/>
          </xdr:nvPicPr>
          <xdr:blipFill>
            <a:blip xmlns:r="http://schemas.openxmlformats.org/officeDocument/2006/relationships" r:embed="rId604"/>
            <a:stretch>
              <a:fillRect/>
            </a:stretch>
          </xdr:blipFill>
          <xdr:spPr>
            <a:xfrm>
              <a:off x="14892480" y="39746160"/>
              <a:ext cx="437760" cy="1337760"/>
            </a:xfrm>
            <a:prstGeom prst="rect">
              <a:avLst/>
            </a:prstGeom>
          </xdr:spPr>
        </xdr:pic>
      </mc:Fallback>
    </mc:AlternateContent>
    <xdr:clientData/>
  </xdr:twoCellAnchor>
  <xdr:twoCellAnchor editAs="oneCell">
    <xdr:from>
      <xdr:col>18</xdr:col>
      <xdr:colOff>648000</xdr:colOff>
      <xdr:row>128</xdr:row>
      <xdr:rowOff>232240</xdr:rowOff>
    </xdr:from>
    <xdr:to>
      <xdr:col>19</xdr:col>
      <xdr:colOff>235420</xdr:colOff>
      <xdr:row>130</xdr:row>
      <xdr:rowOff>21120</xdr:rowOff>
    </xdr:to>
    <mc:AlternateContent xmlns:mc="http://schemas.openxmlformats.org/markup-compatibility/2006" xmlns:xdr14="http://schemas.microsoft.com/office/excel/2010/spreadsheetDrawing">
      <mc:Choice Requires="xdr14">
        <xdr:contentPart xmlns:r="http://schemas.openxmlformats.org/officeDocument/2006/relationships" r:id="rId605">
          <xdr14:nvContentPartPr>
            <xdr14:cNvPr id="324" name="Ink 323">
              <a:extLst>
                <a:ext uri="{FF2B5EF4-FFF2-40B4-BE49-F238E27FC236}">
                  <a16:creationId xmlns:a16="http://schemas.microsoft.com/office/drawing/2014/main" id="{760BA5B4-CE53-7D4C-9AF5-0C3A4D6597B2}"/>
                </a:ext>
              </a:extLst>
            </xdr14:cNvPr>
            <xdr14:cNvContentPartPr/>
          </xdr14:nvContentPartPr>
          <xdr14:nvPr macro=""/>
          <xdr14:xfrm>
            <a:off x="15507000" y="40186440"/>
            <a:ext cx="412920" cy="449280"/>
          </xdr14:xfrm>
        </xdr:contentPart>
      </mc:Choice>
      <mc:Fallback xmlns="">
        <xdr:pic>
          <xdr:nvPicPr>
            <xdr:cNvPr id="849" name="Ink 848">
              <a:extLst>
                <a:ext uri="{FF2B5EF4-FFF2-40B4-BE49-F238E27FC236}">
                  <a16:creationId xmlns:a16="http://schemas.microsoft.com/office/drawing/2014/main" id="{84C10681-65AA-3EDF-FB05-A371656235C0}"/>
                </a:ext>
              </a:extLst>
            </xdr:cNvPr>
            <xdr:cNvPicPr/>
          </xdr:nvPicPr>
          <xdr:blipFill>
            <a:blip xmlns:r="http://schemas.openxmlformats.org/officeDocument/2006/relationships" r:embed="rId606"/>
            <a:stretch>
              <a:fillRect/>
            </a:stretch>
          </xdr:blipFill>
          <xdr:spPr>
            <a:xfrm>
              <a:off x="15496560" y="40175640"/>
              <a:ext cx="434160" cy="470520"/>
            </a:xfrm>
            <a:prstGeom prst="rect">
              <a:avLst/>
            </a:prstGeom>
          </xdr:spPr>
        </xdr:pic>
      </mc:Fallback>
    </mc:AlternateContent>
    <xdr:clientData/>
  </xdr:twoCellAnchor>
  <xdr:twoCellAnchor editAs="oneCell">
    <xdr:from>
      <xdr:col>19</xdr:col>
      <xdr:colOff>117340</xdr:colOff>
      <xdr:row>129</xdr:row>
      <xdr:rowOff>297680</xdr:rowOff>
    </xdr:from>
    <xdr:to>
      <xdr:col>19</xdr:col>
      <xdr:colOff>323260</xdr:colOff>
      <xdr:row>130</xdr:row>
      <xdr:rowOff>213360</xdr:rowOff>
    </xdr:to>
    <mc:AlternateContent xmlns:mc="http://schemas.openxmlformats.org/markup-compatibility/2006" xmlns:xdr14="http://schemas.microsoft.com/office/excel/2010/spreadsheetDrawing">
      <mc:Choice Requires="xdr14">
        <xdr:contentPart xmlns:r="http://schemas.openxmlformats.org/officeDocument/2006/relationships" r:id="rId607">
          <xdr14:nvContentPartPr>
            <xdr14:cNvPr id="325" name="Ink 324">
              <a:extLst>
                <a:ext uri="{FF2B5EF4-FFF2-40B4-BE49-F238E27FC236}">
                  <a16:creationId xmlns:a16="http://schemas.microsoft.com/office/drawing/2014/main" id="{1D465410-A885-F844-9EFE-E4CB6DE46FF3}"/>
                </a:ext>
              </a:extLst>
            </xdr14:cNvPr>
            <xdr14:cNvContentPartPr/>
          </xdr14:nvContentPartPr>
          <xdr14:nvPr macro=""/>
          <xdr14:xfrm>
            <a:off x="15801840" y="40582080"/>
            <a:ext cx="205920" cy="245880"/>
          </xdr14:xfrm>
        </xdr:contentPart>
      </mc:Choice>
      <mc:Fallback xmlns="">
        <xdr:pic>
          <xdr:nvPicPr>
            <xdr:cNvPr id="850" name="Ink 849">
              <a:extLst>
                <a:ext uri="{FF2B5EF4-FFF2-40B4-BE49-F238E27FC236}">
                  <a16:creationId xmlns:a16="http://schemas.microsoft.com/office/drawing/2014/main" id="{F827069A-5EEC-3B50-38E1-648C0E7B4DD3}"/>
                </a:ext>
              </a:extLst>
            </xdr:cNvPr>
            <xdr:cNvPicPr/>
          </xdr:nvPicPr>
          <xdr:blipFill>
            <a:blip xmlns:r="http://schemas.openxmlformats.org/officeDocument/2006/relationships" r:embed="rId608"/>
            <a:stretch>
              <a:fillRect/>
            </a:stretch>
          </xdr:blipFill>
          <xdr:spPr>
            <a:xfrm>
              <a:off x="15791040" y="40571640"/>
              <a:ext cx="227160" cy="267120"/>
            </a:xfrm>
            <a:prstGeom prst="rect">
              <a:avLst/>
            </a:prstGeom>
          </xdr:spPr>
        </xdr:pic>
      </mc:Fallback>
    </mc:AlternateContent>
    <xdr:clientData/>
  </xdr:twoCellAnchor>
  <xdr:twoCellAnchor editAs="oneCell">
    <xdr:from>
      <xdr:col>17</xdr:col>
      <xdr:colOff>790220</xdr:colOff>
      <xdr:row>127</xdr:row>
      <xdr:rowOff>110640</xdr:rowOff>
    </xdr:from>
    <xdr:to>
      <xdr:col>18</xdr:col>
      <xdr:colOff>377640</xdr:colOff>
      <xdr:row>131</xdr:row>
      <xdr:rowOff>174400</xdr:rowOff>
    </xdr:to>
    <mc:AlternateContent xmlns:mc="http://schemas.openxmlformats.org/markup-compatibility/2006" xmlns:xdr14="http://schemas.microsoft.com/office/excel/2010/spreadsheetDrawing">
      <mc:Choice Requires="xdr14">
        <xdr:contentPart xmlns:r="http://schemas.openxmlformats.org/officeDocument/2006/relationships" r:id="rId609">
          <xdr14:nvContentPartPr>
            <xdr14:cNvPr id="326" name="Ink 325">
              <a:extLst>
                <a:ext uri="{FF2B5EF4-FFF2-40B4-BE49-F238E27FC236}">
                  <a16:creationId xmlns:a16="http://schemas.microsoft.com/office/drawing/2014/main" id="{0029DB9B-E9B1-FD44-9481-9550A8284D26}"/>
                </a:ext>
              </a:extLst>
            </xdr14:cNvPr>
            <xdr14:cNvContentPartPr/>
          </xdr14:nvContentPartPr>
          <xdr14:nvPr macro=""/>
          <xdr14:xfrm>
            <a:off x="14823720" y="39734640"/>
            <a:ext cx="412920" cy="1384560"/>
          </xdr14:xfrm>
        </xdr:contentPart>
      </mc:Choice>
      <mc:Fallback xmlns="">
        <xdr:pic>
          <xdr:nvPicPr>
            <xdr:cNvPr id="851" name="Ink 850">
              <a:extLst>
                <a:ext uri="{FF2B5EF4-FFF2-40B4-BE49-F238E27FC236}">
                  <a16:creationId xmlns:a16="http://schemas.microsoft.com/office/drawing/2014/main" id="{0C749B32-0EEF-238B-3514-C7748E41E814}"/>
                </a:ext>
              </a:extLst>
            </xdr:cNvPr>
            <xdr:cNvPicPr/>
          </xdr:nvPicPr>
          <xdr:blipFill>
            <a:blip xmlns:r="http://schemas.openxmlformats.org/officeDocument/2006/relationships" r:embed="rId610"/>
            <a:stretch>
              <a:fillRect/>
            </a:stretch>
          </xdr:blipFill>
          <xdr:spPr>
            <a:xfrm>
              <a:off x="14812920" y="39723840"/>
              <a:ext cx="434160" cy="1405800"/>
            </a:xfrm>
            <a:prstGeom prst="rect">
              <a:avLst/>
            </a:prstGeom>
          </xdr:spPr>
        </xdr:pic>
      </mc:Fallback>
    </mc:AlternateContent>
    <xdr:clientData/>
  </xdr:twoCellAnchor>
  <xdr:twoCellAnchor editAs="oneCell">
    <xdr:from>
      <xdr:col>2</xdr:col>
      <xdr:colOff>674240</xdr:colOff>
      <xdr:row>132</xdr:row>
      <xdr:rowOff>245240</xdr:rowOff>
    </xdr:from>
    <xdr:to>
      <xdr:col>3</xdr:col>
      <xdr:colOff>100740</xdr:colOff>
      <xdr:row>132</xdr:row>
      <xdr:rowOff>253880</xdr:rowOff>
    </xdr:to>
    <mc:AlternateContent xmlns:mc="http://schemas.openxmlformats.org/markup-compatibility/2006" xmlns:xdr14="http://schemas.microsoft.com/office/excel/2010/spreadsheetDrawing">
      <mc:Choice Requires="xdr14">
        <xdr:contentPart xmlns:r="http://schemas.openxmlformats.org/officeDocument/2006/relationships" r:id="rId611">
          <xdr14:nvContentPartPr>
            <xdr14:cNvPr id="327" name="Ink 326">
              <a:extLst>
                <a:ext uri="{FF2B5EF4-FFF2-40B4-BE49-F238E27FC236}">
                  <a16:creationId xmlns:a16="http://schemas.microsoft.com/office/drawing/2014/main" id="{BA778C6E-EB17-9344-8134-46FB176B8ECD}"/>
                </a:ext>
              </a:extLst>
            </xdr14:cNvPr>
            <xdr14:cNvContentPartPr/>
          </xdr14:nvContentPartPr>
          <xdr14:nvPr macro=""/>
          <xdr14:xfrm>
            <a:off x="2325240" y="41520240"/>
            <a:ext cx="252000" cy="8640"/>
          </xdr14:xfrm>
        </xdr:contentPart>
      </mc:Choice>
      <mc:Fallback xmlns="">
        <xdr:pic>
          <xdr:nvPicPr>
            <xdr:cNvPr id="852" name="Ink 851">
              <a:extLst>
                <a:ext uri="{FF2B5EF4-FFF2-40B4-BE49-F238E27FC236}">
                  <a16:creationId xmlns:a16="http://schemas.microsoft.com/office/drawing/2014/main" id="{FF7BD842-D572-1774-52B1-97DCA25881C9}"/>
                </a:ext>
              </a:extLst>
            </xdr:cNvPr>
            <xdr:cNvPicPr/>
          </xdr:nvPicPr>
          <xdr:blipFill>
            <a:blip xmlns:r="http://schemas.openxmlformats.org/officeDocument/2006/relationships" r:embed="rId612"/>
            <a:stretch>
              <a:fillRect/>
            </a:stretch>
          </xdr:blipFill>
          <xdr:spPr>
            <a:xfrm>
              <a:off x="2314440" y="41509440"/>
              <a:ext cx="273240" cy="29880"/>
            </a:xfrm>
            <a:prstGeom prst="rect">
              <a:avLst/>
            </a:prstGeom>
          </xdr:spPr>
        </xdr:pic>
      </mc:Fallback>
    </mc:AlternateContent>
    <xdr:clientData/>
  </xdr:twoCellAnchor>
  <xdr:twoCellAnchor editAs="oneCell">
    <xdr:from>
      <xdr:col>2</xdr:col>
      <xdr:colOff>687560</xdr:colOff>
      <xdr:row>133</xdr:row>
      <xdr:rowOff>84600</xdr:rowOff>
    </xdr:from>
    <xdr:to>
      <xdr:col>3</xdr:col>
      <xdr:colOff>12900</xdr:colOff>
      <xdr:row>133</xdr:row>
      <xdr:rowOff>92160</xdr:rowOff>
    </xdr:to>
    <mc:AlternateContent xmlns:mc="http://schemas.openxmlformats.org/markup-compatibility/2006" xmlns:xdr14="http://schemas.microsoft.com/office/excel/2010/spreadsheetDrawing">
      <mc:Choice Requires="xdr14">
        <xdr:contentPart xmlns:r="http://schemas.openxmlformats.org/officeDocument/2006/relationships" r:id="rId613">
          <xdr14:nvContentPartPr>
            <xdr14:cNvPr id="328" name="Ink 327">
              <a:extLst>
                <a:ext uri="{FF2B5EF4-FFF2-40B4-BE49-F238E27FC236}">
                  <a16:creationId xmlns:a16="http://schemas.microsoft.com/office/drawing/2014/main" id="{4CD02403-EE73-E245-B73B-696CE65C5247}"/>
                </a:ext>
              </a:extLst>
            </xdr14:cNvPr>
            <xdr14:cNvContentPartPr/>
          </xdr14:nvContentPartPr>
          <xdr14:nvPr macro=""/>
          <xdr14:xfrm>
            <a:off x="2338560" y="41689800"/>
            <a:ext cx="150840" cy="7560"/>
          </xdr14:xfrm>
        </xdr:contentPart>
      </mc:Choice>
      <mc:Fallback xmlns="">
        <xdr:pic>
          <xdr:nvPicPr>
            <xdr:cNvPr id="853" name="Ink 852">
              <a:extLst>
                <a:ext uri="{FF2B5EF4-FFF2-40B4-BE49-F238E27FC236}">
                  <a16:creationId xmlns:a16="http://schemas.microsoft.com/office/drawing/2014/main" id="{A7DB7469-3D0C-759F-A9C6-ACCA75EAA6BF}"/>
                </a:ext>
              </a:extLst>
            </xdr:cNvPr>
            <xdr:cNvPicPr/>
          </xdr:nvPicPr>
          <xdr:blipFill>
            <a:blip xmlns:r="http://schemas.openxmlformats.org/officeDocument/2006/relationships" r:embed="rId614"/>
            <a:stretch>
              <a:fillRect/>
            </a:stretch>
          </xdr:blipFill>
          <xdr:spPr>
            <a:xfrm>
              <a:off x="2327760" y="41679000"/>
              <a:ext cx="172080" cy="28800"/>
            </a:xfrm>
            <a:prstGeom prst="rect">
              <a:avLst/>
            </a:prstGeom>
          </xdr:spPr>
        </xdr:pic>
      </mc:Fallback>
    </mc:AlternateContent>
    <xdr:clientData/>
  </xdr:twoCellAnchor>
  <xdr:twoCellAnchor editAs="oneCell">
    <xdr:from>
      <xdr:col>0</xdr:col>
      <xdr:colOff>794880</xdr:colOff>
      <xdr:row>131</xdr:row>
      <xdr:rowOff>172240</xdr:rowOff>
    </xdr:from>
    <xdr:to>
      <xdr:col>2</xdr:col>
      <xdr:colOff>81320</xdr:colOff>
      <xdr:row>133</xdr:row>
      <xdr:rowOff>314640</xdr:rowOff>
    </xdr:to>
    <mc:AlternateContent xmlns:mc="http://schemas.openxmlformats.org/markup-compatibility/2006" xmlns:xdr14="http://schemas.microsoft.com/office/excel/2010/spreadsheetDrawing">
      <mc:Choice Requires="xdr14">
        <xdr:contentPart xmlns:r="http://schemas.openxmlformats.org/officeDocument/2006/relationships" r:id="rId615">
          <xdr14:nvContentPartPr>
            <xdr14:cNvPr id="329" name="Ink 328">
              <a:extLst>
                <a:ext uri="{FF2B5EF4-FFF2-40B4-BE49-F238E27FC236}">
                  <a16:creationId xmlns:a16="http://schemas.microsoft.com/office/drawing/2014/main" id="{85D14C64-90C0-C745-9CDF-EB5B87C1567E}"/>
                </a:ext>
              </a:extLst>
            </xdr14:cNvPr>
            <xdr14:cNvContentPartPr/>
          </xdr14:nvContentPartPr>
          <xdr14:nvPr macro=""/>
          <xdr14:xfrm>
            <a:off x="794880" y="41117040"/>
            <a:ext cx="937440" cy="802800"/>
          </xdr14:xfrm>
        </xdr:contentPart>
      </mc:Choice>
      <mc:Fallback xmlns="">
        <xdr:pic>
          <xdr:nvPicPr>
            <xdr:cNvPr id="857" name="Ink 856">
              <a:extLst>
                <a:ext uri="{FF2B5EF4-FFF2-40B4-BE49-F238E27FC236}">
                  <a16:creationId xmlns:a16="http://schemas.microsoft.com/office/drawing/2014/main" id="{8F2A5A9F-D1B1-A9CD-90F1-6F30075C28FA}"/>
                </a:ext>
              </a:extLst>
            </xdr:cNvPr>
            <xdr:cNvPicPr/>
          </xdr:nvPicPr>
          <xdr:blipFill>
            <a:blip xmlns:r="http://schemas.openxmlformats.org/officeDocument/2006/relationships" r:embed="rId616"/>
            <a:stretch>
              <a:fillRect/>
            </a:stretch>
          </xdr:blipFill>
          <xdr:spPr>
            <a:xfrm>
              <a:off x="784084" y="41106600"/>
              <a:ext cx="958672" cy="824040"/>
            </a:xfrm>
            <a:prstGeom prst="rect">
              <a:avLst/>
            </a:prstGeom>
          </xdr:spPr>
        </xdr:pic>
      </mc:Fallback>
    </mc:AlternateContent>
    <xdr:clientData/>
  </xdr:twoCellAnchor>
  <xdr:twoCellAnchor editAs="oneCell">
    <xdr:from>
      <xdr:col>14</xdr:col>
      <xdr:colOff>640160</xdr:colOff>
      <xdr:row>127</xdr:row>
      <xdr:rowOff>274440</xdr:rowOff>
    </xdr:from>
    <xdr:to>
      <xdr:col>14</xdr:col>
      <xdr:colOff>816200</xdr:colOff>
      <xdr:row>130</xdr:row>
      <xdr:rowOff>183120</xdr:rowOff>
    </xdr:to>
    <mc:AlternateContent xmlns:mc="http://schemas.openxmlformats.org/markup-compatibility/2006" xmlns:xdr14="http://schemas.microsoft.com/office/excel/2010/spreadsheetDrawing">
      <mc:Choice Requires="xdr14">
        <xdr:contentPart xmlns:r="http://schemas.openxmlformats.org/officeDocument/2006/relationships" r:id="rId617">
          <xdr14:nvContentPartPr>
            <xdr14:cNvPr id="330" name="Ink 329">
              <a:extLst>
                <a:ext uri="{FF2B5EF4-FFF2-40B4-BE49-F238E27FC236}">
                  <a16:creationId xmlns:a16="http://schemas.microsoft.com/office/drawing/2014/main" id="{E4D40086-DE2F-0A4E-BA3C-9F744DEE5E35}"/>
                </a:ext>
              </a:extLst>
            </xdr14:cNvPr>
            <xdr14:cNvContentPartPr/>
          </xdr14:nvContentPartPr>
          <xdr14:nvPr macro=""/>
          <xdr14:xfrm>
            <a:off x="12197160" y="39898440"/>
            <a:ext cx="176040" cy="899280"/>
          </xdr14:xfrm>
        </xdr:contentPart>
      </mc:Choice>
      <mc:Fallback xmlns="">
        <xdr:pic>
          <xdr:nvPicPr>
            <xdr:cNvPr id="913" name="Ink 912">
              <a:extLst>
                <a:ext uri="{FF2B5EF4-FFF2-40B4-BE49-F238E27FC236}">
                  <a16:creationId xmlns:a16="http://schemas.microsoft.com/office/drawing/2014/main" id="{E916C20B-8A33-923F-7B9F-B4AF0149679C}"/>
                </a:ext>
              </a:extLst>
            </xdr:cNvPr>
            <xdr:cNvPicPr/>
          </xdr:nvPicPr>
          <xdr:blipFill>
            <a:blip xmlns:r="http://schemas.openxmlformats.org/officeDocument/2006/relationships" r:embed="rId618"/>
            <a:stretch>
              <a:fillRect/>
            </a:stretch>
          </xdr:blipFill>
          <xdr:spPr>
            <a:xfrm>
              <a:off x="12186360" y="39887640"/>
              <a:ext cx="197280" cy="920520"/>
            </a:xfrm>
            <a:prstGeom prst="rect">
              <a:avLst/>
            </a:prstGeom>
          </xdr:spPr>
        </xdr:pic>
      </mc:Fallback>
    </mc:AlternateContent>
    <xdr:clientData/>
  </xdr:twoCellAnchor>
  <xdr:twoCellAnchor editAs="oneCell">
    <xdr:from>
      <xdr:col>17</xdr:col>
      <xdr:colOff>434180</xdr:colOff>
      <xdr:row>127</xdr:row>
      <xdr:rowOff>270480</xdr:rowOff>
    </xdr:from>
    <xdr:to>
      <xdr:col>17</xdr:col>
      <xdr:colOff>670340</xdr:colOff>
      <xdr:row>130</xdr:row>
      <xdr:rowOff>323520</xdr:rowOff>
    </xdr:to>
    <mc:AlternateContent xmlns:mc="http://schemas.openxmlformats.org/markup-compatibility/2006" xmlns:xdr14="http://schemas.microsoft.com/office/excel/2010/spreadsheetDrawing">
      <mc:Choice Requires="xdr14">
        <xdr:contentPart xmlns:r="http://schemas.openxmlformats.org/officeDocument/2006/relationships" r:id="rId619">
          <xdr14:nvContentPartPr>
            <xdr14:cNvPr id="331" name="Ink 330">
              <a:extLst>
                <a:ext uri="{FF2B5EF4-FFF2-40B4-BE49-F238E27FC236}">
                  <a16:creationId xmlns:a16="http://schemas.microsoft.com/office/drawing/2014/main" id="{89CC21D6-D8C0-364C-832B-B1E84F99B1DC}"/>
                </a:ext>
              </a:extLst>
            </xdr14:cNvPr>
            <xdr14:cNvContentPartPr/>
          </xdr14:nvContentPartPr>
          <xdr14:nvPr macro=""/>
          <xdr14:xfrm>
            <a:off x="14467680" y="39894480"/>
            <a:ext cx="236160" cy="1043640"/>
          </xdr14:xfrm>
        </xdr:contentPart>
      </mc:Choice>
      <mc:Fallback xmlns="">
        <xdr:pic>
          <xdr:nvPicPr>
            <xdr:cNvPr id="914" name="Ink 913">
              <a:extLst>
                <a:ext uri="{FF2B5EF4-FFF2-40B4-BE49-F238E27FC236}">
                  <a16:creationId xmlns:a16="http://schemas.microsoft.com/office/drawing/2014/main" id="{7751918B-90A3-0C01-A4FE-9DF031FB61E1}"/>
                </a:ext>
              </a:extLst>
            </xdr:cNvPr>
            <xdr:cNvPicPr/>
          </xdr:nvPicPr>
          <xdr:blipFill>
            <a:blip xmlns:r="http://schemas.openxmlformats.org/officeDocument/2006/relationships" r:embed="rId620"/>
            <a:stretch>
              <a:fillRect/>
            </a:stretch>
          </xdr:blipFill>
          <xdr:spPr>
            <a:xfrm>
              <a:off x="14456880" y="39884040"/>
              <a:ext cx="257400" cy="1064880"/>
            </a:xfrm>
            <a:prstGeom prst="rect">
              <a:avLst/>
            </a:prstGeom>
          </xdr:spPr>
        </xdr:pic>
      </mc:Fallback>
    </mc:AlternateContent>
    <xdr:clientData/>
  </xdr:twoCellAnchor>
  <xdr:twoCellAnchor editAs="oneCell">
    <xdr:from>
      <xdr:col>9</xdr:col>
      <xdr:colOff>330300</xdr:colOff>
      <xdr:row>134</xdr:row>
      <xdr:rowOff>106120</xdr:rowOff>
    </xdr:from>
    <xdr:to>
      <xdr:col>9</xdr:col>
      <xdr:colOff>796500</xdr:colOff>
      <xdr:row>136</xdr:row>
      <xdr:rowOff>187320</xdr:rowOff>
    </xdr:to>
    <mc:AlternateContent xmlns:mc="http://schemas.openxmlformats.org/markup-compatibility/2006" xmlns:xdr14="http://schemas.microsoft.com/office/excel/2010/spreadsheetDrawing">
      <mc:Choice Requires="xdr14">
        <xdr:contentPart xmlns:r="http://schemas.openxmlformats.org/officeDocument/2006/relationships" r:id="rId621">
          <xdr14:nvContentPartPr>
            <xdr14:cNvPr id="332" name="Ink 331">
              <a:extLst>
                <a:ext uri="{FF2B5EF4-FFF2-40B4-BE49-F238E27FC236}">
                  <a16:creationId xmlns:a16="http://schemas.microsoft.com/office/drawing/2014/main" id="{FDF1C2EB-85C9-624D-AFE3-07C05A65E75B}"/>
                </a:ext>
              </a:extLst>
            </xdr14:cNvPr>
            <xdr14:cNvContentPartPr/>
          </xdr14:nvContentPartPr>
          <xdr14:nvPr macro=""/>
          <xdr14:xfrm>
            <a:off x="7759800" y="42041520"/>
            <a:ext cx="466200" cy="741600"/>
          </xdr14:xfrm>
        </xdr:contentPart>
      </mc:Choice>
      <mc:Fallback xmlns="">
        <xdr:pic>
          <xdr:nvPicPr>
            <xdr:cNvPr id="917" name="Ink 916">
              <a:extLst>
                <a:ext uri="{FF2B5EF4-FFF2-40B4-BE49-F238E27FC236}">
                  <a16:creationId xmlns:a16="http://schemas.microsoft.com/office/drawing/2014/main" id="{6A366831-8017-F720-50E0-A12186CE0DA2}"/>
                </a:ext>
              </a:extLst>
            </xdr:cNvPr>
            <xdr:cNvPicPr/>
          </xdr:nvPicPr>
          <xdr:blipFill>
            <a:blip xmlns:r="http://schemas.openxmlformats.org/officeDocument/2006/relationships" r:embed="rId622"/>
            <a:stretch>
              <a:fillRect/>
            </a:stretch>
          </xdr:blipFill>
          <xdr:spPr>
            <a:xfrm>
              <a:off x="7749352" y="42030720"/>
              <a:ext cx="487456" cy="762840"/>
            </a:xfrm>
            <a:prstGeom prst="rect">
              <a:avLst/>
            </a:prstGeom>
          </xdr:spPr>
        </xdr:pic>
      </mc:Fallback>
    </mc:AlternateContent>
    <xdr:clientData/>
  </xdr:twoCellAnchor>
  <xdr:twoCellAnchor editAs="oneCell">
    <xdr:from>
      <xdr:col>10</xdr:col>
      <xdr:colOff>531160</xdr:colOff>
      <xdr:row>134</xdr:row>
      <xdr:rowOff>118000</xdr:rowOff>
    </xdr:from>
    <xdr:to>
      <xdr:col>11</xdr:col>
      <xdr:colOff>64580</xdr:colOff>
      <xdr:row>136</xdr:row>
      <xdr:rowOff>143760</xdr:rowOff>
    </xdr:to>
    <mc:AlternateContent xmlns:mc="http://schemas.openxmlformats.org/markup-compatibility/2006" xmlns:xdr14="http://schemas.microsoft.com/office/excel/2010/spreadsheetDrawing">
      <mc:Choice Requires="xdr14">
        <xdr:contentPart xmlns:r="http://schemas.openxmlformats.org/officeDocument/2006/relationships" r:id="rId623">
          <xdr14:nvContentPartPr>
            <xdr14:cNvPr id="333" name="Ink 332">
              <a:extLst>
                <a:ext uri="{FF2B5EF4-FFF2-40B4-BE49-F238E27FC236}">
                  <a16:creationId xmlns:a16="http://schemas.microsoft.com/office/drawing/2014/main" id="{A8DD9556-1455-D647-9209-0FDFFE3017AE}"/>
                </a:ext>
              </a:extLst>
            </xdr14:cNvPr>
            <xdr14:cNvContentPartPr/>
          </xdr14:nvContentPartPr>
          <xdr14:nvPr macro=""/>
          <xdr14:xfrm>
            <a:off x="8786160" y="42053400"/>
            <a:ext cx="358920" cy="686160"/>
          </xdr14:xfrm>
        </xdr:contentPart>
      </mc:Choice>
      <mc:Fallback xmlns="">
        <xdr:pic>
          <xdr:nvPicPr>
            <xdr:cNvPr id="920" name="Ink 919">
              <a:extLst>
                <a:ext uri="{FF2B5EF4-FFF2-40B4-BE49-F238E27FC236}">
                  <a16:creationId xmlns:a16="http://schemas.microsoft.com/office/drawing/2014/main" id="{73319039-94EB-49DC-7C0A-8B5D028CE42B}"/>
                </a:ext>
              </a:extLst>
            </xdr:cNvPr>
            <xdr:cNvPicPr/>
          </xdr:nvPicPr>
          <xdr:blipFill>
            <a:blip xmlns:r="http://schemas.openxmlformats.org/officeDocument/2006/relationships" r:embed="rId624"/>
            <a:stretch>
              <a:fillRect/>
            </a:stretch>
          </xdr:blipFill>
          <xdr:spPr>
            <a:xfrm>
              <a:off x="8775720" y="42042960"/>
              <a:ext cx="380160" cy="707400"/>
            </a:xfrm>
            <a:prstGeom prst="rect">
              <a:avLst/>
            </a:prstGeom>
          </xdr:spPr>
        </xdr:pic>
      </mc:Fallback>
    </mc:AlternateContent>
    <xdr:clientData/>
  </xdr:twoCellAnchor>
  <xdr:twoCellAnchor editAs="oneCell">
    <xdr:from>
      <xdr:col>11</xdr:col>
      <xdr:colOff>574340</xdr:colOff>
      <xdr:row>135</xdr:row>
      <xdr:rowOff>91280</xdr:rowOff>
    </xdr:from>
    <xdr:to>
      <xdr:col>12</xdr:col>
      <xdr:colOff>113880</xdr:colOff>
      <xdr:row>135</xdr:row>
      <xdr:rowOff>103520</xdr:rowOff>
    </xdr:to>
    <mc:AlternateContent xmlns:mc="http://schemas.openxmlformats.org/markup-compatibility/2006" xmlns:xdr14="http://schemas.microsoft.com/office/excel/2010/spreadsheetDrawing">
      <mc:Choice Requires="xdr14">
        <xdr:contentPart xmlns:r="http://schemas.openxmlformats.org/officeDocument/2006/relationships" r:id="rId625">
          <xdr14:nvContentPartPr>
            <xdr14:cNvPr id="334" name="Ink 333">
              <a:extLst>
                <a:ext uri="{FF2B5EF4-FFF2-40B4-BE49-F238E27FC236}">
                  <a16:creationId xmlns:a16="http://schemas.microsoft.com/office/drawing/2014/main" id="{390563D1-4925-1045-9D91-0986F31009EF}"/>
                </a:ext>
              </a:extLst>
            </xdr14:cNvPr>
            <xdr14:cNvContentPartPr/>
          </xdr14:nvContentPartPr>
          <xdr14:nvPr macro=""/>
          <xdr14:xfrm>
            <a:off x="9654840" y="42356880"/>
            <a:ext cx="365040" cy="12240"/>
          </xdr14:xfrm>
        </xdr:contentPart>
      </mc:Choice>
      <mc:Fallback xmlns="">
        <xdr:pic>
          <xdr:nvPicPr>
            <xdr:cNvPr id="921" name="Ink 920">
              <a:extLst>
                <a:ext uri="{FF2B5EF4-FFF2-40B4-BE49-F238E27FC236}">
                  <a16:creationId xmlns:a16="http://schemas.microsoft.com/office/drawing/2014/main" id="{8281D1FC-4E02-837F-2343-09587BBF35DA}"/>
                </a:ext>
              </a:extLst>
            </xdr:cNvPr>
            <xdr:cNvPicPr/>
          </xdr:nvPicPr>
          <xdr:blipFill>
            <a:blip xmlns:r="http://schemas.openxmlformats.org/officeDocument/2006/relationships" r:embed="rId626"/>
            <a:stretch>
              <a:fillRect/>
            </a:stretch>
          </xdr:blipFill>
          <xdr:spPr>
            <a:xfrm>
              <a:off x="9644400" y="42346080"/>
              <a:ext cx="386280" cy="33480"/>
            </a:xfrm>
            <a:prstGeom prst="rect">
              <a:avLst/>
            </a:prstGeom>
          </xdr:spPr>
        </xdr:pic>
      </mc:Fallback>
    </mc:AlternateContent>
    <xdr:clientData/>
  </xdr:twoCellAnchor>
  <xdr:twoCellAnchor editAs="oneCell">
    <xdr:from>
      <xdr:col>12</xdr:col>
      <xdr:colOff>509160</xdr:colOff>
      <xdr:row>133</xdr:row>
      <xdr:rowOff>254520</xdr:rowOff>
    </xdr:from>
    <xdr:to>
      <xdr:col>13</xdr:col>
      <xdr:colOff>551620</xdr:colOff>
      <xdr:row>136</xdr:row>
      <xdr:rowOff>108840</xdr:rowOff>
    </xdr:to>
    <mc:AlternateContent xmlns:mc="http://schemas.openxmlformats.org/markup-compatibility/2006" xmlns:xdr14="http://schemas.microsoft.com/office/excel/2010/spreadsheetDrawing">
      <mc:Choice Requires="xdr14">
        <xdr:contentPart xmlns:r="http://schemas.openxmlformats.org/officeDocument/2006/relationships" r:id="rId627">
          <xdr14:nvContentPartPr>
            <xdr14:cNvPr id="335" name="Ink 334">
              <a:extLst>
                <a:ext uri="{FF2B5EF4-FFF2-40B4-BE49-F238E27FC236}">
                  <a16:creationId xmlns:a16="http://schemas.microsoft.com/office/drawing/2014/main" id="{88D81404-2EFF-1E40-9406-D7DE26C75AE3}"/>
                </a:ext>
              </a:extLst>
            </xdr14:cNvPr>
            <xdr14:cNvContentPartPr/>
          </xdr14:nvContentPartPr>
          <xdr14:nvPr macro=""/>
          <xdr14:xfrm>
            <a:off x="10415160" y="41859720"/>
            <a:ext cx="867960" cy="844920"/>
          </xdr14:xfrm>
        </xdr:contentPart>
      </mc:Choice>
      <mc:Fallback xmlns="">
        <xdr:pic>
          <xdr:nvPicPr>
            <xdr:cNvPr id="925" name="Ink 924">
              <a:extLst>
                <a:ext uri="{FF2B5EF4-FFF2-40B4-BE49-F238E27FC236}">
                  <a16:creationId xmlns:a16="http://schemas.microsoft.com/office/drawing/2014/main" id="{47D94474-AB8B-7B11-F67C-F31FF40272F8}"/>
                </a:ext>
              </a:extLst>
            </xdr:cNvPr>
            <xdr:cNvPicPr/>
          </xdr:nvPicPr>
          <xdr:blipFill>
            <a:blip xmlns:r="http://schemas.openxmlformats.org/officeDocument/2006/relationships" r:embed="rId628"/>
            <a:stretch>
              <a:fillRect/>
            </a:stretch>
          </xdr:blipFill>
          <xdr:spPr>
            <a:xfrm>
              <a:off x="10404720" y="41849280"/>
              <a:ext cx="889200" cy="866160"/>
            </a:xfrm>
            <a:prstGeom prst="rect">
              <a:avLst/>
            </a:prstGeom>
          </xdr:spPr>
        </xdr:pic>
      </mc:Fallback>
    </mc:AlternateContent>
    <xdr:clientData/>
  </xdr:twoCellAnchor>
  <xdr:twoCellAnchor editAs="oneCell">
    <xdr:from>
      <xdr:col>15</xdr:col>
      <xdr:colOff>742380</xdr:colOff>
      <xdr:row>133</xdr:row>
      <xdr:rowOff>24840</xdr:rowOff>
    </xdr:from>
    <xdr:to>
      <xdr:col>16</xdr:col>
      <xdr:colOff>675040</xdr:colOff>
      <xdr:row>135</xdr:row>
      <xdr:rowOff>116840</xdr:rowOff>
    </xdr:to>
    <mc:AlternateContent xmlns:mc="http://schemas.openxmlformats.org/markup-compatibility/2006" xmlns:xdr14="http://schemas.microsoft.com/office/excel/2010/spreadsheetDrawing">
      <mc:Choice Requires="xdr14">
        <xdr:contentPart xmlns:r="http://schemas.openxmlformats.org/officeDocument/2006/relationships" r:id="rId629">
          <xdr14:nvContentPartPr>
            <xdr14:cNvPr id="336" name="Ink 335">
              <a:extLst>
                <a:ext uri="{FF2B5EF4-FFF2-40B4-BE49-F238E27FC236}">
                  <a16:creationId xmlns:a16="http://schemas.microsoft.com/office/drawing/2014/main" id="{702C9F9F-6303-AE4A-B5B1-1B6487C227A5}"/>
                </a:ext>
              </a:extLst>
            </xdr14:cNvPr>
            <xdr14:cNvContentPartPr/>
          </xdr14:nvContentPartPr>
          <xdr14:nvPr macro=""/>
          <xdr14:xfrm>
            <a:off x="13124880" y="41630040"/>
            <a:ext cx="758160" cy="752400"/>
          </xdr14:xfrm>
        </xdr:contentPart>
      </mc:Choice>
      <mc:Fallback xmlns="">
        <xdr:pic>
          <xdr:nvPicPr>
            <xdr:cNvPr id="932" name="Ink 931">
              <a:extLst>
                <a:ext uri="{FF2B5EF4-FFF2-40B4-BE49-F238E27FC236}">
                  <a16:creationId xmlns:a16="http://schemas.microsoft.com/office/drawing/2014/main" id="{D33ECA1D-E400-7EA8-4AD9-22A7533279DD}"/>
                </a:ext>
              </a:extLst>
            </xdr:cNvPr>
            <xdr:cNvPicPr/>
          </xdr:nvPicPr>
          <xdr:blipFill>
            <a:blip xmlns:r="http://schemas.openxmlformats.org/officeDocument/2006/relationships" r:embed="rId630"/>
            <a:stretch>
              <a:fillRect/>
            </a:stretch>
          </xdr:blipFill>
          <xdr:spPr>
            <a:xfrm>
              <a:off x="13114085" y="41619240"/>
              <a:ext cx="779390" cy="773640"/>
            </a:xfrm>
            <a:prstGeom prst="rect">
              <a:avLst/>
            </a:prstGeom>
          </xdr:spPr>
        </xdr:pic>
      </mc:Fallback>
    </mc:AlternateContent>
    <xdr:clientData/>
  </xdr:twoCellAnchor>
  <xdr:twoCellAnchor editAs="oneCell">
    <xdr:from>
      <xdr:col>14</xdr:col>
      <xdr:colOff>246680</xdr:colOff>
      <xdr:row>135</xdr:row>
      <xdr:rowOff>34400</xdr:rowOff>
    </xdr:from>
    <xdr:to>
      <xdr:col>15</xdr:col>
      <xdr:colOff>195180</xdr:colOff>
      <xdr:row>137</xdr:row>
      <xdr:rowOff>26320</xdr:rowOff>
    </xdr:to>
    <mc:AlternateContent xmlns:mc="http://schemas.openxmlformats.org/markup-compatibility/2006" xmlns:xdr14="http://schemas.microsoft.com/office/excel/2010/spreadsheetDrawing">
      <mc:Choice Requires="xdr14">
        <xdr:contentPart xmlns:r="http://schemas.openxmlformats.org/officeDocument/2006/relationships" r:id="rId631">
          <xdr14:nvContentPartPr>
            <xdr14:cNvPr id="337" name="Ink 336">
              <a:extLst>
                <a:ext uri="{FF2B5EF4-FFF2-40B4-BE49-F238E27FC236}">
                  <a16:creationId xmlns:a16="http://schemas.microsoft.com/office/drawing/2014/main" id="{B17C31FE-5305-AB4B-9C45-F7EC17D43B07}"/>
                </a:ext>
              </a:extLst>
            </xdr14:cNvPr>
            <xdr14:cNvContentPartPr/>
          </xdr14:nvContentPartPr>
          <xdr14:nvPr macro=""/>
          <xdr14:xfrm>
            <a:off x="11803680" y="42300000"/>
            <a:ext cx="774000" cy="652320"/>
          </xdr14:xfrm>
        </xdr:contentPart>
      </mc:Choice>
      <mc:Fallback xmlns="">
        <xdr:pic>
          <xdr:nvPicPr>
            <xdr:cNvPr id="933" name="Ink 932">
              <a:extLst>
                <a:ext uri="{FF2B5EF4-FFF2-40B4-BE49-F238E27FC236}">
                  <a16:creationId xmlns:a16="http://schemas.microsoft.com/office/drawing/2014/main" id="{D7121DA1-294F-C03F-7922-4667AE80146C}"/>
                </a:ext>
              </a:extLst>
            </xdr:cNvPr>
            <xdr:cNvPicPr/>
          </xdr:nvPicPr>
          <xdr:blipFill>
            <a:blip xmlns:r="http://schemas.openxmlformats.org/officeDocument/2006/relationships" r:embed="rId632"/>
            <a:stretch>
              <a:fillRect/>
            </a:stretch>
          </xdr:blipFill>
          <xdr:spPr>
            <a:xfrm>
              <a:off x="11793240" y="42289560"/>
              <a:ext cx="795240" cy="673560"/>
            </a:xfrm>
            <a:prstGeom prst="rect">
              <a:avLst/>
            </a:prstGeom>
          </xdr:spPr>
        </xdr:pic>
      </mc:Fallback>
    </mc:AlternateContent>
    <xdr:clientData/>
  </xdr:twoCellAnchor>
  <xdr:twoCellAnchor editAs="oneCell">
    <xdr:from>
      <xdr:col>17</xdr:col>
      <xdr:colOff>146540</xdr:colOff>
      <xdr:row>133</xdr:row>
      <xdr:rowOff>142560</xdr:rowOff>
    </xdr:from>
    <xdr:to>
      <xdr:col>17</xdr:col>
      <xdr:colOff>770060</xdr:colOff>
      <xdr:row>135</xdr:row>
      <xdr:rowOff>303320</xdr:rowOff>
    </xdr:to>
    <mc:AlternateContent xmlns:mc="http://schemas.openxmlformats.org/markup-compatibility/2006" xmlns:xdr14="http://schemas.microsoft.com/office/excel/2010/spreadsheetDrawing">
      <mc:Choice Requires="xdr14">
        <xdr:contentPart xmlns:r="http://schemas.openxmlformats.org/officeDocument/2006/relationships" r:id="rId633">
          <xdr14:nvContentPartPr>
            <xdr14:cNvPr id="338" name="Ink 337">
              <a:extLst>
                <a:ext uri="{FF2B5EF4-FFF2-40B4-BE49-F238E27FC236}">
                  <a16:creationId xmlns:a16="http://schemas.microsoft.com/office/drawing/2014/main" id="{999C9850-F786-834A-AA02-D7EB2B50B5C1}"/>
                </a:ext>
              </a:extLst>
            </xdr14:cNvPr>
            <xdr14:cNvContentPartPr/>
          </xdr14:nvContentPartPr>
          <xdr14:nvPr macro=""/>
          <xdr14:xfrm>
            <a:off x="14180040" y="41747760"/>
            <a:ext cx="623520" cy="821160"/>
          </xdr14:xfrm>
        </xdr:contentPart>
      </mc:Choice>
      <mc:Fallback xmlns="">
        <xdr:pic>
          <xdr:nvPicPr>
            <xdr:cNvPr id="937" name="Ink 936">
              <a:extLst>
                <a:ext uri="{FF2B5EF4-FFF2-40B4-BE49-F238E27FC236}">
                  <a16:creationId xmlns:a16="http://schemas.microsoft.com/office/drawing/2014/main" id="{C3B42C4D-1100-EC07-5B52-F5D622B82957}"/>
                </a:ext>
              </a:extLst>
            </xdr:cNvPr>
            <xdr:cNvPicPr/>
          </xdr:nvPicPr>
          <xdr:blipFill>
            <a:blip xmlns:r="http://schemas.openxmlformats.org/officeDocument/2006/relationships" r:embed="rId634"/>
            <a:stretch>
              <a:fillRect/>
            </a:stretch>
          </xdr:blipFill>
          <xdr:spPr>
            <a:xfrm>
              <a:off x="14169240" y="41737315"/>
              <a:ext cx="644760" cy="842409"/>
            </a:xfrm>
            <a:prstGeom prst="rect">
              <a:avLst/>
            </a:prstGeom>
          </xdr:spPr>
        </xdr:pic>
      </mc:Fallback>
    </mc:AlternateContent>
    <xdr:clientData/>
  </xdr:twoCellAnchor>
  <xdr:twoCellAnchor editAs="oneCell">
    <xdr:from>
      <xdr:col>18</xdr:col>
      <xdr:colOff>667440</xdr:colOff>
      <xdr:row>133</xdr:row>
      <xdr:rowOff>235440</xdr:rowOff>
    </xdr:from>
    <xdr:to>
      <xdr:col>20</xdr:col>
      <xdr:colOff>56120</xdr:colOff>
      <xdr:row>136</xdr:row>
      <xdr:rowOff>104160</xdr:rowOff>
    </xdr:to>
    <mc:AlternateContent xmlns:mc="http://schemas.openxmlformats.org/markup-compatibility/2006" xmlns:xdr14="http://schemas.microsoft.com/office/excel/2010/spreadsheetDrawing">
      <mc:Choice Requires="xdr14">
        <xdr:contentPart xmlns:r="http://schemas.openxmlformats.org/officeDocument/2006/relationships" r:id="rId635">
          <xdr14:nvContentPartPr>
            <xdr14:cNvPr id="339" name="Ink 338">
              <a:extLst>
                <a:ext uri="{FF2B5EF4-FFF2-40B4-BE49-F238E27FC236}">
                  <a16:creationId xmlns:a16="http://schemas.microsoft.com/office/drawing/2014/main" id="{8F579D57-2065-B142-AB57-E520F82543D2}"/>
                </a:ext>
              </a:extLst>
            </xdr14:cNvPr>
            <xdr14:cNvContentPartPr/>
          </xdr14:nvContentPartPr>
          <xdr14:nvPr macro=""/>
          <xdr14:xfrm>
            <a:off x="15526440" y="41840640"/>
            <a:ext cx="1039680" cy="859320"/>
          </xdr14:xfrm>
        </xdr:contentPart>
      </mc:Choice>
      <mc:Fallback xmlns="">
        <xdr:pic>
          <xdr:nvPicPr>
            <xdr:cNvPr id="942" name="Ink 941">
              <a:extLst>
                <a:ext uri="{FF2B5EF4-FFF2-40B4-BE49-F238E27FC236}">
                  <a16:creationId xmlns:a16="http://schemas.microsoft.com/office/drawing/2014/main" id="{DC26789C-FB44-D351-5A0E-1232C4567227}"/>
                </a:ext>
              </a:extLst>
            </xdr:cNvPr>
            <xdr:cNvPicPr/>
          </xdr:nvPicPr>
          <xdr:blipFill>
            <a:blip xmlns:r="http://schemas.openxmlformats.org/officeDocument/2006/relationships" r:embed="rId636"/>
            <a:stretch>
              <a:fillRect/>
            </a:stretch>
          </xdr:blipFill>
          <xdr:spPr>
            <a:xfrm>
              <a:off x="15515644" y="41829840"/>
              <a:ext cx="1060913" cy="880560"/>
            </a:xfrm>
            <a:prstGeom prst="rect">
              <a:avLst/>
            </a:prstGeom>
          </xdr:spPr>
        </xdr:pic>
      </mc:Fallback>
    </mc:AlternateContent>
    <xdr:clientData/>
  </xdr:twoCellAnchor>
  <xdr:twoCellAnchor editAs="oneCell">
    <xdr:from>
      <xdr:col>9</xdr:col>
      <xdr:colOff>368820</xdr:colOff>
      <xdr:row>138</xdr:row>
      <xdr:rowOff>269960</xdr:rowOff>
    </xdr:from>
    <xdr:to>
      <xdr:col>10</xdr:col>
      <xdr:colOff>664000</xdr:colOff>
      <xdr:row>141</xdr:row>
      <xdr:rowOff>176120</xdr:rowOff>
    </xdr:to>
    <mc:AlternateContent xmlns:mc="http://schemas.openxmlformats.org/markup-compatibility/2006" xmlns:xdr14="http://schemas.microsoft.com/office/excel/2010/spreadsheetDrawing">
      <mc:Choice Requires="xdr14">
        <xdr:contentPart xmlns:r="http://schemas.openxmlformats.org/officeDocument/2006/relationships" r:id="rId637">
          <xdr14:nvContentPartPr>
            <xdr14:cNvPr id="340" name="Ink 339">
              <a:extLst>
                <a:ext uri="{FF2B5EF4-FFF2-40B4-BE49-F238E27FC236}">
                  <a16:creationId xmlns:a16="http://schemas.microsoft.com/office/drawing/2014/main" id="{29A8EF36-75DD-4249-86BC-29587E12BD9B}"/>
                </a:ext>
              </a:extLst>
            </xdr14:cNvPr>
            <xdr14:cNvContentPartPr/>
          </xdr14:nvContentPartPr>
          <xdr14:nvPr macro=""/>
          <xdr14:xfrm>
            <a:off x="7798320" y="43526160"/>
            <a:ext cx="1120680" cy="896760"/>
          </xdr14:xfrm>
        </xdr:contentPart>
      </mc:Choice>
      <mc:Fallback xmlns="">
        <xdr:pic>
          <xdr:nvPicPr>
            <xdr:cNvPr id="950" name="Ink 949">
              <a:extLst>
                <a:ext uri="{FF2B5EF4-FFF2-40B4-BE49-F238E27FC236}">
                  <a16:creationId xmlns:a16="http://schemas.microsoft.com/office/drawing/2014/main" id="{655B5645-1615-38A4-33AD-AA94FB56746C}"/>
                </a:ext>
              </a:extLst>
            </xdr:cNvPr>
            <xdr:cNvPicPr/>
          </xdr:nvPicPr>
          <xdr:blipFill>
            <a:blip xmlns:r="http://schemas.openxmlformats.org/officeDocument/2006/relationships" r:embed="rId638"/>
            <a:stretch>
              <a:fillRect/>
            </a:stretch>
          </xdr:blipFill>
          <xdr:spPr>
            <a:xfrm>
              <a:off x="7787877" y="43515720"/>
              <a:ext cx="1141927" cy="918000"/>
            </a:xfrm>
            <a:prstGeom prst="rect">
              <a:avLst/>
            </a:prstGeom>
          </xdr:spPr>
        </xdr:pic>
      </mc:Fallback>
    </mc:AlternateContent>
    <xdr:clientData/>
  </xdr:twoCellAnchor>
  <xdr:twoCellAnchor editAs="oneCell">
    <xdr:from>
      <xdr:col>11</xdr:col>
      <xdr:colOff>295340</xdr:colOff>
      <xdr:row>140</xdr:row>
      <xdr:rowOff>23560</xdr:rowOff>
    </xdr:from>
    <xdr:to>
      <xdr:col>12</xdr:col>
      <xdr:colOff>371280</xdr:colOff>
      <xdr:row>142</xdr:row>
      <xdr:rowOff>284040</xdr:rowOff>
    </xdr:to>
    <mc:AlternateContent xmlns:mc="http://schemas.openxmlformats.org/markup-compatibility/2006" xmlns:xdr14="http://schemas.microsoft.com/office/excel/2010/spreadsheetDrawing">
      <mc:Choice Requires="xdr14">
        <xdr:contentPart xmlns:r="http://schemas.openxmlformats.org/officeDocument/2006/relationships" r:id="rId639">
          <xdr14:nvContentPartPr>
            <xdr14:cNvPr id="341" name="Ink 340">
              <a:extLst>
                <a:ext uri="{FF2B5EF4-FFF2-40B4-BE49-F238E27FC236}">
                  <a16:creationId xmlns:a16="http://schemas.microsoft.com/office/drawing/2014/main" id="{31677A1F-D04C-C54B-81EC-3D7C15D644C8}"/>
                </a:ext>
              </a:extLst>
            </xdr14:cNvPr>
            <xdr14:cNvContentPartPr/>
          </xdr14:nvContentPartPr>
          <xdr14:nvPr macro=""/>
          <xdr14:xfrm>
            <a:off x="9375840" y="43940160"/>
            <a:ext cx="901440" cy="920880"/>
          </xdr14:xfrm>
        </xdr:contentPart>
      </mc:Choice>
      <mc:Fallback xmlns="">
        <xdr:pic>
          <xdr:nvPicPr>
            <xdr:cNvPr id="952" name="Ink 951">
              <a:extLst>
                <a:ext uri="{FF2B5EF4-FFF2-40B4-BE49-F238E27FC236}">
                  <a16:creationId xmlns:a16="http://schemas.microsoft.com/office/drawing/2014/main" id="{FDAF7F38-D325-7E66-0C79-3C2CA93EF7D1}"/>
                </a:ext>
              </a:extLst>
            </xdr:cNvPr>
            <xdr:cNvPicPr/>
          </xdr:nvPicPr>
          <xdr:blipFill>
            <a:blip xmlns:r="http://schemas.openxmlformats.org/officeDocument/2006/relationships" r:embed="rId640"/>
            <a:stretch>
              <a:fillRect/>
            </a:stretch>
          </xdr:blipFill>
          <xdr:spPr>
            <a:xfrm>
              <a:off x="9365040" y="43929360"/>
              <a:ext cx="922680" cy="942120"/>
            </a:xfrm>
            <a:prstGeom prst="rect">
              <a:avLst/>
            </a:prstGeom>
          </xdr:spPr>
        </xdr:pic>
      </mc:Fallback>
    </mc:AlternateContent>
    <xdr:clientData/>
  </xdr:twoCellAnchor>
  <xdr:twoCellAnchor editAs="oneCell">
    <xdr:from>
      <xdr:col>12</xdr:col>
      <xdr:colOff>737760</xdr:colOff>
      <xdr:row>138</xdr:row>
      <xdr:rowOff>110120</xdr:rowOff>
    </xdr:from>
    <xdr:to>
      <xdr:col>14</xdr:col>
      <xdr:colOff>390320</xdr:colOff>
      <xdr:row>140</xdr:row>
      <xdr:rowOff>301480</xdr:rowOff>
    </xdr:to>
    <mc:AlternateContent xmlns:mc="http://schemas.openxmlformats.org/markup-compatibility/2006" xmlns:xdr14="http://schemas.microsoft.com/office/excel/2010/spreadsheetDrawing">
      <mc:Choice Requires="xdr14">
        <xdr:contentPart xmlns:r="http://schemas.openxmlformats.org/officeDocument/2006/relationships" r:id="rId641">
          <xdr14:nvContentPartPr>
            <xdr14:cNvPr id="342" name="Ink 341">
              <a:extLst>
                <a:ext uri="{FF2B5EF4-FFF2-40B4-BE49-F238E27FC236}">
                  <a16:creationId xmlns:a16="http://schemas.microsoft.com/office/drawing/2014/main" id="{29C880B1-2371-CE4F-B114-18E2178BAE93}"/>
                </a:ext>
              </a:extLst>
            </xdr14:cNvPr>
            <xdr14:cNvContentPartPr/>
          </xdr14:nvContentPartPr>
          <xdr14:nvPr macro=""/>
          <xdr14:xfrm>
            <a:off x="10643760" y="43366320"/>
            <a:ext cx="1303560" cy="851760"/>
          </xdr14:xfrm>
        </xdr:contentPart>
      </mc:Choice>
      <mc:Fallback xmlns="">
        <xdr:pic>
          <xdr:nvPicPr>
            <xdr:cNvPr id="962" name="Ink 961">
              <a:extLst>
                <a:ext uri="{FF2B5EF4-FFF2-40B4-BE49-F238E27FC236}">
                  <a16:creationId xmlns:a16="http://schemas.microsoft.com/office/drawing/2014/main" id="{4563C529-E3E7-6290-CEB5-F48C17D5758B}"/>
                </a:ext>
              </a:extLst>
            </xdr:cNvPr>
            <xdr:cNvPicPr/>
          </xdr:nvPicPr>
          <xdr:blipFill>
            <a:blip xmlns:r="http://schemas.openxmlformats.org/officeDocument/2006/relationships" r:embed="rId642"/>
            <a:stretch>
              <a:fillRect/>
            </a:stretch>
          </xdr:blipFill>
          <xdr:spPr>
            <a:xfrm>
              <a:off x="10633320" y="43355525"/>
              <a:ext cx="1324800" cy="872991"/>
            </a:xfrm>
            <a:prstGeom prst="rect">
              <a:avLst/>
            </a:prstGeom>
          </xdr:spPr>
        </xdr:pic>
      </mc:Fallback>
    </mc:AlternateContent>
    <xdr:clientData/>
  </xdr:twoCellAnchor>
  <xdr:twoCellAnchor editAs="oneCell">
    <xdr:from>
      <xdr:col>12</xdr:col>
      <xdr:colOff>363720</xdr:colOff>
      <xdr:row>140</xdr:row>
      <xdr:rowOff>327760</xdr:rowOff>
    </xdr:from>
    <xdr:to>
      <xdr:col>12</xdr:col>
      <xdr:colOff>455520</xdr:colOff>
      <xdr:row>141</xdr:row>
      <xdr:rowOff>155600</xdr:rowOff>
    </xdr:to>
    <mc:AlternateContent xmlns:mc="http://schemas.openxmlformats.org/markup-compatibility/2006" xmlns:xdr14="http://schemas.microsoft.com/office/excel/2010/spreadsheetDrawing">
      <mc:Choice Requires="xdr14">
        <xdr:contentPart xmlns:r="http://schemas.openxmlformats.org/officeDocument/2006/relationships" r:id="rId643">
          <xdr14:nvContentPartPr>
            <xdr14:cNvPr id="343" name="Ink 342">
              <a:extLst>
                <a:ext uri="{FF2B5EF4-FFF2-40B4-BE49-F238E27FC236}">
                  <a16:creationId xmlns:a16="http://schemas.microsoft.com/office/drawing/2014/main" id="{C1CA08E9-B01F-1541-AE00-24F7D41A162B}"/>
                </a:ext>
              </a:extLst>
            </xdr14:cNvPr>
            <xdr14:cNvContentPartPr/>
          </xdr14:nvContentPartPr>
          <xdr14:nvPr macro=""/>
          <xdr14:xfrm>
            <a:off x="10269720" y="44244360"/>
            <a:ext cx="91800" cy="158040"/>
          </xdr14:xfrm>
        </xdr:contentPart>
      </mc:Choice>
      <mc:Fallback xmlns="">
        <xdr:pic>
          <xdr:nvPicPr>
            <xdr:cNvPr id="963" name="Ink 962">
              <a:extLst>
                <a:ext uri="{FF2B5EF4-FFF2-40B4-BE49-F238E27FC236}">
                  <a16:creationId xmlns:a16="http://schemas.microsoft.com/office/drawing/2014/main" id="{904EB73A-CAB5-A54E-65B2-7FE171663033}"/>
                </a:ext>
              </a:extLst>
            </xdr:cNvPr>
            <xdr:cNvPicPr/>
          </xdr:nvPicPr>
          <xdr:blipFill>
            <a:blip xmlns:r="http://schemas.openxmlformats.org/officeDocument/2006/relationships" r:embed="rId644"/>
            <a:stretch>
              <a:fillRect/>
            </a:stretch>
          </xdr:blipFill>
          <xdr:spPr>
            <a:xfrm>
              <a:off x="10258920" y="44233920"/>
              <a:ext cx="113040" cy="179280"/>
            </a:xfrm>
            <a:prstGeom prst="rect">
              <a:avLst/>
            </a:prstGeom>
          </xdr:spPr>
        </xdr:pic>
      </mc:Fallback>
    </mc:AlternateContent>
    <xdr:clientData/>
  </xdr:twoCellAnchor>
  <xdr:twoCellAnchor editAs="oneCell">
    <xdr:from>
      <xdr:col>15</xdr:col>
      <xdr:colOff>175740</xdr:colOff>
      <xdr:row>138</xdr:row>
      <xdr:rowOff>35240</xdr:rowOff>
    </xdr:from>
    <xdr:to>
      <xdr:col>15</xdr:col>
      <xdr:colOff>806460</xdr:colOff>
      <xdr:row>141</xdr:row>
      <xdr:rowOff>257840</xdr:rowOff>
    </xdr:to>
    <mc:AlternateContent xmlns:mc="http://schemas.openxmlformats.org/markup-compatibility/2006" xmlns:xdr14="http://schemas.microsoft.com/office/excel/2010/spreadsheetDrawing">
      <mc:Choice Requires="xdr14">
        <xdr:contentPart xmlns:r="http://schemas.openxmlformats.org/officeDocument/2006/relationships" r:id="rId645">
          <xdr14:nvContentPartPr>
            <xdr14:cNvPr id="344" name="Ink 343">
              <a:extLst>
                <a:ext uri="{FF2B5EF4-FFF2-40B4-BE49-F238E27FC236}">
                  <a16:creationId xmlns:a16="http://schemas.microsoft.com/office/drawing/2014/main" id="{A6E11333-F3FE-A04B-AE96-2F59A7CCA1FD}"/>
                </a:ext>
              </a:extLst>
            </xdr14:cNvPr>
            <xdr14:cNvContentPartPr/>
          </xdr14:nvContentPartPr>
          <xdr14:nvPr macro=""/>
          <xdr14:xfrm>
            <a:off x="12558240" y="43291440"/>
            <a:ext cx="630720" cy="1213200"/>
          </xdr14:xfrm>
        </xdr:contentPart>
      </mc:Choice>
      <mc:Fallback xmlns="">
        <xdr:pic>
          <xdr:nvPicPr>
            <xdr:cNvPr id="966" name="Ink 965">
              <a:extLst>
                <a:ext uri="{FF2B5EF4-FFF2-40B4-BE49-F238E27FC236}">
                  <a16:creationId xmlns:a16="http://schemas.microsoft.com/office/drawing/2014/main" id="{5AA6042E-1F44-41A8-9264-6262D07A6486}"/>
                </a:ext>
              </a:extLst>
            </xdr:cNvPr>
            <xdr:cNvPicPr/>
          </xdr:nvPicPr>
          <xdr:blipFill>
            <a:blip xmlns:r="http://schemas.openxmlformats.org/officeDocument/2006/relationships" r:embed="rId646"/>
            <a:stretch>
              <a:fillRect/>
            </a:stretch>
          </xdr:blipFill>
          <xdr:spPr>
            <a:xfrm>
              <a:off x="12547440" y="43281000"/>
              <a:ext cx="651960" cy="1234440"/>
            </a:xfrm>
            <a:prstGeom prst="rect">
              <a:avLst/>
            </a:prstGeom>
          </xdr:spPr>
        </xdr:pic>
      </mc:Fallback>
    </mc:AlternateContent>
    <xdr:clientData/>
  </xdr:twoCellAnchor>
  <xdr:twoCellAnchor editAs="oneCell">
    <xdr:from>
      <xdr:col>16</xdr:col>
      <xdr:colOff>289840</xdr:colOff>
      <xdr:row>139</xdr:row>
      <xdr:rowOff>58920</xdr:rowOff>
    </xdr:from>
    <xdr:to>
      <xdr:col>17</xdr:col>
      <xdr:colOff>8660</xdr:colOff>
      <xdr:row>140</xdr:row>
      <xdr:rowOff>264400</xdr:rowOff>
    </xdr:to>
    <mc:AlternateContent xmlns:mc="http://schemas.openxmlformats.org/markup-compatibility/2006" xmlns:xdr14="http://schemas.microsoft.com/office/excel/2010/spreadsheetDrawing">
      <mc:Choice Requires="xdr14">
        <xdr:contentPart xmlns:r="http://schemas.openxmlformats.org/officeDocument/2006/relationships" r:id="rId647">
          <xdr14:nvContentPartPr>
            <xdr14:cNvPr id="345" name="Ink 344">
              <a:extLst>
                <a:ext uri="{FF2B5EF4-FFF2-40B4-BE49-F238E27FC236}">
                  <a16:creationId xmlns:a16="http://schemas.microsoft.com/office/drawing/2014/main" id="{45DC6BEF-F69C-CA43-9144-FC36FF8AC13E}"/>
                </a:ext>
              </a:extLst>
            </xdr14:cNvPr>
            <xdr14:cNvContentPartPr/>
          </xdr14:nvContentPartPr>
          <xdr14:nvPr macro=""/>
          <xdr14:xfrm>
            <a:off x="13497840" y="43645320"/>
            <a:ext cx="544320" cy="535680"/>
          </xdr14:xfrm>
        </xdr:contentPart>
      </mc:Choice>
      <mc:Fallback xmlns="">
        <xdr:pic>
          <xdr:nvPicPr>
            <xdr:cNvPr id="969" name="Ink 968">
              <a:extLst>
                <a:ext uri="{FF2B5EF4-FFF2-40B4-BE49-F238E27FC236}">
                  <a16:creationId xmlns:a16="http://schemas.microsoft.com/office/drawing/2014/main" id="{CC8449EF-9358-C32D-236E-30AA46FE20A1}"/>
                </a:ext>
              </a:extLst>
            </xdr:cNvPr>
            <xdr:cNvPicPr/>
          </xdr:nvPicPr>
          <xdr:blipFill>
            <a:blip xmlns:r="http://schemas.openxmlformats.org/officeDocument/2006/relationships" r:embed="rId648"/>
            <a:stretch>
              <a:fillRect/>
            </a:stretch>
          </xdr:blipFill>
          <xdr:spPr>
            <a:xfrm>
              <a:off x="13487040" y="43634520"/>
              <a:ext cx="565560" cy="556920"/>
            </a:xfrm>
            <a:prstGeom prst="rect">
              <a:avLst/>
            </a:prstGeom>
          </xdr:spPr>
        </xdr:pic>
      </mc:Fallback>
    </mc:AlternateContent>
    <xdr:clientData/>
  </xdr:twoCellAnchor>
  <xdr:twoCellAnchor editAs="oneCell">
    <xdr:from>
      <xdr:col>6</xdr:col>
      <xdr:colOff>277800</xdr:colOff>
      <xdr:row>139</xdr:row>
      <xdr:rowOff>240720</xdr:rowOff>
    </xdr:from>
    <xdr:to>
      <xdr:col>7</xdr:col>
      <xdr:colOff>397300</xdr:colOff>
      <xdr:row>141</xdr:row>
      <xdr:rowOff>285560</xdr:rowOff>
    </xdr:to>
    <mc:AlternateContent xmlns:mc="http://schemas.openxmlformats.org/markup-compatibility/2006" xmlns:xdr14="http://schemas.microsoft.com/office/excel/2010/spreadsheetDrawing">
      <mc:Choice Requires="xdr14">
        <xdr:contentPart xmlns:r="http://schemas.openxmlformats.org/officeDocument/2006/relationships" r:id="rId649">
          <xdr14:nvContentPartPr>
            <xdr14:cNvPr id="346" name="Ink 345">
              <a:extLst>
                <a:ext uri="{FF2B5EF4-FFF2-40B4-BE49-F238E27FC236}">
                  <a16:creationId xmlns:a16="http://schemas.microsoft.com/office/drawing/2014/main" id="{4FE038AB-7AAA-5245-A5F2-D1875B11B374}"/>
                </a:ext>
              </a:extLst>
            </xdr14:cNvPr>
            <xdr14:cNvContentPartPr/>
          </xdr14:nvContentPartPr>
          <xdr14:nvPr macro=""/>
          <xdr14:xfrm>
            <a:off x="5230800" y="43827120"/>
            <a:ext cx="945000" cy="705240"/>
          </xdr14:xfrm>
        </xdr:contentPart>
      </mc:Choice>
      <mc:Fallback xmlns="">
        <xdr:pic>
          <xdr:nvPicPr>
            <xdr:cNvPr id="973" name="Ink 972">
              <a:extLst>
                <a:ext uri="{FF2B5EF4-FFF2-40B4-BE49-F238E27FC236}">
                  <a16:creationId xmlns:a16="http://schemas.microsoft.com/office/drawing/2014/main" id="{7D24999B-F1DD-9BED-7C05-2FDC36C639AE}"/>
                </a:ext>
              </a:extLst>
            </xdr:cNvPr>
            <xdr:cNvPicPr/>
          </xdr:nvPicPr>
          <xdr:blipFill>
            <a:blip xmlns:r="http://schemas.openxmlformats.org/officeDocument/2006/relationships" r:embed="rId650"/>
            <a:stretch>
              <a:fillRect/>
            </a:stretch>
          </xdr:blipFill>
          <xdr:spPr>
            <a:xfrm>
              <a:off x="5220360" y="43816320"/>
              <a:ext cx="966240" cy="726480"/>
            </a:xfrm>
            <a:prstGeom prst="rect">
              <a:avLst/>
            </a:prstGeom>
          </xdr:spPr>
        </xdr:pic>
      </mc:Fallback>
    </mc:AlternateContent>
    <xdr:clientData/>
  </xdr:twoCellAnchor>
  <xdr:twoCellAnchor editAs="oneCell">
    <xdr:from>
      <xdr:col>8</xdr:col>
      <xdr:colOff>170480</xdr:colOff>
      <xdr:row>140</xdr:row>
      <xdr:rowOff>137680</xdr:rowOff>
    </xdr:from>
    <xdr:to>
      <xdr:col>8</xdr:col>
      <xdr:colOff>437960</xdr:colOff>
      <xdr:row>140</xdr:row>
      <xdr:rowOff>322000</xdr:rowOff>
    </xdr:to>
    <mc:AlternateContent xmlns:mc="http://schemas.openxmlformats.org/markup-compatibility/2006" xmlns:xdr14="http://schemas.microsoft.com/office/excel/2010/spreadsheetDrawing">
      <mc:Choice Requires="xdr14">
        <xdr:contentPart xmlns:r="http://schemas.openxmlformats.org/officeDocument/2006/relationships" r:id="rId651">
          <xdr14:nvContentPartPr>
            <xdr14:cNvPr id="347" name="Ink 346">
              <a:extLst>
                <a:ext uri="{FF2B5EF4-FFF2-40B4-BE49-F238E27FC236}">
                  <a16:creationId xmlns:a16="http://schemas.microsoft.com/office/drawing/2014/main" id="{42127152-03CB-2A4F-9095-9B188080BCF3}"/>
                </a:ext>
              </a:extLst>
            </xdr14:cNvPr>
            <xdr14:cNvContentPartPr/>
          </xdr14:nvContentPartPr>
          <xdr14:nvPr macro=""/>
          <xdr14:xfrm>
            <a:off x="6774480" y="44054280"/>
            <a:ext cx="267480" cy="184320"/>
          </xdr14:xfrm>
        </xdr:contentPart>
      </mc:Choice>
      <mc:Fallback xmlns="">
        <xdr:pic>
          <xdr:nvPicPr>
            <xdr:cNvPr id="976" name="Ink 975">
              <a:extLst>
                <a:ext uri="{FF2B5EF4-FFF2-40B4-BE49-F238E27FC236}">
                  <a16:creationId xmlns:a16="http://schemas.microsoft.com/office/drawing/2014/main" id="{AAF0E210-1AEC-9AB8-148A-4BDC99CB3D6E}"/>
                </a:ext>
              </a:extLst>
            </xdr:cNvPr>
            <xdr:cNvPicPr/>
          </xdr:nvPicPr>
          <xdr:blipFill>
            <a:blip xmlns:r="http://schemas.openxmlformats.org/officeDocument/2006/relationships" r:embed="rId652"/>
            <a:stretch>
              <a:fillRect/>
            </a:stretch>
          </xdr:blipFill>
          <xdr:spPr>
            <a:xfrm>
              <a:off x="6764040" y="44043840"/>
              <a:ext cx="288720" cy="205560"/>
            </a:xfrm>
            <a:prstGeom prst="rect">
              <a:avLst/>
            </a:prstGeom>
          </xdr:spPr>
        </xdr:pic>
      </mc:Fallback>
    </mc:AlternateContent>
    <xdr:clientData/>
  </xdr:twoCellAnchor>
  <xdr:twoCellAnchor editAs="oneCell">
    <xdr:from>
      <xdr:col>8</xdr:col>
      <xdr:colOff>3440</xdr:colOff>
      <xdr:row>144</xdr:row>
      <xdr:rowOff>39440</xdr:rowOff>
    </xdr:from>
    <xdr:to>
      <xdr:col>8</xdr:col>
      <xdr:colOff>193880</xdr:colOff>
      <xdr:row>144</xdr:row>
      <xdr:rowOff>178040</xdr:rowOff>
    </xdr:to>
    <mc:AlternateContent xmlns:mc="http://schemas.openxmlformats.org/markup-compatibility/2006" xmlns:xdr14="http://schemas.microsoft.com/office/excel/2010/spreadsheetDrawing">
      <mc:Choice Requires="xdr14">
        <xdr:contentPart xmlns:r="http://schemas.openxmlformats.org/officeDocument/2006/relationships" r:id="rId653">
          <xdr14:nvContentPartPr>
            <xdr14:cNvPr id="348" name="Ink 347">
              <a:extLst>
                <a:ext uri="{FF2B5EF4-FFF2-40B4-BE49-F238E27FC236}">
                  <a16:creationId xmlns:a16="http://schemas.microsoft.com/office/drawing/2014/main" id="{5FAB0F8C-FC8E-D644-A5FA-AF15C3A1C1A4}"/>
                </a:ext>
              </a:extLst>
            </xdr14:cNvPr>
            <xdr14:cNvContentPartPr/>
          </xdr14:nvContentPartPr>
          <xdr14:nvPr macro=""/>
          <xdr14:xfrm>
            <a:off x="6607440" y="45276840"/>
            <a:ext cx="190440" cy="138600"/>
          </xdr14:xfrm>
        </xdr:contentPart>
      </mc:Choice>
      <mc:Fallback xmlns="">
        <xdr:pic>
          <xdr:nvPicPr>
            <xdr:cNvPr id="986" name="Ink 985">
              <a:extLst>
                <a:ext uri="{FF2B5EF4-FFF2-40B4-BE49-F238E27FC236}">
                  <a16:creationId xmlns:a16="http://schemas.microsoft.com/office/drawing/2014/main" id="{EEBA90ED-EEA7-C92B-7BE4-5AD8C08C23CF}"/>
                </a:ext>
              </a:extLst>
            </xdr:cNvPr>
            <xdr:cNvPicPr/>
          </xdr:nvPicPr>
          <xdr:blipFill>
            <a:blip xmlns:r="http://schemas.openxmlformats.org/officeDocument/2006/relationships" r:embed="rId654"/>
            <a:stretch>
              <a:fillRect/>
            </a:stretch>
          </xdr:blipFill>
          <xdr:spPr>
            <a:xfrm>
              <a:off x="6596640" y="45266040"/>
              <a:ext cx="211680" cy="159840"/>
            </a:xfrm>
            <a:prstGeom prst="rect">
              <a:avLst/>
            </a:prstGeom>
          </xdr:spPr>
        </xdr:pic>
      </mc:Fallback>
    </mc:AlternateContent>
    <xdr:clientData/>
  </xdr:twoCellAnchor>
  <xdr:twoCellAnchor editAs="oneCell">
    <xdr:from>
      <xdr:col>5</xdr:col>
      <xdr:colOff>531980</xdr:colOff>
      <xdr:row>143</xdr:row>
      <xdr:rowOff>174520</xdr:rowOff>
    </xdr:from>
    <xdr:to>
      <xdr:col>7</xdr:col>
      <xdr:colOff>439420</xdr:colOff>
      <xdr:row>145</xdr:row>
      <xdr:rowOff>317640</xdr:rowOff>
    </xdr:to>
    <mc:AlternateContent xmlns:mc="http://schemas.openxmlformats.org/markup-compatibility/2006" xmlns:xdr14="http://schemas.microsoft.com/office/excel/2010/spreadsheetDrawing">
      <mc:Choice Requires="xdr14">
        <xdr:contentPart xmlns:r="http://schemas.openxmlformats.org/officeDocument/2006/relationships" r:id="rId655">
          <xdr14:nvContentPartPr>
            <xdr14:cNvPr id="349" name="Ink 348">
              <a:extLst>
                <a:ext uri="{FF2B5EF4-FFF2-40B4-BE49-F238E27FC236}">
                  <a16:creationId xmlns:a16="http://schemas.microsoft.com/office/drawing/2014/main" id="{7DFACA59-3067-0C41-BAE0-869579DBEBAE}"/>
                </a:ext>
              </a:extLst>
            </xdr14:cNvPr>
            <xdr14:cNvContentPartPr/>
          </xdr14:nvContentPartPr>
          <xdr14:nvPr macro=""/>
          <xdr14:xfrm>
            <a:off x="4659480" y="45081720"/>
            <a:ext cx="1558440" cy="803520"/>
          </xdr14:xfrm>
        </xdr:contentPart>
      </mc:Choice>
      <mc:Fallback xmlns="">
        <xdr:pic>
          <xdr:nvPicPr>
            <xdr:cNvPr id="987" name="Ink 986">
              <a:extLst>
                <a:ext uri="{FF2B5EF4-FFF2-40B4-BE49-F238E27FC236}">
                  <a16:creationId xmlns:a16="http://schemas.microsoft.com/office/drawing/2014/main" id="{F39A8A2D-6512-5DCE-8996-19E0B30B00BC}"/>
                </a:ext>
              </a:extLst>
            </xdr:cNvPr>
            <xdr:cNvPicPr/>
          </xdr:nvPicPr>
          <xdr:blipFill>
            <a:blip xmlns:r="http://schemas.openxmlformats.org/officeDocument/2006/relationships" r:embed="rId656"/>
            <a:stretch>
              <a:fillRect/>
            </a:stretch>
          </xdr:blipFill>
          <xdr:spPr>
            <a:xfrm>
              <a:off x="4648680" y="45071280"/>
              <a:ext cx="1579680" cy="824760"/>
            </a:xfrm>
            <a:prstGeom prst="rect">
              <a:avLst/>
            </a:prstGeom>
          </xdr:spPr>
        </xdr:pic>
      </mc:Fallback>
    </mc:AlternateContent>
    <xdr:clientData/>
  </xdr:twoCellAnchor>
  <xdr:twoCellAnchor editAs="oneCell">
    <xdr:from>
      <xdr:col>8</xdr:col>
      <xdr:colOff>698600</xdr:colOff>
      <xdr:row>143</xdr:row>
      <xdr:rowOff>21880</xdr:rowOff>
    </xdr:from>
    <xdr:to>
      <xdr:col>9</xdr:col>
      <xdr:colOff>428220</xdr:colOff>
      <xdr:row>145</xdr:row>
      <xdr:rowOff>219720</xdr:rowOff>
    </xdr:to>
    <mc:AlternateContent xmlns:mc="http://schemas.openxmlformats.org/markup-compatibility/2006" xmlns:xdr14="http://schemas.microsoft.com/office/excel/2010/spreadsheetDrawing">
      <mc:Choice Requires="xdr14">
        <xdr:contentPart xmlns:r="http://schemas.openxmlformats.org/officeDocument/2006/relationships" r:id="rId657">
          <xdr14:nvContentPartPr>
            <xdr14:cNvPr id="350" name="Ink 349">
              <a:extLst>
                <a:ext uri="{FF2B5EF4-FFF2-40B4-BE49-F238E27FC236}">
                  <a16:creationId xmlns:a16="http://schemas.microsoft.com/office/drawing/2014/main" id="{7E97AE9A-60D2-474E-9AD1-4FD6D1E0FC2F}"/>
                </a:ext>
              </a:extLst>
            </xdr14:cNvPr>
            <xdr14:cNvContentPartPr/>
          </xdr14:nvContentPartPr>
          <xdr14:nvPr macro=""/>
          <xdr14:xfrm>
            <a:off x="7302600" y="44929080"/>
            <a:ext cx="555120" cy="858240"/>
          </xdr14:xfrm>
        </xdr:contentPart>
      </mc:Choice>
      <mc:Fallback xmlns="">
        <xdr:pic>
          <xdr:nvPicPr>
            <xdr:cNvPr id="993" name="Ink 992">
              <a:extLst>
                <a:ext uri="{FF2B5EF4-FFF2-40B4-BE49-F238E27FC236}">
                  <a16:creationId xmlns:a16="http://schemas.microsoft.com/office/drawing/2014/main" id="{FA36EB6D-CD0E-27B5-6ECC-5D8A2751531A}"/>
                </a:ext>
              </a:extLst>
            </xdr:cNvPr>
            <xdr:cNvPicPr/>
          </xdr:nvPicPr>
          <xdr:blipFill>
            <a:blip xmlns:r="http://schemas.openxmlformats.org/officeDocument/2006/relationships" r:embed="rId658"/>
            <a:stretch>
              <a:fillRect/>
            </a:stretch>
          </xdr:blipFill>
          <xdr:spPr>
            <a:xfrm>
              <a:off x="7292160" y="44918280"/>
              <a:ext cx="576360" cy="879480"/>
            </a:xfrm>
            <a:prstGeom prst="rect">
              <a:avLst/>
            </a:prstGeom>
          </xdr:spPr>
        </xdr:pic>
      </mc:Fallback>
    </mc:AlternateContent>
    <xdr:clientData/>
  </xdr:twoCellAnchor>
  <xdr:twoCellAnchor editAs="oneCell">
    <xdr:from>
      <xdr:col>9</xdr:col>
      <xdr:colOff>814140</xdr:colOff>
      <xdr:row>142</xdr:row>
      <xdr:rowOff>183600</xdr:rowOff>
    </xdr:from>
    <xdr:to>
      <xdr:col>10</xdr:col>
      <xdr:colOff>175480</xdr:colOff>
      <xdr:row>145</xdr:row>
      <xdr:rowOff>272640</xdr:rowOff>
    </xdr:to>
    <mc:AlternateContent xmlns:mc="http://schemas.openxmlformats.org/markup-compatibility/2006" xmlns:xdr14="http://schemas.microsoft.com/office/excel/2010/spreadsheetDrawing">
      <mc:Choice Requires="xdr14">
        <xdr:contentPart xmlns:r="http://schemas.openxmlformats.org/officeDocument/2006/relationships" r:id="rId659">
          <xdr14:nvContentPartPr>
            <xdr14:cNvPr id="351" name="Ink 350">
              <a:extLst>
                <a:ext uri="{FF2B5EF4-FFF2-40B4-BE49-F238E27FC236}">
                  <a16:creationId xmlns:a16="http://schemas.microsoft.com/office/drawing/2014/main" id="{CEBD8D3E-8634-F849-B926-02B530058062}"/>
                </a:ext>
              </a:extLst>
            </xdr14:cNvPr>
            <xdr14:cNvContentPartPr/>
          </xdr14:nvContentPartPr>
          <xdr14:nvPr macro=""/>
          <xdr14:xfrm>
            <a:off x="8243640" y="44760600"/>
            <a:ext cx="186840" cy="1079640"/>
          </xdr14:xfrm>
        </xdr:contentPart>
      </mc:Choice>
      <mc:Fallback xmlns="">
        <xdr:pic>
          <xdr:nvPicPr>
            <xdr:cNvPr id="994" name="Ink 993">
              <a:extLst>
                <a:ext uri="{FF2B5EF4-FFF2-40B4-BE49-F238E27FC236}">
                  <a16:creationId xmlns:a16="http://schemas.microsoft.com/office/drawing/2014/main" id="{6E9B2399-D385-53D3-DABC-9179674371FE}"/>
                </a:ext>
              </a:extLst>
            </xdr:cNvPr>
            <xdr:cNvPicPr/>
          </xdr:nvPicPr>
          <xdr:blipFill>
            <a:blip xmlns:r="http://schemas.openxmlformats.org/officeDocument/2006/relationships" r:embed="rId660"/>
            <a:stretch>
              <a:fillRect/>
            </a:stretch>
          </xdr:blipFill>
          <xdr:spPr>
            <a:xfrm>
              <a:off x="8232840" y="44750160"/>
              <a:ext cx="208080" cy="1100880"/>
            </a:xfrm>
            <a:prstGeom prst="rect">
              <a:avLst/>
            </a:prstGeom>
          </xdr:spPr>
        </xdr:pic>
      </mc:Fallback>
    </mc:AlternateContent>
    <xdr:clientData/>
  </xdr:twoCellAnchor>
  <xdr:twoCellAnchor editAs="oneCell">
    <xdr:from>
      <xdr:col>10</xdr:col>
      <xdr:colOff>674440</xdr:colOff>
      <xdr:row>142</xdr:row>
      <xdr:rowOff>306360</xdr:rowOff>
    </xdr:from>
    <xdr:to>
      <xdr:col>11</xdr:col>
      <xdr:colOff>548060</xdr:colOff>
      <xdr:row>145</xdr:row>
      <xdr:rowOff>122520</xdr:rowOff>
    </xdr:to>
    <mc:AlternateContent xmlns:mc="http://schemas.openxmlformats.org/markup-compatibility/2006" xmlns:xdr14="http://schemas.microsoft.com/office/excel/2010/spreadsheetDrawing">
      <mc:Choice Requires="xdr14">
        <xdr:contentPart xmlns:r="http://schemas.openxmlformats.org/officeDocument/2006/relationships" r:id="rId661">
          <xdr14:nvContentPartPr>
            <xdr14:cNvPr id="352" name="Ink 351">
              <a:extLst>
                <a:ext uri="{FF2B5EF4-FFF2-40B4-BE49-F238E27FC236}">
                  <a16:creationId xmlns:a16="http://schemas.microsoft.com/office/drawing/2014/main" id="{165060CF-1BA2-304C-814A-11976CD0134B}"/>
                </a:ext>
              </a:extLst>
            </xdr14:cNvPr>
            <xdr14:cNvContentPartPr/>
          </xdr14:nvContentPartPr>
          <xdr14:nvPr macro=""/>
          <xdr14:xfrm>
            <a:off x="8929440" y="44883360"/>
            <a:ext cx="699120" cy="806760"/>
          </xdr14:xfrm>
        </xdr:contentPart>
      </mc:Choice>
      <mc:Fallback xmlns="">
        <xdr:pic>
          <xdr:nvPicPr>
            <xdr:cNvPr id="1001" name="Ink 1000">
              <a:extLst>
                <a:ext uri="{FF2B5EF4-FFF2-40B4-BE49-F238E27FC236}">
                  <a16:creationId xmlns:a16="http://schemas.microsoft.com/office/drawing/2014/main" id="{2A5BC34D-368F-C8CA-CC87-45AAA553A397}"/>
                </a:ext>
              </a:extLst>
            </xdr:cNvPr>
            <xdr:cNvPicPr/>
          </xdr:nvPicPr>
          <xdr:blipFill>
            <a:blip xmlns:r="http://schemas.openxmlformats.org/officeDocument/2006/relationships" r:embed="rId662"/>
            <a:stretch>
              <a:fillRect/>
            </a:stretch>
          </xdr:blipFill>
          <xdr:spPr>
            <a:xfrm>
              <a:off x="8918646" y="44872555"/>
              <a:ext cx="720349" cy="828009"/>
            </a:xfrm>
            <a:prstGeom prst="rect">
              <a:avLst/>
            </a:prstGeom>
          </xdr:spPr>
        </xdr:pic>
      </mc:Fallback>
    </mc:AlternateContent>
    <xdr:clientData/>
  </xdr:twoCellAnchor>
  <xdr:twoCellAnchor editAs="oneCell">
    <xdr:from>
      <xdr:col>12</xdr:col>
      <xdr:colOff>100200</xdr:colOff>
      <xdr:row>143</xdr:row>
      <xdr:rowOff>207280</xdr:rowOff>
    </xdr:from>
    <xdr:to>
      <xdr:col>13</xdr:col>
      <xdr:colOff>44020</xdr:colOff>
      <xdr:row>146</xdr:row>
      <xdr:rowOff>37480</xdr:rowOff>
    </xdr:to>
    <mc:AlternateContent xmlns:mc="http://schemas.openxmlformats.org/markup-compatibility/2006" xmlns:xdr14="http://schemas.microsoft.com/office/excel/2010/spreadsheetDrawing">
      <mc:Choice Requires="xdr14">
        <xdr:contentPart xmlns:r="http://schemas.openxmlformats.org/officeDocument/2006/relationships" r:id="rId663">
          <xdr14:nvContentPartPr>
            <xdr14:cNvPr id="353" name="Ink 352">
              <a:extLst>
                <a:ext uri="{FF2B5EF4-FFF2-40B4-BE49-F238E27FC236}">
                  <a16:creationId xmlns:a16="http://schemas.microsoft.com/office/drawing/2014/main" id="{8109FB6F-E6F5-4740-BFCF-A20CC387F03C}"/>
                </a:ext>
              </a:extLst>
            </xdr14:cNvPr>
            <xdr14:cNvContentPartPr/>
          </xdr14:nvContentPartPr>
          <xdr14:nvPr macro=""/>
          <xdr14:xfrm>
            <a:off x="10006200" y="45114480"/>
            <a:ext cx="769320" cy="820800"/>
          </xdr14:xfrm>
        </xdr:contentPart>
      </mc:Choice>
      <mc:Fallback xmlns="">
        <xdr:pic>
          <xdr:nvPicPr>
            <xdr:cNvPr id="1004" name="Ink 1003">
              <a:extLst>
                <a:ext uri="{FF2B5EF4-FFF2-40B4-BE49-F238E27FC236}">
                  <a16:creationId xmlns:a16="http://schemas.microsoft.com/office/drawing/2014/main" id="{B9922DE3-5F77-8BDF-A121-EDC2AAB9E26B}"/>
                </a:ext>
              </a:extLst>
            </xdr:cNvPr>
            <xdr:cNvPicPr/>
          </xdr:nvPicPr>
          <xdr:blipFill>
            <a:blip xmlns:r="http://schemas.openxmlformats.org/officeDocument/2006/relationships" r:embed="rId664"/>
            <a:stretch>
              <a:fillRect/>
            </a:stretch>
          </xdr:blipFill>
          <xdr:spPr>
            <a:xfrm>
              <a:off x="9995400" y="45103680"/>
              <a:ext cx="790560" cy="842040"/>
            </a:xfrm>
            <a:prstGeom prst="rect">
              <a:avLst/>
            </a:prstGeom>
          </xdr:spPr>
        </xdr:pic>
      </mc:Fallback>
    </mc:AlternateContent>
    <xdr:clientData/>
  </xdr:twoCellAnchor>
  <xdr:twoCellAnchor editAs="oneCell">
    <xdr:from>
      <xdr:col>13</xdr:col>
      <xdr:colOff>423820</xdr:colOff>
      <xdr:row>142</xdr:row>
      <xdr:rowOff>162000</xdr:rowOff>
    </xdr:from>
    <xdr:to>
      <xdr:col>15</xdr:col>
      <xdr:colOff>8700</xdr:colOff>
      <xdr:row>144</xdr:row>
      <xdr:rowOff>229880</xdr:rowOff>
    </xdr:to>
    <mc:AlternateContent xmlns:mc="http://schemas.openxmlformats.org/markup-compatibility/2006" xmlns:xdr14="http://schemas.microsoft.com/office/excel/2010/spreadsheetDrawing">
      <mc:Choice Requires="xdr14">
        <xdr:contentPart xmlns:r="http://schemas.openxmlformats.org/officeDocument/2006/relationships" r:id="rId665">
          <xdr14:nvContentPartPr>
            <xdr14:cNvPr id="354" name="Ink 353">
              <a:extLst>
                <a:ext uri="{FF2B5EF4-FFF2-40B4-BE49-F238E27FC236}">
                  <a16:creationId xmlns:a16="http://schemas.microsoft.com/office/drawing/2014/main" id="{D389A583-25E6-CB49-B42D-CFA47D1A5994}"/>
                </a:ext>
              </a:extLst>
            </xdr14:cNvPr>
            <xdr14:cNvContentPartPr/>
          </xdr14:nvContentPartPr>
          <xdr14:nvPr macro=""/>
          <xdr14:xfrm>
            <a:off x="11155320" y="44739000"/>
            <a:ext cx="1235880" cy="728280"/>
          </xdr14:xfrm>
        </xdr:contentPart>
      </mc:Choice>
      <mc:Fallback xmlns="">
        <xdr:pic>
          <xdr:nvPicPr>
            <xdr:cNvPr id="1012" name="Ink 1011">
              <a:extLst>
                <a:ext uri="{FF2B5EF4-FFF2-40B4-BE49-F238E27FC236}">
                  <a16:creationId xmlns:a16="http://schemas.microsoft.com/office/drawing/2014/main" id="{F4C81229-C1DE-AF1C-B989-524FC9ECA606}"/>
                </a:ext>
              </a:extLst>
            </xdr:cNvPr>
            <xdr:cNvPicPr/>
          </xdr:nvPicPr>
          <xdr:blipFill>
            <a:blip xmlns:r="http://schemas.openxmlformats.org/officeDocument/2006/relationships" r:embed="rId666"/>
            <a:stretch>
              <a:fillRect/>
            </a:stretch>
          </xdr:blipFill>
          <xdr:spPr>
            <a:xfrm>
              <a:off x="11144520" y="44728200"/>
              <a:ext cx="1257120" cy="749520"/>
            </a:xfrm>
            <a:prstGeom prst="rect">
              <a:avLst/>
            </a:prstGeom>
          </xdr:spPr>
        </xdr:pic>
      </mc:Fallback>
    </mc:AlternateContent>
    <xdr:clientData/>
  </xdr:twoCellAnchor>
  <xdr:twoCellAnchor editAs="oneCell">
    <xdr:from>
      <xdr:col>15</xdr:col>
      <xdr:colOff>317580</xdr:colOff>
      <xdr:row>142</xdr:row>
      <xdr:rowOff>68040</xdr:rowOff>
    </xdr:from>
    <xdr:to>
      <xdr:col>17</xdr:col>
      <xdr:colOff>20540</xdr:colOff>
      <xdr:row>145</xdr:row>
      <xdr:rowOff>145920</xdr:rowOff>
    </xdr:to>
    <mc:AlternateContent xmlns:mc="http://schemas.openxmlformats.org/markup-compatibility/2006" xmlns:xdr14="http://schemas.microsoft.com/office/excel/2010/spreadsheetDrawing">
      <mc:Choice Requires="xdr14">
        <xdr:contentPart xmlns:r="http://schemas.openxmlformats.org/officeDocument/2006/relationships" r:id="rId667">
          <xdr14:nvContentPartPr>
            <xdr14:cNvPr id="355" name="Ink 354">
              <a:extLst>
                <a:ext uri="{FF2B5EF4-FFF2-40B4-BE49-F238E27FC236}">
                  <a16:creationId xmlns:a16="http://schemas.microsoft.com/office/drawing/2014/main" id="{F1D1149A-C9CF-6448-B2C1-D7B23B03C5C8}"/>
                </a:ext>
              </a:extLst>
            </xdr14:cNvPr>
            <xdr14:cNvContentPartPr/>
          </xdr14:nvContentPartPr>
          <xdr14:nvPr macro=""/>
          <xdr14:xfrm>
            <a:off x="12700080" y="44645040"/>
            <a:ext cx="1353960" cy="1068480"/>
          </xdr14:xfrm>
        </xdr:contentPart>
      </mc:Choice>
      <mc:Fallback xmlns="">
        <xdr:pic>
          <xdr:nvPicPr>
            <xdr:cNvPr id="1018" name="Ink 1017">
              <a:extLst>
                <a:ext uri="{FF2B5EF4-FFF2-40B4-BE49-F238E27FC236}">
                  <a16:creationId xmlns:a16="http://schemas.microsoft.com/office/drawing/2014/main" id="{A9F73726-B421-69AA-004E-C930CE88F833}"/>
                </a:ext>
              </a:extLst>
            </xdr:cNvPr>
            <xdr:cNvPicPr/>
          </xdr:nvPicPr>
          <xdr:blipFill>
            <a:blip xmlns:r="http://schemas.openxmlformats.org/officeDocument/2006/relationships" r:embed="rId668"/>
            <a:stretch>
              <a:fillRect/>
            </a:stretch>
          </xdr:blipFill>
          <xdr:spPr>
            <a:xfrm>
              <a:off x="12689283" y="44634596"/>
              <a:ext cx="1375194" cy="1089727"/>
            </a:xfrm>
            <a:prstGeom prst="rect">
              <a:avLst/>
            </a:prstGeom>
          </xdr:spPr>
        </xdr:pic>
      </mc:Fallback>
    </mc:AlternateContent>
    <xdr:clientData/>
  </xdr:twoCellAnchor>
  <xdr:twoCellAnchor editAs="oneCell">
    <xdr:from>
      <xdr:col>1</xdr:col>
      <xdr:colOff>794500</xdr:colOff>
      <xdr:row>142</xdr:row>
      <xdr:rowOff>203040</xdr:rowOff>
    </xdr:from>
    <xdr:to>
      <xdr:col>4</xdr:col>
      <xdr:colOff>556480</xdr:colOff>
      <xdr:row>146</xdr:row>
      <xdr:rowOff>29200</xdr:rowOff>
    </xdr:to>
    <mc:AlternateContent xmlns:mc="http://schemas.openxmlformats.org/markup-compatibility/2006" xmlns:xdr14="http://schemas.microsoft.com/office/excel/2010/spreadsheetDrawing">
      <mc:Choice Requires="xdr14">
        <xdr:contentPart xmlns:r="http://schemas.openxmlformats.org/officeDocument/2006/relationships" r:id="rId669">
          <xdr14:nvContentPartPr>
            <xdr14:cNvPr id="356" name="Ink 355">
              <a:extLst>
                <a:ext uri="{FF2B5EF4-FFF2-40B4-BE49-F238E27FC236}">
                  <a16:creationId xmlns:a16="http://schemas.microsoft.com/office/drawing/2014/main" id="{CB87EAC3-D5BC-DA4C-A823-A5BF5EB0127E}"/>
                </a:ext>
              </a:extLst>
            </xdr14:cNvPr>
            <xdr14:cNvContentPartPr/>
          </xdr14:nvContentPartPr>
          <xdr14:nvPr macro=""/>
          <xdr14:xfrm>
            <a:off x="1620000" y="44780040"/>
            <a:ext cx="2238480" cy="1146960"/>
          </xdr14:xfrm>
        </xdr:contentPart>
      </mc:Choice>
      <mc:Fallback xmlns="">
        <xdr:pic>
          <xdr:nvPicPr>
            <xdr:cNvPr id="1035" name="Ink 1034">
              <a:extLst>
                <a:ext uri="{FF2B5EF4-FFF2-40B4-BE49-F238E27FC236}">
                  <a16:creationId xmlns:a16="http://schemas.microsoft.com/office/drawing/2014/main" id="{7E852FA4-07FA-D1CB-4DFE-884569ADCABB}"/>
                </a:ext>
              </a:extLst>
            </xdr:cNvPr>
            <xdr:cNvPicPr/>
          </xdr:nvPicPr>
          <xdr:blipFill>
            <a:blip xmlns:r="http://schemas.openxmlformats.org/officeDocument/2006/relationships" r:embed="rId670"/>
            <a:stretch>
              <a:fillRect/>
            </a:stretch>
          </xdr:blipFill>
          <xdr:spPr>
            <a:xfrm>
              <a:off x="1609558" y="44769240"/>
              <a:ext cx="2259723" cy="1168200"/>
            </a:xfrm>
            <a:prstGeom prst="rect">
              <a:avLst/>
            </a:prstGeom>
          </xdr:spPr>
        </xdr:pic>
      </mc:Fallback>
    </mc:AlternateContent>
    <xdr:clientData/>
  </xdr:twoCellAnchor>
  <xdr:twoCellAnchor editAs="oneCell">
    <xdr:from>
      <xdr:col>1</xdr:col>
      <xdr:colOff>768220</xdr:colOff>
      <xdr:row>146</xdr:row>
      <xdr:rowOff>306040</xdr:rowOff>
    </xdr:from>
    <xdr:to>
      <xdr:col>2</xdr:col>
      <xdr:colOff>336200</xdr:colOff>
      <xdr:row>149</xdr:row>
      <xdr:rowOff>157480</xdr:rowOff>
    </xdr:to>
    <mc:AlternateContent xmlns:mc="http://schemas.openxmlformats.org/markup-compatibility/2006" xmlns:xdr14="http://schemas.microsoft.com/office/excel/2010/spreadsheetDrawing">
      <mc:Choice Requires="xdr14">
        <xdr:contentPart xmlns:r="http://schemas.openxmlformats.org/officeDocument/2006/relationships" r:id="rId671">
          <xdr14:nvContentPartPr>
            <xdr14:cNvPr id="357" name="Ink 356">
              <a:extLst>
                <a:ext uri="{FF2B5EF4-FFF2-40B4-BE49-F238E27FC236}">
                  <a16:creationId xmlns:a16="http://schemas.microsoft.com/office/drawing/2014/main" id="{E22E7594-099E-B24D-9B38-83AD5E2F890F}"/>
                </a:ext>
              </a:extLst>
            </xdr14:cNvPr>
            <xdr14:cNvContentPartPr/>
          </xdr14:nvContentPartPr>
          <xdr14:nvPr macro=""/>
          <xdr14:xfrm>
            <a:off x="1593720" y="46203840"/>
            <a:ext cx="393480" cy="842040"/>
          </xdr14:xfrm>
        </xdr:contentPart>
      </mc:Choice>
      <mc:Fallback xmlns="">
        <xdr:pic>
          <xdr:nvPicPr>
            <xdr:cNvPr id="1043" name="Ink 1042">
              <a:extLst>
                <a:ext uri="{FF2B5EF4-FFF2-40B4-BE49-F238E27FC236}">
                  <a16:creationId xmlns:a16="http://schemas.microsoft.com/office/drawing/2014/main" id="{A8940DBF-DECC-0E6D-130C-A9479AD024B1}"/>
                </a:ext>
              </a:extLst>
            </xdr:cNvPr>
            <xdr:cNvPicPr/>
          </xdr:nvPicPr>
          <xdr:blipFill>
            <a:blip xmlns:r="http://schemas.openxmlformats.org/officeDocument/2006/relationships" r:embed="rId672"/>
            <a:stretch>
              <a:fillRect/>
            </a:stretch>
          </xdr:blipFill>
          <xdr:spPr>
            <a:xfrm>
              <a:off x="1582920" y="46193040"/>
              <a:ext cx="414720" cy="863280"/>
            </a:xfrm>
            <a:prstGeom prst="rect">
              <a:avLst/>
            </a:prstGeom>
          </xdr:spPr>
        </xdr:pic>
      </mc:Fallback>
    </mc:AlternateContent>
    <xdr:clientData/>
  </xdr:twoCellAnchor>
  <xdr:twoCellAnchor editAs="oneCell">
    <xdr:from>
      <xdr:col>2</xdr:col>
      <xdr:colOff>676760</xdr:colOff>
      <xdr:row>147</xdr:row>
      <xdr:rowOff>26960</xdr:rowOff>
    </xdr:from>
    <xdr:to>
      <xdr:col>5</xdr:col>
      <xdr:colOff>377180</xdr:colOff>
      <xdr:row>150</xdr:row>
      <xdr:rowOff>19880</xdr:rowOff>
    </xdr:to>
    <mc:AlternateContent xmlns:mc="http://schemas.openxmlformats.org/markup-compatibility/2006" xmlns:xdr14="http://schemas.microsoft.com/office/excel/2010/spreadsheetDrawing">
      <mc:Choice Requires="xdr14">
        <xdr:contentPart xmlns:r="http://schemas.openxmlformats.org/officeDocument/2006/relationships" r:id="rId673">
          <xdr14:nvContentPartPr>
            <xdr14:cNvPr id="358" name="Ink 357">
              <a:extLst>
                <a:ext uri="{FF2B5EF4-FFF2-40B4-BE49-F238E27FC236}">
                  <a16:creationId xmlns:a16="http://schemas.microsoft.com/office/drawing/2014/main" id="{DFA86D05-205E-6A4B-A552-064961D29F24}"/>
                </a:ext>
              </a:extLst>
            </xdr14:cNvPr>
            <xdr14:cNvContentPartPr/>
          </xdr14:nvContentPartPr>
          <xdr14:nvPr macro=""/>
          <xdr14:xfrm>
            <a:off x="2327760" y="46254960"/>
            <a:ext cx="2176920" cy="983520"/>
          </xdr14:xfrm>
        </xdr:contentPart>
      </mc:Choice>
      <mc:Fallback xmlns="">
        <xdr:pic>
          <xdr:nvPicPr>
            <xdr:cNvPr id="1052" name="Ink 1051">
              <a:extLst>
                <a:ext uri="{FF2B5EF4-FFF2-40B4-BE49-F238E27FC236}">
                  <a16:creationId xmlns:a16="http://schemas.microsoft.com/office/drawing/2014/main" id="{C87F2CF7-1745-B636-3BE6-6DF6976A15A3}"/>
                </a:ext>
              </a:extLst>
            </xdr:cNvPr>
            <xdr:cNvPicPr/>
          </xdr:nvPicPr>
          <xdr:blipFill>
            <a:blip xmlns:r="http://schemas.openxmlformats.org/officeDocument/2006/relationships" r:embed="rId674"/>
            <a:stretch>
              <a:fillRect/>
            </a:stretch>
          </xdr:blipFill>
          <xdr:spPr>
            <a:xfrm>
              <a:off x="2316960" y="46244156"/>
              <a:ext cx="2198160" cy="1004768"/>
            </a:xfrm>
            <a:prstGeom prst="rect">
              <a:avLst/>
            </a:prstGeom>
          </xdr:spPr>
        </xdr:pic>
      </mc:Fallback>
    </mc:AlternateContent>
    <xdr:clientData/>
  </xdr:twoCellAnchor>
  <xdr:twoCellAnchor editAs="oneCell">
    <xdr:from>
      <xdr:col>6</xdr:col>
      <xdr:colOff>101040</xdr:colOff>
      <xdr:row>147</xdr:row>
      <xdr:rowOff>97880</xdr:rowOff>
    </xdr:from>
    <xdr:to>
      <xdr:col>8</xdr:col>
      <xdr:colOff>429320</xdr:colOff>
      <xdr:row>149</xdr:row>
      <xdr:rowOff>141640</xdr:rowOff>
    </xdr:to>
    <mc:AlternateContent xmlns:mc="http://schemas.openxmlformats.org/markup-compatibility/2006" xmlns:xdr14="http://schemas.microsoft.com/office/excel/2010/spreadsheetDrawing">
      <mc:Choice Requires="xdr14">
        <xdr:contentPart xmlns:r="http://schemas.openxmlformats.org/officeDocument/2006/relationships" r:id="rId675">
          <xdr14:nvContentPartPr>
            <xdr14:cNvPr id="359" name="Ink 358">
              <a:extLst>
                <a:ext uri="{FF2B5EF4-FFF2-40B4-BE49-F238E27FC236}">
                  <a16:creationId xmlns:a16="http://schemas.microsoft.com/office/drawing/2014/main" id="{8BBD2169-E2E5-5C4B-804D-67827BF54F1B}"/>
                </a:ext>
              </a:extLst>
            </xdr14:cNvPr>
            <xdr14:cNvContentPartPr/>
          </xdr14:nvContentPartPr>
          <xdr14:nvPr macro=""/>
          <xdr14:xfrm>
            <a:off x="5054040" y="46325880"/>
            <a:ext cx="1979280" cy="704160"/>
          </xdr14:xfrm>
        </xdr:contentPart>
      </mc:Choice>
      <mc:Fallback xmlns="">
        <xdr:pic>
          <xdr:nvPicPr>
            <xdr:cNvPr id="1060" name="Ink 1059">
              <a:extLst>
                <a:ext uri="{FF2B5EF4-FFF2-40B4-BE49-F238E27FC236}">
                  <a16:creationId xmlns:a16="http://schemas.microsoft.com/office/drawing/2014/main" id="{88C873F3-E483-5543-AD3D-6DE6C03E1931}"/>
                </a:ext>
              </a:extLst>
            </xdr:cNvPr>
            <xdr:cNvPicPr/>
          </xdr:nvPicPr>
          <xdr:blipFill>
            <a:blip xmlns:r="http://schemas.openxmlformats.org/officeDocument/2006/relationships" r:embed="rId676"/>
            <a:stretch>
              <a:fillRect/>
            </a:stretch>
          </xdr:blipFill>
          <xdr:spPr>
            <a:xfrm>
              <a:off x="5043242" y="46315440"/>
              <a:ext cx="2000516" cy="725400"/>
            </a:xfrm>
            <a:prstGeom prst="rect">
              <a:avLst/>
            </a:prstGeom>
          </xdr:spPr>
        </xdr:pic>
      </mc:Fallback>
    </mc:AlternateContent>
    <xdr:clientData/>
  </xdr:twoCellAnchor>
  <xdr:twoCellAnchor editAs="oneCell">
    <xdr:from>
      <xdr:col>10</xdr:col>
      <xdr:colOff>153520</xdr:colOff>
      <xdr:row>147</xdr:row>
      <xdr:rowOff>40280</xdr:rowOff>
    </xdr:from>
    <xdr:to>
      <xdr:col>10</xdr:col>
      <xdr:colOff>490840</xdr:colOff>
      <xdr:row>150</xdr:row>
      <xdr:rowOff>95480</xdr:rowOff>
    </xdr:to>
    <mc:AlternateContent xmlns:mc="http://schemas.openxmlformats.org/markup-compatibility/2006" xmlns:xdr14="http://schemas.microsoft.com/office/excel/2010/spreadsheetDrawing">
      <mc:Choice Requires="xdr14">
        <xdr:contentPart xmlns:r="http://schemas.openxmlformats.org/officeDocument/2006/relationships" r:id="rId677">
          <xdr14:nvContentPartPr>
            <xdr14:cNvPr id="360" name="Ink 359">
              <a:extLst>
                <a:ext uri="{FF2B5EF4-FFF2-40B4-BE49-F238E27FC236}">
                  <a16:creationId xmlns:a16="http://schemas.microsoft.com/office/drawing/2014/main" id="{8444BB47-30DA-BE4A-AF85-7DF175F0205C}"/>
                </a:ext>
              </a:extLst>
            </xdr14:cNvPr>
            <xdr14:cNvContentPartPr/>
          </xdr14:nvContentPartPr>
          <xdr14:nvPr macro=""/>
          <xdr14:xfrm>
            <a:off x="8408520" y="46268280"/>
            <a:ext cx="337320" cy="1045800"/>
          </xdr14:xfrm>
        </xdr:contentPart>
      </mc:Choice>
      <mc:Fallback xmlns="">
        <xdr:pic>
          <xdr:nvPicPr>
            <xdr:cNvPr id="1065" name="Ink 1064">
              <a:extLst>
                <a:ext uri="{FF2B5EF4-FFF2-40B4-BE49-F238E27FC236}">
                  <a16:creationId xmlns:a16="http://schemas.microsoft.com/office/drawing/2014/main" id="{51B3E8D7-68BF-7723-4403-F451B96256A0}"/>
                </a:ext>
              </a:extLst>
            </xdr:cNvPr>
            <xdr:cNvPicPr/>
          </xdr:nvPicPr>
          <xdr:blipFill>
            <a:blip xmlns:r="http://schemas.openxmlformats.org/officeDocument/2006/relationships" r:embed="rId678"/>
            <a:stretch>
              <a:fillRect/>
            </a:stretch>
          </xdr:blipFill>
          <xdr:spPr>
            <a:xfrm>
              <a:off x="8397720" y="46257480"/>
              <a:ext cx="358560" cy="1067040"/>
            </a:xfrm>
            <a:prstGeom prst="rect">
              <a:avLst/>
            </a:prstGeom>
          </xdr:spPr>
        </xdr:pic>
      </mc:Fallback>
    </mc:AlternateContent>
    <xdr:clientData/>
  </xdr:twoCellAnchor>
  <xdr:twoCellAnchor editAs="oneCell">
    <xdr:from>
      <xdr:col>9</xdr:col>
      <xdr:colOff>178740</xdr:colOff>
      <xdr:row>147</xdr:row>
      <xdr:rowOff>54680</xdr:rowOff>
    </xdr:from>
    <xdr:to>
      <xdr:col>9</xdr:col>
      <xdr:colOff>661500</xdr:colOff>
      <xdr:row>149</xdr:row>
      <xdr:rowOff>191320</xdr:rowOff>
    </xdr:to>
    <mc:AlternateContent xmlns:mc="http://schemas.openxmlformats.org/markup-compatibility/2006" xmlns:xdr14="http://schemas.microsoft.com/office/excel/2010/spreadsheetDrawing">
      <mc:Choice Requires="xdr14">
        <xdr:contentPart xmlns:r="http://schemas.openxmlformats.org/officeDocument/2006/relationships" r:id="rId679">
          <xdr14:nvContentPartPr>
            <xdr14:cNvPr id="361" name="Ink 360">
              <a:extLst>
                <a:ext uri="{FF2B5EF4-FFF2-40B4-BE49-F238E27FC236}">
                  <a16:creationId xmlns:a16="http://schemas.microsoft.com/office/drawing/2014/main" id="{EC0EB9DC-10C8-3346-BA10-B92E4B9166AD}"/>
                </a:ext>
              </a:extLst>
            </xdr14:cNvPr>
            <xdr14:cNvContentPartPr/>
          </xdr14:nvContentPartPr>
          <xdr14:nvPr macro=""/>
          <xdr14:xfrm>
            <a:off x="7608240" y="46282680"/>
            <a:ext cx="482760" cy="797040"/>
          </xdr14:xfrm>
        </xdr:contentPart>
      </mc:Choice>
      <mc:Fallback xmlns="">
        <xdr:pic>
          <xdr:nvPicPr>
            <xdr:cNvPr id="1066" name="Ink 1065">
              <a:extLst>
                <a:ext uri="{FF2B5EF4-FFF2-40B4-BE49-F238E27FC236}">
                  <a16:creationId xmlns:a16="http://schemas.microsoft.com/office/drawing/2014/main" id="{B903D87C-476E-2F34-CC3C-6D2A2A1950E9}"/>
                </a:ext>
              </a:extLst>
            </xdr:cNvPr>
            <xdr:cNvPicPr/>
          </xdr:nvPicPr>
          <xdr:blipFill>
            <a:blip xmlns:r="http://schemas.openxmlformats.org/officeDocument/2006/relationships" r:embed="rId680"/>
            <a:stretch>
              <a:fillRect/>
            </a:stretch>
          </xdr:blipFill>
          <xdr:spPr>
            <a:xfrm>
              <a:off x="7597800" y="46271880"/>
              <a:ext cx="504000" cy="818280"/>
            </a:xfrm>
            <a:prstGeom prst="rect">
              <a:avLst/>
            </a:prstGeom>
          </xdr:spPr>
        </xdr:pic>
      </mc:Fallback>
    </mc:AlternateContent>
    <xdr:clientData/>
  </xdr:twoCellAnchor>
  <xdr:twoCellAnchor editAs="oneCell">
    <xdr:from>
      <xdr:col>10</xdr:col>
      <xdr:colOff>809080</xdr:colOff>
      <xdr:row>147</xdr:row>
      <xdr:rowOff>166640</xdr:rowOff>
    </xdr:from>
    <xdr:to>
      <xdr:col>12</xdr:col>
      <xdr:colOff>196680</xdr:colOff>
      <xdr:row>149</xdr:row>
      <xdr:rowOff>287080</xdr:rowOff>
    </xdr:to>
    <mc:AlternateContent xmlns:mc="http://schemas.openxmlformats.org/markup-compatibility/2006" xmlns:xdr14="http://schemas.microsoft.com/office/excel/2010/spreadsheetDrawing">
      <mc:Choice Requires="xdr14">
        <xdr:contentPart xmlns:r="http://schemas.openxmlformats.org/officeDocument/2006/relationships" r:id="rId681">
          <xdr14:nvContentPartPr>
            <xdr14:cNvPr id="362" name="Ink 361">
              <a:extLst>
                <a:ext uri="{FF2B5EF4-FFF2-40B4-BE49-F238E27FC236}">
                  <a16:creationId xmlns:a16="http://schemas.microsoft.com/office/drawing/2014/main" id="{C35E70B3-E9C8-3742-A31D-794C1CA68D1E}"/>
                </a:ext>
              </a:extLst>
            </xdr14:cNvPr>
            <xdr14:cNvContentPartPr/>
          </xdr14:nvContentPartPr>
          <xdr14:nvPr macro=""/>
          <xdr14:xfrm>
            <a:off x="9064080" y="46394640"/>
            <a:ext cx="1038600" cy="780840"/>
          </xdr14:xfrm>
        </xdr:contentPart>
      </mc:Choice>
      <mc:Fallback xmlns="">
        <xdr:pic>
          <xdr:nvPicPr>
            <xdr:cNvPr id="1073" name="Ink 1072">
              <a:extLst>
                <a:ext uri="{FF2B5EF4-FFF2-40B4-BE49-F238E27FC236}">
                  <a16:creationId xmlns:a16="http://schemas.microsoft.com/office/drawing/2014/main" id="{7D706E8A-6021-4441-E96B-48E3BB2700F6}"/>
                </a:ext>
              </a:extLst>
            </xdr:cNvPr>
            <xdr:cNvPicPr/>
          </xdr:nvPicPr>
          <xdr:blipFill>
            <a:blip xmlns:r="http://schemas.openxmlformats.org/officeDocument/2006/relationships" r:embed="rId682"/>
            <a:stretch>
              <a:fillRect/>
            </a:stretch>
          </xdr:blipFill>
          <xdr:spPr>
            <a:xfrm>
              <a:off x="9053640" y="46383845"/>
              <a:ext cx="1059840" cy="802070"/>
            </a:xfrm>
            <a:prstGeom prst="rect">
              <a:avLst/>
            </a:prstGeom>
          </xdr:spPr>
        </xdr:pic>
      </mc:Fallback>
    </mc:AlternateContent>
    <xdr:clientData/>
  </xdr:twoCellAnchor>
  <xdr:twoCellAnchor editAs="oneCell">
    <xdr:from>
      <xdr:col>12</xdr:col>
      <xdr:colOff>528600</xdr:colOff>
      <xdr:row>148</xdr:row>
      <xdr:rowOff>90240</xdr:rowOff>
    </xdr:from>
    <xdr:to>
      <xdr:col>13</xdr:col>
      <xdr:colOff>409420</xdr:colOff>
      <xdr:row>150</xdr:row>
      <xdr:rowOff>173600</xdr:rowOff>
    </xdr:to>
    <mc:AlternateContent xmlns:mc="http://schemas.openxmlformats.org/markup-compatibility/2006" xmlns:xdr14="http://schemas.microsoft.com/office/excel/2010/spreadsheetDrawing">
      <mc:Choice Requires="xdr14">
        <xdr:contentPart xmlns:r="http://schemas.openxmlformats.org/officeDocument/2006/relationships" r:id="rId683">
          <xdr14:nvContentPartPr>
            <xdr14:cNvPr id="363" name="Ink 362">
              <a:extLst>
                <a:ext uri="{FF2B5EF4-FFF2-40B4-BE49-F238E27FC236}">
                  <a16:creationId xmlns:a16="http://schemas.microsoft.com/office/drawing/2014/main" id="{8F913DC8-6E54-644A-8A15-12E1FFF96EAD}"/>
                </a:ext>
              </a:extLst>
            </xdr14:cNvPr>
            <xdr14:cNvContentPartPr/>
          </xdr14:nvContentPartPr>
          <xdr14:nvPr macro=""/>
          <xdr14:xfrm>
            <a:off x="10434600" y="46648440"/>
            <a:ext cx="706320" cy="743760"/>
          </xdr14:xfrm>
        </xdr:contentPart>
      </mc:Choice>
      <mc:Fallback xmlns="">
        <xdr:pic>
          <xdr:nvPicPr>
            <xdr:cNvPr id="1077" name="Ink 1076">
              <a:extLst>
                <a:ext uri="{FF2B5EF4-FFF2-40B4-BE49-F238E27FC236}">
                  <a16:creationId xmlns:a16="http://schemas.microsoft.com/office/drawing/2014/main" id="{4F2ED223-D4AB-A27A-A2F4-1028AD5D58A9}"/>
                </a:ext>
              </a:extLst>
            </xdr:cNvPr>
            <xdr:cNvPicPr/>
          </xdr:nvPicPr>
          <xdr:blipFill>
            <a:blip xmlns:r="http://schemas.openxmlformats.org/officeDocument/2006/relationships" r:embed="rId684"/>
            <a:stretch>
              <a:fillRect/>
            </a:stretch>
          </xdr:blipFill>
          <xdr:spPr>
            <a:xfrm>
              <a:off x="10423806" y="46637640"/>
              <a:ext cx="727549" cy="765000"/>
            </a:xfrm>
            <a:prstGeom prst="rect">
              <a:avLst/>
            </a:prstGeom>
          </xdr:spPr>
        </xdr:pic>
      </mc:Fallback>
    </mc:AlternateContent>
    <xdr:clientData/>
  </xdr:twoCellAnchor>
  <xdr:twoCellAnchor editAs="oneCell">
    <xdr:from>
      <xdr:col>13</xdr:col>
      <xdr:colOff>710020</xdr:colOff>
      <xdr:row>147</xdr:row>
      <xdr:rowOff>3920</xdr:rowOff>
    </xdr:from>
    <xdr:to>
      <xdr:col>15</xdr:col>
      <xdr:colOff>250620</xdr:colOff>
      <xdr:row>149</xdr:row>
      <xdr:rowOff>109240</xdr:rowOff>
    </xdr:to>
    <mc:AlternateContent xmlns:mc="http://schemas.openxmlformats.org/markup-compatibility/2006" xmlns:xdr14="http://schemas.microsoft.com/office/excel/2010/spreadsheetDrawing">
      <mc:Choice Requires="xdr14">
        <xdr:contentPart xmlns:r="http://schemas.openxmlformats.org/officeDocument/2006/relationships" r:id="rId685">
          <xdr14:nvContentPartPr>
            <xdr14:cNvPr id="364" name="Ink 363">
              <a:extLst>
                <a:ext uri="{FF2B5EF4-FFF2-40B4-BE49-F238E27FC236}">
                  <a16:creationId xmlns:a16="http://schemas.microsoft.com/office/drawing/2014/main" id="{4D34FB2D-5302-9D4D-A6AB-85A822D8B7B9}"/>
                </a:ext>
              </a:extLst>
            </xdr14:cNvPr>
            <xdr14:cNvContentPartPr/>
          </xdr14:nvContentPartPr>
          <xdr14:nvPr macro=""/>
          <xdr14:xfrm>
            <a:off x="11441520" y="46231920"/>
            <a:ext cx="1191600" cy="765720"/>
          </xdr14:xfrm>
        </xdr:contentPart>
      </mc:Choice>
      <mc:Fallback xmlns="">
        <xdr:pic>
          <xdr:nvPicPr>
            <xdr:cNvPr id="1084" name="Ink 1083">
              <a:extLst>
                <a:ext uri="{FF2B5EF4-FFF2-40B4-BE49-F238E27FC236}">
                  <a16:creationId xmlns:a16="http://schemas.microsoft.com/office/drawing/2014/main" id="{3C835FF0-12A5-AD6C-926D-69C42F700AFA}"/>
                </a:ext>
              </a:extLst>
            </xdr:cNvPr>
            <xdr:cNvPicPr/>
          </xdr:nvPicPr>
          <xdr:blipFill>
            <a:blip xmlns:r="http://schemas.openxmlformats.org/officeDocument/2006/relationships" r:embed="rId686"/>
            <a:stretch>
              <a:fillRect/>
            </a:stretch>
          </xdr:blipFill>
          <xdr:spPr>
            <a:xfrm>
              <a:off x="11431080" y="46221475"/>
              <a:ext cx="1212840" cy="786970"/>
            </a:xfrm>
            <a:prstGeom prst="rect">
              <a:avLst/>
            </a:prstGeom>
          </xdr:spPr>
        </xdr:pic>
      </mc:Fallback>
    </mc:AlternateContent>
    <xdr:clientData/>
  </xdr:twoCellAnchor>
  <xdr:twoCellAnchor editAs="oneCell">
    <xdr:from>
      <xdr:col>15</xdr:col>
      <xdr:colOff>555900</xdr:colOff>
      <xdr:row>146</xdr:row>
      <xdr:rowOff>199480</xdr:rowOff>
    </xdr:from>
    <xdr:to>
      <xdr:col>17</xdr:col>
      <xdr:colOff>374060</xdr:colOff>
      <xdr:row>150</xdr:row>
      <xdr:rowOff>102680</xdr:rowOff>
    </xdr:to>
    <mc:AlternateContent xmlns:mc="http://schemas.openxmlformats.org/markup-compatibility/2006" xmlns:xdr14="http://schemas.microsoft.com/office/excel/2010/spreadsheetDrawing">
      <mc:Choice Requires="xdr14">
        <xdr:contentPart xmlns:r="http://schemas.openxmlformats.org/officeDocument/2006/relationships" r:id="rId687">
          <xdr14:nvContentPartPr>
            <xdr14:cNvPr id="365" name="Ink 364">
              <a:extLst>
                <a:ext uri="{FF2B5EF4-FFF2-40B4-BE49-F238E27FC236}">
                  <a16:creationId xmlns:a16="http://schemas.microsoft.com/office/drawing/2014/main" id="{2CE5667D-AE2D-264C-9BE0-6E689C23B087}"/>
                </a:ext>
              </a:extLst>
            </xdr14:cNvPr>
            <xdr14:cNvContentPartPr/>
          </xdr14:nvContentPartPr>
          <xdr14:nvPr macro=""/>
          <xdr14:xfrm>
            <a:off x="12938400" y="46097280"/>
            <a:ext cx="1469160" cy="1224000"/>
          </xdr14:xfrm>
        </xdr:contentPart>
      </mc:Choice>
      <mc:Fallback xmlns="">
        <xdr:pic>
          <xdr:nvPicPr>
            <xdr:cNvPr id="1090" name="Ink 1089">
              <a:extLst>
                <a:ext uri="{FF2B5EF4-FFF2-40B4-BE49-F238E27FC236}">
                  <a16:creationId xmlns:a16="http://schemas.microsoft.com/office/drawing/2014/main" id="{4DEF0ADD-3F5B-EBE4-E7CC-D35BF0423378}"/>
                </a:ext>
              </a:extLst>
            </xdr:cNvPr>
            <xdr:cNvPicPr/>
          </xdr:nvPicPr>
          <xdr:blipFill>
            <a:blip xmlns:r="http://schemas.openxmlformats.org/officeDocument/2006/relationships" r:embed="rId688"/>
            <a:stretch>
              <a:fillRect/>
            </a:stretch>
          </xdr:blipFill>
          <xdr:spPr>
            <a:xfrm>
              <a:off x="12927600" y="46086840"/>
              <a:ext cx="1490400" cy="124524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vidromoff/Google%20Drive/FRM/ClassSet/Class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romoff/Google%20Drive/FRM/Fall17/CreditSpreadValuation.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vid/Downloads/FinStatAnalysi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avid/Downloads/OldFRM/FRMClass4.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justinhon/Downloads/FRMClass5.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justinhon/Downloads/FRMClass7.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Users/david/Downloads/OldFRM/FRMClass6.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C:/Users/dromoff/Desktop/FRM_Class3/FRM_1_VaR.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Users/davidromoff/Google%20Drive/FRM/Class/FRM_Class5/FRM_1_V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sheetData>
      <sheetData sheetId="6">
        <row r="7">
          <cell r="B7">
            <v>0.02</v>
          </cell>
        </row>
      </sheetData>
      <sheetData sheetId="7"/>
      <sheetData sheetId="8">
        <row r="7">
          <cell r="B7">
            <v>7496</v>
          </cell>
          <cell r="C7">
            <v>118.37012198141548</v>
          </cell>
          <cell r="D7">
            <v>119.53509682578719</v>
          </cell>
          <cell r="E7">
            <v>118.95260940360134</v>
          </cell>
          <cell r="F7">
            <v>1.1649748443717129</v>
          </cell>
          <cell r="H7">
            <v>3.8169099909411921</v>
          </cell>
          <cell r="I7">
            <v>63.016692425521988</v>
          </cell>
          <cell r="J7">
            <v>240.52904291504302</v>
          </cell>
        </row>
        <row r="8">
          <cell r="B8">
            <v>2862</v>
          </cell>
          <cell r="C8">
            <v>82.687195324977267</v>
          </cell>
          <cell r="D8">
            <v>83.56007510257713</v>
          </cell>
          <cell r="E8">
            <v>83.123635213777192</v>
          </cell>
          <cell r="F8">
            <v>0.8728797775998629</v>
          </cell>
          <cell r="H8">
            <v>2.667242318781883</v>
          </cell>
          <cell r="I8">
            <v>34.430640486782302</v>
          </cell>
          <cell r="J8">
            <v>91.834861369110612</v>
          </cell>
        </row>
        <row r="9">
          <cell r="B9">
            <v>9729</v>
          </cell>
          <cell r="C9">
            <v>10.823358572373195</v>
          </cell>
          <cell r="D9">
            <v>11.413546347445717</v>
          </cell>
          <cell r="E9">
            <v>11.118452459909456</v>
          </cell>
          <cell r="F9">
            <v>0.59018777507252196</v>
          </cell>
          <cell r="H9">
            <v>0.35676503853767705</v>
          </cell>
          <cell r="I9">
            <v>875.03184773964745</v>
          </cell>
          <cell r="J9">
            <v>312.18077088053008</v>
          </cell>
        </row>
        <row r="10">
          <cell r="B10">
            <v>3642</v>
          </cell>
          <cell r="C10">
            <v>142.60862846891442</v>
          </cell>
          <cell r="D10">
            <v>143.2524387151652</v>
          </cell>
          <cell r="E10">
            <v>142.93053359203981</v>
          </cell>
          <cell r="F10">
            <v>0.64381024625077998</v>
          </cell>
          <cell r="H10">
            <v>4.5863052892515661</v>
          </cell>
          <cell r="I10">
            <v>25.480909561250201</v>
          </cell>
          <cell r="J10">
            <v>116.86323029570259</v>
          </cell>
        </row>
        <row r="11">
          <cell r="B11">
            <v>7568</v>
          </cell>
          <cell r="C11">
            <v>43.354846801191897</v>
          </cell>
          <cell r="D11">
            <v>43.981546257516065</v>
          </cell>
          <cell r="E11">
            <v>43.668196529353978</v>
          </cell>
          <cell r="F11">
            <v>0.62669945632416812</v>
          </cell>
          <cell r="H11">
            <v>1.401209914225122</v>
          </cell>
          <cell r="I11">
            <v>173.30690528775909</v>
          </cell>
          <cell r="J11">
            <v>242.83935389288226</v>
          </cell>
        </row>
        <row r="12">
          <cell r="B12">
            <v>7108</v>
          </cell>
          <cell r="C12">
            <v>133.11724994797456</v>
          </cell>
          <cell r="D12">
            <v>134.16325867580534</v>
          </cell>
          <cell r="E12">
            <v>133.64025431188995</v>
          </cell>
          <cell r="F12">
            <v>1.046008727830781</v>
          </cell>
          <cell r="H12">
            <v>4.2882020363609712</v>
          </cell>
          <cell r="I12">
            <v>53.18756714882727</v>
          </cell>
          <cell r="J12">
            <v>228.07903375668698</v>
          </cell>
        </row>
        <row r="13">
          <cell r="B13">
            <v>4684</v>
          </cell>
          <cell r="C13">
            <v>45.810122708731427</v>
          </cell>
          <cell r="D13">
            <v>46.333360301400774</v>
          </cell>
          <cell r="E13">
            <v>46.0717415050661</v>
          </cell>
          <cell r="F13">
            <v>0.52323759266934644</v>
          </cell>
          <cell r="H13">
            <v>1.4783340301017627</v>
          </cell>
          <cell r="I13">
            <v>101.66752649202422</v>
          </cell>
          <cell r="J13">
            <v>150.2985641694319</v>
          </cell>
        </row>
        <row r="14">
          <cell r="B14">
            <v>9024</v>
          </cell>
          <cell r="C14">
            <v>107.99561305590164</v>
          </cell>
          <cell r="D14">
            <v>109.27873410666952</v>
          </cell>
          <cell r="E14">
            <v>108.63717358128558</v>
          </cell>
          <cell r="F14">
            <v>1.2831210507678747</v>
          </cell>
          <cell r="H14">
            <v>3.4859118711982413</v>
          </cell>
          <cell r="I14">
            <v>83.065489486874156</v>
          </cell>
          <cell r="J14">
            <v>289.55897588918731</v>
          </cell>
        </row>
        <row r="15">
          <cell r="B15">
            <v>4927</v>
          </cell>
          <cell r="C15">
            <v>175.53990115064636</v>
          </cell>
          <cell r="D15">
            <v>177.31374338418087</v>
          </cell>
          <cell r="E15">
            <v>176.42682226741363</v>
          </cell>
          <cell r="F15">
            <v>1.7738422335345092</v>
          </cell>
          <cell r="H15">
            <v>5.6611225593014138</v>
          </cell>
          <cell r="I15">
            <v>27.926592661358761</v>
          </cell>
          <cell r="J15">
            <v>158.0958637196394</v>
          </cell>
        </row>
        <row r="16">
          <cell r="B16">
            <v>9366</v>
          </cell>
          <cell r="C16">
            <v>78.572439609149754</v>
          </cell>
          <cell r="D16">
            <v>79.507633024223878</v>
          </cell>
          <cell r="E16">
            <v>79.040036316686809</v>
          </cell>
          <cell r="F16">
            <v>0.93519341507412435</v>
          </cell>
          <cell r="H16">
            <v>2.5362092165452133</v>
          </cell>
          <cell r="I16">
            <v>118.49690911671134</v>
          </cell>
          <cell r="J16">
            <v>300.53295303392377</v>
          </cell>
        </row>
        <row r="17">
          <cell r="B17">
            <v>4594</v>
          </cell>
          <cell r="C17">
            <v>165.53688402594722</v>
          </cell>
          <cell r="D17">
            <v>167.28425534126472</v>
          </cell>
          <cell r="E17">
            <v>166.41056968360596</v>
          </cell>
          <cell r="F17">
            <v>1.7473713153175083</v>
          </cell>
          <cell r="H17">
            <v>5.3397245273405565</v>
          </cell>
          <cell r="I17">
            <v>27.606419524520028</v>
          </cell>
          <cell r="J17">
            <v>147.4106754471328</v>
          </cell>
        </row>
        <row r="18">
          <cell r="B18">
            <v>9764</v>
          </cell>
          <cell r="C18">
            <v>49.31396649686608</v>
          </cell>
          <cell r="D18">
            <v>50.079636133786565</v>
          </cell>
          <cell r="E18">
            <v>49.696801315326326</v>
          </cell>
          <cell r="F18">
            <v>0.76566963692048517</v>
          </cell>
          <cell r="H18">
            <v>1.5946536894763197</v>
          </cell>
          <cell r="I18">
            <v>196.47139738526423</v>
          </cell>
          <cell r="J18">
            <v>313.30383871697973</v>
          </cell>
        </row>
        <row r="19">
          <cell r="B19">
            <v>4960</v>
          </cell>
          <cell r="C19">
            <v>13.996170418677014</v>
          </cell>
          <cell r="D19">
            <v>14.575730877700273</v>
          </cell>
          <cell r="E19">
            <v>14.285950648188644</v>
          </cell>
          <cell r="F19">
            <v>0.57956045902325926</v>
          </cell>
          <cell r="H19">
            <v>0.45840261960250173</v>
          </cell>
          <cell r="I19">
            <v>347.19425554146738</v>
          </cell>
          <cell r="J19">
            <v>159.15475625114905</v>
          </cell>
        </row>
        <row r="20">
          <cell r="B20">
            <v>6616</v>
          </cell>
          <cell r="C20">
            <v>144.73063673268339</v>
          </cell>
          <cell r="D20">
            <v>146.41362561012136</v>
          </cell>
          <cell r="E20">
            <v>145.57213117140236</v>
          </cell>
          <cell r="F20">
            <v>1.682988877437964</v>
          </cell>
          <cell r="H20">
            <v>4.6710679543437177</v>
          </cell>
          <cell r="I20">
            <v>45.448259545022808</v>
          </cell>
          <cell r="J20">
            <v>212.29190874145203</v>
          </cell>
        </row>
        <row r="21">
          <cell r="B21">
            <v>4300</v>
          </cell>
          <cell r="C21">
            <v>57.802855691261044</v>
          </cell>
          <cell r="D21">
            <v>58.572162251312029</v>
          </cell>
          <cell r="E21">
            <v>58.187508971286533</v>
          </cell>
          <cell r="F21">
            <v>0.76930656005098541</v>
          </cell>
          <cell r="H21">
            <v>1.8671005659650519</v>
          </cell>
          <cell r="I21">
            <v>73.89902190385736</v>
          </cell>
          <cell r="J21">
            <v>137.97690562095585</v>
          </cell>
        </row>
        <row r="22">
          <cell r="B22">
            <v>6589</v>
          </cell>
          <cell r="C22">
            <v>149.43529033885986</v>
          </cell>
          <cell r="D22">
            <v>150.91378760732434</v>
          </cell>
          <cell r="E22">
            <v>150.1745389730921</v>
          </cell>
          <cell r="F22">
            <v>1.4784972684644799</v>
          </cell>
          <cell r="H22">
            <v>4.8187484164095071</v>
          </cell>
          <cell r="I22">
            <v>43.875613303401586</v>
          </cell>
          <cell r="J22">
            <v>211.4255421247623</v>
          </cell>
        </row>
        <row r="23">
          <cell r="B23">
            <v>2821</v>
          </cell>
          <cell r="C23">
            <v>6.8010263925316305</v>
          </cell>
          <cell r="D23">
            <v>7.3676254373529284</v>
          </cell>
          <cell r="E23">
            <v>7.0843259149422799</v>
          </cell>
          <cell r="F23">
            <v>0.56659904482129786</v>
          </cell>
          <cell r="H23">
            <v>0.2273193879428099</v>
          </cell>
          <cell r="I23">
            <v>398.20302367088152</v>
          </cell>
          <cell r="J23">
            <v>90.519267617841024</v>
          </cell>
        </row>
        <row r="25">
          <cell r="G25">
            <v>1.918800044017992E-2</v>
          </cell>
        </row>
        <row r="26">
          <cell r="G26">
            <v>1.9338167348831231E-2</v>
          </cell>
        </row>
        <row r="28">
          <cell r="G28">
            <v>0.01</v>
          </cell>
        </row>
        <row r="29">
          <cell r="G29">
            <v>3.2087652469989729E-2</v>
          </cell>
        </row>
      </sheetData>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read2PD"/>
      <sheetName val="HazardRate1"/>
      <sheetName val="HazardRate2"/>
      <sheetName val="PD2Spread"/>
    </sheetNames>
    <sheetDataSet>
      <sheetData sheetId="0">
        <row r="18">
          <cell r="C18">
            <v>8.7526935082926656</v>
          </cell>
        </row>
        <row r="22">
          <cell r="F22">
            <v>0.97530991202833262</v>
          </cell>
          <cell r="G22">
            <v>2.9259297360849978</v>
          </cell>
        </row>
        <row r="23">
          <cell r="F23">
            <v>0.95122942450071402</v>
          </cell>
          <cell r="G23">
            <v>2.8536882735021418</v>
          </cell>
        </row>
        <row r="24">
          <cell r="F24">
            <v>0.92774348632855286</v>
          </cell>
          <cell r="G24">
            <v>2.7832304589856585</v>
          </cell>
        </row>
        <row r="25">
          <cell r="F25">
            <v>0.90483741803595952</v>
          </cell>
          <cell r="G25">
            <v>2.7145122541078788</v>
          </cell>
        </row>
        <row r="26">
          <cell r="F26">
            <v>0.88249690258459546</v>
          </cell>
          <cell r="G26">
            <v>2.6474907077537866</v>
          </cell>
        </row>
        <row r="27">
          <cell r="F27">
            <v>0.86070797642505781</v>
          </cell>
          <cell r="G27">
            <v>2.5821239292751734</v>
          </cell>
        </row>
        <row r="28">
          <cell r="F28">
            <v>0.83945702076920736</v>
          </cell>
          <cell r="G28">
            <v>2.5183710623076223</v>
          </cell>
        </row>
        <row r="29">
          <cell r="F29">
            <v>0.81873075307798182</v>
          </cell>
          <cell r="G29">
            <v>2.4561922592339456</v>
          </cell>
        </row>
        <row r="30">
          <cell r="F30">
            <v>0.79851621875937706</v>
          </cell>
          <cell r="G30">
            <v>2.3955486562781312</v>
          </cell>
        </row>
        <row r="31">
          <cell r="F31">
            <v>0.77880078307140488</v>
          </cell>
          <cell r="G31">
            <v>80.216480656354705</v>
          </cell>
        </row>
        <row r="35">
          <cell r="C35">
            <v>4.5</v>
          </cell>
        </row>
        <row r="36">
          <cell r="C36">
            <v>3.5</v>
          </cell>
        </row>
        <row r="37">
          <cell r="C37">
            <v>2.5</v>
          </cell>
        </row>
        <row r="38">
          <cell r="C38">
            <v>1.5</v>
          </cell>
        </row>
        <row r="39">
          <cell r="C39">
            <v>0.5</v>
          </cell>
        </row>
        <row r="41">
          <cell r="E41" t="str">
            <v>Loss</v>
          </cell>
        </row>
        <row r="42">
          <cell r="B42">
            <v>0.5</v>
          </cell>
          <cell r="C42">
            <v>106.72870921346704</v>
          </cell>
          <cell r="D42">
            <v>40</v>
          </cell>
          <cell r="E42">
            <v>66.728709213467042</v>
          </cell>
          <cell r="F42">
            <v>0.97530991202833262</v>
          </cell>
        </row>
        <row r="43">
          <cell r="B43">
            <v>1.5</v>
          </cell>
          <cell r="C43">
            <v>105.97104849893799</v>
          </cell>
          <cell r="D43">
            <v>40</v>
          </cell>
          <cell r="E43">
            <v>65.971048498937989</v>
          </cell>
          <cell r="F43">
            <v>0.92774348632855286</v>
          </cell>
        </row>
        <row r="44">
          <cell r="B44">
            <v>2.5</v>
          </cell>
          <cell r="C44">
            <v>105.17454168889401</v>
          </cell>
          <cell r="D44">
            <v>40</v>
          </cell>
          <cell r="E44">
            <v>65.17454168889401</v>
          </cell>
          <cell r="F44">
            <v>0.88249690258459546</v>
          </cell>
        </row>
        <row r="45">
          <cell r="B45">
            <v>3.5</v>
          </cell>
          <cell r="C45">
            <v>104.33719710142807</v>
          </cell>
          <cell r="D45">
            <v>40</v>
          </cell>
          <cell r="E45">
            <v>64.337197101428075</v>
          </cell>
          <cell r="F45">
            <v>0.83945702076920736</v>
          </cell>
        </row>
        <row r="46">
          <cell r="B46">
            <v>4.5</v>
          </cell>
          <cell r="C46">
            <v>103.45692093891826</v>
          </cell>
          <cell r="D46">
            <v>40</v>
          </cell>
          <cell r="E46">
            <v>63.456920938918259</v>
          </cell>
          <cell r="F46">
            <v>0.79851621875937706</v>
          </cell>
        </row>
        <row r="47">
          <cell r="G47">
            <v>288.4814055773889</v>
          </cell>
        </row>
      </sheetData>
      <sheetData sheetId="1" refreshError="1"/>
      <sheetData sheetId="2" refreshError="1"/>
      <sheetData sheetId="3">
        <row r="9">
          <cell r="B9">
            <v>0.02</v>
          </cell>
        </row>
        <row r="13">
          <cell r="C13">
            <v>0.98019867330675525</v>
          </cell>
          <cell r="F13">
            <v>0.93239381990594816</v>
          </cell>
        </row>
        <row r="14">
          <cell r="C14">
            <v>0.96078943915232318</v>
          </cell>
          <cell r="F14">
            <v>0.86935823539880575</v>
          </cell>
        </row>
        <row r="15">
          <cell r="C15">
            <v>0.94176453358424872</v>
          </cell>
          <cell r="F15">
            <v>0.81058424597018708</v>
          </cell>
        </row>
        <row r="16">
          <cell r="C16">
            <v>0.92311634638663576</v>
          </cell>
          <cell r="F16">
            <v>0.75578374145572547</v>
          </cell>
        </row>
        <row r="17">
          <cell r="C17">
            <v>0.90483741803595952</v>
          </cell>
          <cell r="F17">
            <v>0.70468808971871344</v>
          </cell>
        </row>
        <row r="23">
          <cell r="B23">
            <v>0.5</v>
          </cell>
          <cell r="C23">
            <v>1.9801326693244747E-2</v>
          </cell>
          <cell r="E23">
            <v>1.1880796015946849E-2</v>
          </cell>
          <cell r="F23">
            <v>0.97530991202833262</v>
          </cell>
          <cell r="G23">
            <v>1.1587458117139685E-2</v>
          </cell>
          <cell r="I23">
            <v>9.9006633466223737E-3</v>
          </cell>
          <cell r="J23">
            <v>9.6562150976164038E-3</v>
          </cell>
        </row>
        <row r="24">
          <cell r="B24">
            <v>1.5</v>
          </cell>
          <cell r="C24">
            <v>1.9409234154432076E-2</v>
          </cell>
          <cell r="E24">
            <v>1.1645540492659244E-2</v>
          </cell>
          <cell r="F24">
            <v>0.92774348632855286</v>
          </cell>
          <cell r="G24">
            <v>1.080407433684002E-2</v>
          </cell>
          <cell r="I24">
            <v>9.7046170772160378E-3</v>
          </cell>
          <cell r="J24">
            <v>9.0033952807000179E-3</v>
          </cell>
        </row>
        <row r="25">
          <cell r="B25">
            <v>2.5</v>
          </cell>
          <cell r="C25">
            <v>1.9024905568074457E-2</v>
          </cell>
          <cell r="E25">
            <v>1.1414943340844674E-2</v>
          </cell>
          <cell r="F25">
            <v>0.88249690258459546</v>
          </cell>
          <cell r="G25">
            <v>1.007365214147408E-2</v>
          </cell>
          <cell r="I25">
            <v>9.5124527840372286E-3</v>
          </cell>
          <cell r="J25">
            <v>8.3947101178950666E-3</v>
          </cell>
        </row>
        <row r="26">
          <cell r="B26">
            <v>3.5</v>
          </cell>
          <cell r="C26">
            <v>1.8648187197612964E-2</v>
          </cell>
          <cell r="E26">
            <v>1.1188912318567779E-2</v>
          </cell>
          <cell r="F26">
            <v>0.83945702076920736</v>
          </cell>
          <cell r="G26">
            <v>9.3926110005927918E-3</v>
          </cell>
          <cell r="I26">
            <v>9.3240935988064821E-3</v>
          </cell>
          <cell r="J26">
            <v>7.8271758338273271E-3</v>
          </cell>
        </row>
        <row r="27">
          <cell r="B27">
            <v>4.5</v>
          </cell>
          <cell r="C27">
            <v>1.8278928350676238E-2</v>
          </cell>
          <cell r="E27">
            <v>1.0967357010405743E-2</v>
          </cell>
          <cell r="F27">
            <v>0.79851621875937706</v>
          </cell>
          <cell r="G27">
            <v>8.7576124497333405E-3</v>
          </cell>
          <cell r="I27">
            <v>9.1394641753381189E-3</v>
          </cell>
          <cell r="J27">
            <v>7.2980103747777832E-3</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yCo1"/>
      <sheetName val="MyCo2"/>
      <sheetName val="MyCo3"/>
      <sheetName val="MyCo4"/>
      <sheetName val="MyCo5"/>
      <sheetName val="MyCo5a"/>
      <sheetName val="MyCo6"/>
      <sheetName val="MyCo7"/>
      <sheetName val="MyCo8"/>
      <sheetName val="MyCo9"/>
      <sheetName val="FSA0"/>
      <sheetName val="Sparklines"/>
      <sheetName val="FSA1"/>
      <sheetName val="FSA_IS"/>
      <sheetName val="FSA_BS"/>
      <sheetName val="FSA_CF"/>
    </sheetNames>
    <sheetDataSet>
      <sheetData sheetId="0" refreshError="1"/>
      <sheetData sheetId="1" refreshError="1"/>
      <sheetData sheetId="2"/>
      <sheetData sheetId="3">
        <row r="20">
          <cell r="B20">
            <v>0.1</v>
          </cell>
        </row>
      </sheetData>
      <sheetData sheetId="4">
        <row r="18">
          <cell r="L18">
            <v>25</v>
          </cell>
        </row>
      </sheetData>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cell r="J4">
            <v>0.99502487562189068</v>
          </cell>
        </row>
        <row r="5">
          <cell r="H5">
            <v>24</v>
          </cell>
          <cell r="J5">
            <v>0.99502487562189068</v>
          </cell>
        </row>
        <row r="6">
          <cell r="H6">
            <v>36</v>
          </cell>
          <cell r="J6">
            <v>0.99477741855259882</v>
          </cell>
        </row>
        <row r="7">
          <cell r="H7">
            <v>36</v>
          </cell>
          <cell r="J7">
            <v>0.99477741855259882</v>
          </cell>
        </row>
        <row r="8">
          <cell r="H8">
            <v>36</v>
          </cell>
          <cell r="J8">
            <v>0.99461251554082064</v>
          </cell>
        </row>
        <row r="9">
          <cell r="H9">
            <v>36</v>
          </cell>
          <cell r="J9">
            <v>0.99461251554082064</v>
          </cell>
        </row>
        <row r="10">
          <cell r="H10">
            <v>48</v>
          </cell>
          <cell r="J10">
            <v>0.99420049710024849</v>
          </cell>
        </row>
        <row r="11">
          <cell r="H11">
            <v>48</v>
          </cell>
          <cell r="J11">
            <v>0.99420049710024849</v>
          </cell>
        </row>
        <row r="12">
          <cell r="H12">
            <v>36</v>
          </cell>
          <cell r="J12">
            <v>0.99337748344370869</v>
          </cell>
        </row>
        <row r="13">
          <cell r="H13">
            <v>36</v>
          </cell>
          <cell r="J13">
            <v>0.99337748344370869</v>
          </cell>
        </row>
        <row r="14">
          <cell r="H14">
            <v>24</v>
          </cell>
          <cell r="J14">
            <v>0.99502487562189068</v>
          </cell>
        </row>
        <row r="15">
          <cell r="H15">
            <v>24</v>
          </cell>
          <cell r="J15">
            <v>0.99502487562189068</v>
          </cell>
        </row>
        <row r="16">
          <cell r="H16">
            <v>48</v>
          </cell>
          <cell r="J16">
            <v>0.99420049710024849</v>
          </cell>
        </row>
        <row r="17">
          <cell r="H17">
            <v>48</v>
          </cell>
          <cell r="J17">
            <v>0.99420049710024849</v>
          </cell>
        </row>
        <row r="18">
          <cell r="H18">
            <v>60</v>
          </cell>
          <cell r="J18">
            <v>0.99378881987577627</v>
          </cell>
        </row>
        <row r="19">
          <cell r="H19">
            <v>60</v>
          </cell>
          <cell r="J19">
            <v>0.99378881987577627</v>
          </cell>
        </row>
        <row r="20">
          <cell r="H20">
            <v>24</v>
          </cell>
          <cell r="J20">
            <v>0.99502487562189068</v>
          </cell>
        </row>
        <row r="21">
          <cell r="H21">
            <v>24</v>
          </cell>
          <cell r="J21">
            <v>0.99502487562189068</v>
          </cell>
        </row>
        <row r="22">
          <cell r="H22">
            <v>36</v>
          </cell>
          <cell r="J22">
            <v>0.99477741855259882</v>
          </cell>
        </row>
        <row r="23">
          <cell r="H23">
            <v>36</v>
          </cell>
          <cell r="J23">
            <v>0.99477741855259882</v>
          </cell>
        </row>
      </sheetData>
      <sheetData sheetId="12">
        <row r="4">
          <cell r="E4">
            <v>5.0000000000000001E-3</v>
          </cell>
          <cell r="F4">
            <v>1108.015256318924</v>
          </cell>
        </row>
      </sheetData>
      <sheetData sheetId="13"/>
      <sheetData sheetId="14"/>
      <sheetData sheetId="1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Homewor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 sheetId="10"/>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5"/>
      <sheetName val="CreditRisk"/>
      <sheetName val="ELoss"/>
      <sheetName val="TurnOver"/>
      <sheetName val="WordPlay"/>
      <sheetName val="FinStatAnalysis"/>
      <sheetName val="CreditRisk_Corporate"/>
      <sheetName val="CreditRiskMitigation"/>
      <sheetName val="CashVsProfit"/>
      <sheetName val="CDS"/>
      <sheetName val="Remember"/>
      <sheetName val="Readings"/>
      <sheetName val="CreditRatingTable"/>
      <sheetName val="Q5_1"/>
      <sheetName val="Q5_2"/>
      <sheetName val="Q5_3_"/>
      <sheetName val="Discussion"/>
      <sheetName val="BonusMaterial1"/>
      <sheetName val="COGS"/>
      <sheetName val="Defini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2">
          <cell r="A2">
            <v>1</v>
          </cell>
          <cell r="B2" t="str">
            <v>Cost</v>
          </cell>
        </row>
        <row r="3">
          <cell r="A3">
            <v>2</v>
          </cell>
          <cell r="B3" t="str">
            <v>of</v>
          </cell>
        </row>
        <row r="4">
          <cell r="A4">
            <v>3</v>
          </cell>
          <cell r="B4" t="str">
            <v>Goods</v>
          </cell>
        </row>
        <row r="5">
          <cell r="A5">
            <v>4</v>
          </cell>
          <cell r="B5" t="str">
            <v>Sold</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7"/>
      <sheetName val="CDS"/>
      <sheetName val="Spread2PD"/>
      <sheetName val="CreditMetrics"/>
      <sheetName val="CreditMetrics_Example"/>
      <sheetName val="LoanCovenants"/>
      <sheetName val="LoanSegmentation"/>
      <sheetName val="CashVsProfit"/>
      <sheetName val="Remember"/>
      <sheetName val="Options1"/>
      <sheetName val="Study4Midterm"/>
      <sheetName val="7.1"/>
      <sheetName val="InternalRatings"/>
      <sheetName val="7.1 EL_alt_FX"/>
      <sheetName val="7.1 EL"/>
      <sheetName val="7.2"/>
      <sheetName val="7.2 Sbprm loans hedged by CIS"/>
    </sheetNames>
    <sheetDataSet>
      <sheetData sheetId="0"/>
      <sheetData sheetId="1"/>
      <sheetData sheetId="2"/>
      <sheetData sheetId="3"/>
      <sheetData sheetId="4">
        <row r="31">
          <cell r="R31">
            <v>5</v>
          </cell>
          <cell r="T31">
            <v>182</v>
          </cell>
          <cell r="V31">
            <v>5.0000000000000001E-3</v>
          </cell>
          <cell r="W31">
            <v>5.0000000000000001E-3</v>
          </cell>
          <cell r="X31">
            <v>0</v>
          </cell>
          <cell r="Z31">
            <v>-910</v>
          </cell>
        </row>
        <row r="32">
          <cell r="R32">
            <v>6</v>
          </cell>
          <cell r="T32">
            <v>134</v>
          </cell>
          <cell r="V32">
            <v>0.01</v>
          </cell>
          <cell r="W32">
            <v>5.0000000000000001E-3</v>
          </cell>
          <cell r="X32">
            <v>-5.0000000000000001E-3</v>
          </cell>
          <cell r="Z32">
            <v>-804</v>
          </cell>
        </row>
        <row r="33">
          <cell r="R33">
            <v>1</v>
          </cell>
          <cell r="T33">
            <v>157</v>
          </cell>
          <cell r="V33">
            <v>0.02</v>
          </cell>
          <cell r="W33">
            <v>0.02</v>
          </cell>
          <cell r="X33">
            <v>0</v>
          </cell>
          <cell r="Z33">
            <v>-157</v>
          </cell>
        </row>
        <row r="34">
          <cell r="R34">
            <v>5</v>
          </cell>
          <cell r="T34">
            <v>135</v>
          </cell>
          <cell r="V34">
            <v>0.04</v>
          </cell>
          <cell r="W34">
            <v>0.04</v>
          </cell>
          <cell r="X34">
            <v>0</v>
          </cell>
          <cell r="Z34">
            <v>-675</v>
          </cell>
        </row>
        <row r="35">
          <cell r="R35">
            <v>5</v>
          </cell>
          <cell r="T35">
            <v>144</v>
          </cell>
          <cell r="V35">
            <v>0.08</v>
          </cell>
          <cell r="W35">
            <v>0.04</v>
          </cell>
          <cell r="X35">
            <v>-0.04</v>
          </cell>
          <cell r="Z35">
            <v>-720</v>
          </cell>
        </row>
        <row r="38">
          <cell r="AC38">
            <v>-39.284999999999997</v>
          </cell>
        </row>
        <row r="39">
          <cell r="AC39">
            <v>91.634999999999991</v>
          </cell>
        </row>
        <row r="40">
          <cell r="AC40">
            <v>130.91999999999999</v>
          </cell>
        </row>
      </sheetData>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p"/>
      <sheetName val="Bond"/>
      <sheetName val="InstallmentLoan"/>
      <sheetName val="Duration"/>
      <sheetName val="Dur2"/>
      <sheetName val="Dur3"/>
      <sheetName val="Curve0"/>
      <sheetName val="Remember"/>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6"/>
      <sheetName val="CreditMatrix"/>
      <sheetName val="CreditMatrix_Weighted"/>
      <sheetName val="CreditMatrix_Loss"/>
      <sheetName val="MertonsModel"/>
      <sheetName val="Homework"/>
      <sheetName val="QuizBank"/>
      <sheetName val="O_Material"/>
      <sheetName val="O_Discussion"/>
    </sheetNames>
    <sheetDataSet>
      <sheetData sheetId="0" refreshError="1"/>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D</v>
          </cell>
          <cell r="E10" t="str">
            <v>D</v>
          </cell>
        </row>
        <row r="11">
          <cell r="D11" t="str">
            <v>C</v>
          </cell>
          <cell r="E11" t="str">
            <v>C</v>
          </cell>
        </row>
        <row r="12">
          <cell r="D12" t="str">
            <v>A</v>
          </cell>
          <cell r="E12" t="str">
            <v>C</v>
          </cell>
        </row>
        <row r="13">
          <cell r="D13" t="str">
            <v>A</v>
          </cell>
          <cell r="E13" t="str">
            <v>A</v>
          </cell>
        </row>
        <row r="14">
          <cell r="D14" t="str">
            <v>D</v>
          </cell>
          <cell r="E14" t="str">
            <v>E</v>
          </cell>
        </row>
        <row r="15">
          <cell r="D15" t="str">
            <v>B</v>
          </cell>
          <cell r="E15" t="str">
            <v>C</v>
          </cell>
        </row>
        <row r="16">
          <cell r="D16" t="str">
            <v>A</v>
          </cell>
          <cell r="E16" t="str">
            <v>B</v>
          </cell>
        </row>
        <row r="17">
          <cell r="D17" t="str">
            <v>E</v>
          </cell>
          <cell r="E17" t="str">
            <v>F</v>
          </cell>
        </row>
        <row r="18">
          <cell r="D18" t="str">
            <v>B</v>
          </cell>
          <cell r="E18" t="str">
            <v>B</v>
          </cell>
        </row>
        <row r="19">
          <cell r="D19" t="str">
            <v>C</v>
          </cell>
          <cell r="E19" t="str">
            <v>B</v>
          </cell>
        </row>
        <row r="20">
          <cell r="D20" t="str">
            <v>A</v>
          </cell>
          <cell r="E20" t="str">
            <v>C</v>
          </cell>
        </row>
        <row r="21">
          <cell r="D21" t="str">
            <v>D</v>
          </cell>
          <cell r="E21" t="str">
            <v>D</v>
          </cell>
        </row>
        <row r="22">
          <cell r="D22" t="str">
            <v>E</v>
          </cell>
          <cell r="E22" t="str">
            <v>E</v>
          </cell>
        </row>
        <row r="23">
          <cell r="D23" t="str">
            <v>E</v>
          </cell>
          <cell r="E23" t="str">
            <v>F</v>
          </cell>
        </row>
        <row r="24">
          <cell r="D24" t="str">
            <v>B</v>
          </cell>
          <cell r="E24" t="str">
            <v>A</v>
          </cell>
        </row>
        <row r="25">
          <cell r="D25" t="str">
            <v>B</v>
          </cell>
          <cell r="E25" t="str">
            <v>C</v>
          </cell>
        </row>
        <row r="26">
          <cell r="D26" t="str">
            <v>A</v>
          </cell>
          <cell r="E26" t="str">
            <v>B</v>
          </cell>
        </row>
        <row r="27">
          <cell r="D27" t="str">
            <v>D</v>
          </cell>
          <cell r="E27" t="str">
            <v>E</v>
          </cell>
        </row>
        <row r="28">
          <cell r="D28" t="str">
            <v>B</v>
          </cell>
          <cell r="E28" t="str">
            <v>B</v>
          </cell>
        </row>
        <row r="29">
          <cell r="D29" t="str">
            <v>B</v>
          </cell>
          <cell r="E29" t="str">
            <v>C</v>
          </cell>
        </row>
        <row r="30">
          <cell r="D30" t="str">
            <v>B</v>
          </cell>
          <cell r="E30" t="str">
            <v>C</v>
          </cell>
        </row>
        <row r="31">
          <cell r="D31" t="str">
            <v>C</v>
          </cell>
          <cell r="E31" t="str">
            <v>C</v>
          </cell>
        </row>
        <row r="32">
          <cell r="D32" t="str">
            <v>C</v>
          </cell>
          <cell r="E32" t="str">
            <v>C</v>
          </cell>
        </row>
        <row r="33">
          <cell r="D33" t="str">
            <v>E</v>
          </cell>
          <cell r="E33" t="str">
            <v>E</v>
          </cell>
        </row>
        <row r="34">
          <cell r="D34" t="str">
            <v>D</v>
          </cell>
          <cell r="E34" t="str">
            <v>F</v>
          </cell>
        </row>
        <row r="35">
          <cell r="D35" t="str">
            <v>C</v>
          </cell>
          <cell r="E35" t="str">
            <v>E</v>
          </cell>
        </row>
        <row r="36">
          <cell r="D36" t="str">
            <v>B</v>
          </cell>
          <cell r="E36" t="str">
            <v>C</v>
          </cell>
        </row>
        <row r="37">
          <cell r="D37" t="str">
            <v>C</v>
          </cell>
          <cell r="E37" t="str">
            <v>C</v>
          </cell>
        </row>
        <row r="38">
          <cell r="D38" t="str">
            <v>A</v>
          </cell>
          <cell r="E38" t="str">
            <v>C</v>
          </cell>
        </row>
        <row r="39">
          <cell r="D39" t="str">
            <v>B</v>
          </cell>
          <cell r="E39" t="str">
            <v>C</v>
          </cell>
        </row>
        <row r="40">
          <cell r="D40" t="str">
            <v>A</v>
          </cell>
          <cell r="E40" t="str">
            <v>A</v>
          </cell>
        </row>
        <row r="41">
          <cell r="D41" t="str">
            <v>D</v>
          </cell>
          <cell r="E41" t="str">
            <v>E</v>
          </cell>
        </row>
        <row r="42">
          <cell r="D42" t="str">
            <v>C</v>
          </cell>
          <cell r="E42" t="str">
            <v>C</v>
          </cell>
        </row>
        <row r="43">
          <cell r="D43" t="str">
            <v>C</v>
          </cell>
          <cell r="E43" t="str">
            <v>D</v>
          </cell>
        </row>
        <row r="44">
          <cell r="D44" t="str">
            <v>D</v>
          </cell>
          <cell r="E44" t="str">
            <v>F</v>
          </cell>
        </row>
        <row r="45">
          <cell r="D45" t="str">
            <v>E</v>
          </cell>
          <cell r="E45" t="str">
            <v>F</v>
          </cell>
        </row>
        <row r="46">
          <cell r="D46" t="str">
            <v>D</v>
          </cell>
          <cell r="E46" t="str">
            <v>F</v>
          </cell>
        </row>
        <row r="47">
          <cell r="D47" t="str">
            <v>C</v>
          </cell>
          <cell r="E47" t="str">
            <v>C</v>
          </cell>
        </row>
        <row r="48">
          <cell r="D48" t="str">
            <v>E</v>
          </cell>
          <cell r="E48" t="str">
            <v>F</v>
          </cell>
        </row>
        <row r="49">
          <cell r="D49" t="str">
            <v>E</v>
          </cell>
          <cell r="E49" t="str">
            <v>F</v>
          </cell>
        </row>
        <row r="50">
          <cell r="D50" t="str">
            <v>D</v>
          </cell>
          <cell r="E50" t="str">
            <v>E</v>
          </cell>
        </row>
        <row r="51">
          <cell r="D51" t="str">
            <v>B</v>
          </cell>
          <cell r="E51" t="str">
            <v>C</v>
          </cell>
        </row>
        <row r="52">
          <cell r="D52" t="str">
            <v>D</v>
          </cell>
          <cell r="E52" t="str">
            <v>D</v>
          </cell>
        </row>
        <row r="53">
          <cell r="D53" t="str">
            <v>A</v>
          </cell>
          <cell r="E53" t="str">
            <v>A</v>
          </cell>
        </row>
        <row r="54">
          <cell r="D54" t="str">
            <v>D</v>
          </cell>
          <cell r="E54" t="str">
            <v>E</v>
          </cell>
        </row>
        <row r="55">
          <cell r="D55" t="str">
            <v>D</v>
          </cell>
          <cell r="E55" t="str">
            <v>E</v>
          </cell>
        </row>
        <row r="56">
          <cell r="D56" t="str">
            <v>B</v>
          </cell>
          <cell r="E56" t="str">
            <v>D</v>
          </cell>
        </row>
        <row r="57">
          <cell r="D57" t="str">
            <v>A</v>
          </cell>
          <cell r="E57" t="str">
            <v>A</v>
          </cell>
        </row>
        <row r="58">
          <cell r="D58" t="str">
            <v>A</v>
          </cell>
          <cell r="E58" t="str">
            <v>B</v>
          </cell>
        </row>
        <row r="59">
          <cell r="D59" t="str">
            <v>B</v>
          </cell>
          <cell r="E59" t="str">
            <v>D</v>
          </cell>
        </row>
        <row r="60">
          <cell r="D60" t="str">
            <v>B</v>
          </cell>
          <cell r="E60" t="str">
            <v>C</v>
          </cell>
        </row>
        <row r="61">
          <cell r="D61" t="str">
            <v>B</v>
          </cell>
          <cell r="E61" t="str">
            <v>C</v>
          </cell>
        </row>
        <row r="62">
          <cell r="D62" t="str">
            <v>A</v>
          </cell>
          <cell r="E62" t="str">
            <v>B</v>
          </cell>
        </row>
        <row r="63">
          <cell r="D63" t="str">
            <v>D</v>
          </cell>
          <cell r="E63" t="str">
            <v>D</v>
          </cell>
        </row>
        <row r="64">
          <cell r="D64" t="str">
            <v>C</v>
          </cell>
          <cell r="E64" t="str">
            <v>C</v>
          </cell>
        </row>
        <row r="65">
          <cell r="D65" t="str">
            <v>B</v>
          </cell>
          <cell r="E65" t="str">
            <v>C</v>
          </cell>
        </row>
        <row r="66">
          <cell r="D66" t="str">
            <v>E</v>
          </cell>
          <cell r="E66" t="str">
            <v>F</v>
          </cell>
        </row>
        <row r="67">
          <cell r="D67" t="str">
            <v>D</v>
          </cell>
          <cell r="E67" t="str">
            <v>D</v>
          </cell>
        </row>
        <row r="68">
          <cell r="D68" t="str">
            <v>E</v>
          </cell>
          <cell r="E68" t="str">
            <v>E</v>
          </cell>
        </row>
        <row r="69">
          <cell r="D69" t="str">
            <v>A</v>
          </cell>
          <cell r="E69" t="str">
            <v>C</v>
          </cell>
        </row>
        <row r="70">
          <cell r="D70" t="str">
            <v>B</v>
          </cell>
          <cell r="E70" t="str">
            <v>B</v>
          </cell>
        </row>
        <row r="71">
          <cell r="D71" t="str">
            <v>B</v>
          </cell>
          <cell r="E71" t="str">
            <v>C</v>
          </cell>
        </row>
        <row r="72">
          <cell r="D72" t="str">
            <v>B</v>
          </cell>
          <cell r="E72" t="str">
            <v>C</v>
          </cell>
        </row>
        <row r="73">
          <cell r="D73" t="str">
            <v>E</v>
          </cell>
          <cell r="E73" t="str">
            <v>F</v>
          </cell>
        </row>
        <row r="74">
          <cell r="D74" t="str">
            <v>C</v>
          </cell>
          <cell r="E74" t="str">
            <v>D</v>
          </cell>
        </row>
        <row r="75">
          <cell r="D75" t="str">
            <v>A</v>
          </cell>
          <cell r="E75" t="str">
            <v>A</v>
          </cell>
        </row>
        <row r="76">
          <cell r="D76" t="str">
            <v>A</v>
          </cell>
          <cell r="E76" t="str">
            <v>A</v>
          </cell>
        </row>
        <row r="77">
          <cell r="D77" t="str">
            <v>E</v>
          </cell>
          <cell r="E77" t="str">
            <v>E</v>
          </cell>
        </row>
        <row r="78">
          <cell r="D78" t="str">
            <v>E</v>
          </cell>
          <cell r="E78" t="str">
            <v>E</v>
          </cell>
        </row>
        <row r="79">
          <cell r="D79" t="str">
            <v>D</v>
          </cell>
          <cell r="E79" t="str">
            <v>E</v>
          </cell>
        </row>
        <row r="80">
          <cell r="D80" t="str">
            <v>A</v>
          </cell>
          <cell r="E80" t="str">
            <v>A</v>
          </cell>
        </row>
        <row r="81">
          <cell r="D81" t="str">
            <v>E</v>
          </cell>
          <cell r="E81" t="str">
            <v>E</v>
          </cell>
        </row>
        <row r="82">
          <cell r="D82" t="str">
            <v>E</v>
          </cell>
          <cell r="E82" t="str">
            <v>F</v>
          </cell>
        </row>
        <row r="83">
          <cell r="D83" t="str">
            <v>A</v>
          </cell>
          <cell r="E83" t="str">
            <v>A</v>
          </cell>
        </row>
        <row r="84">
          <cell r="D84" t="str">
            <v>E</v>
          </cell>
          <cell r="E84" t="str">
            <v>E</v>
          </cell>
        </row>
        <row r="85">
          <cell r="D85" t="str">
            <v>B</v>
          </cell>
          <cell r="E85" t="str">
            <v>B</v>
          </cell>
        </row>
        <row r="86">
          <cell r="D86" t="str">
            <v>E</v>
          </cell>
          <cell r="E86" t="str">
            <v>F</v>
          </cell>
        </row>
        <row r="87">
          <cell r="D87" t="str">
            <v>D</v>
          </cell>
          <cell r="E87" t="str">
            <v>E</v>
          </cell>
        </row>
        <row r="88">
          <cell r="D88" t="str">
            <v>B</v>
          </cell>
          <cell r="E88" t="str">
            <v>B</v>
          </cell>
        </row>
        <row r="89">
          <cell r="D89" t="str">
            <v>C</v>
          </cell>
          <cell r="E89" t="str">
            <v>C</v>
          </cell>
        </row>
        <row r="90">
          <cell r="D90" t="str">
            <v>B</v>
          </cell>
          <cell r="E90" t="str">
            <v>B</v>
          </cell>
        </row>
        <row r="91">
          <cell r="D91" t="str">
            <v>E</v>
          </cell>
          <cell r="E91" t="str">
            <v>F</v>
          </cell>
        </row>
        <row r="92">
          <cell r="D92" t="str">
            <v>E</v>
          </cell>
          <cell r="E92" t="str">
            <v>E</v>
          </cell>
        </row>
        <row r="93">
          <cell r="D93" t="str">
            <v>E</v>
          </cell>
          <cell r="E93" t="str">
            <v>E</v>
          </cell>
        </row>
        <row r="94">
          <cell r="D94" t="str">
            <v>D</v>
          </cell>
          <cell r="E94" t="str">
            <v>D</v>
          </cell>
        </row>
        <row r="95">
          <cell r="D95" t="str">
            <v>C</v>
          </cell>
          <cell r="E95" t="str">
            <v>E</v>
          </cell>
        </row>
        <row r="96">
          <cell r="D96" t="str">
            <v>E</v>
          </cell>
          <cell r="E96" t="str">
            <v>F</v>
          </cell>
        </row>
        <row r="97">
          <cell r="D97" t="str">
            <v>B</v>
          </cell>
          <cell r="E97" t="str">
            <v>B</v>
          </cell>
        </row>
        <row r="98">
          <cell r="D98" t="str">
            <v>D</v>
          </cell>
          <cell r="E98" t="str">
            <v>C</v>
          </cell>
        </row>
        <row r="99">
          <cell r="D99" t="str">
            <v>A</v>
          </cell>
          <cell r="E99" t="str">
            <v>C</v>
          </cell>
        </row>
        <row r="100">
          <cell r="D100" t="str">
            <v>B</v>
          </cell>
          <cell r="E100" t="str">
            <v>C</v>
          </cell>
        </row>
        <row r="101">
          <cell r="D101" t="str">
            <v>B</v>
          </cell>
          <cell r="E101" t="str">
            <v>D</v>
          </cell>
        </row>
        <row r="102">
          <cell r="D102" t="str">
            <v>E</v>
          </cell>
          <cell r="E102" t="str">
            <v>D</v>
          </cell>
        </row>
        <row r="103">
          <cell r="D103" t="str">
            <v>E</v>
          </cell>
          <cell r="E103" t="str">
            <v>F</v>
          </cell>
        </row>
        <row r="104">
          <cell r="D104" t="str">
            <v>C</v>
          </cell>
          <cell r="E104" t="str">
            <v>C</v>
          </cell>
        </row>
        <row r="105">
          <cell r="D105" t="str">
            <v>E</v>
          </cell>
          <cell r="E105" t="str">
            <v>E</v>
          </cell>
        </row>
        <row r="106">
          <cell r="D106" t="str">
            <v>D</v>
          </cell>
          <cell r="E106" t="str">
            <v>D</v>
          </cell>
        </row>
        <row r="107">
          <cell r="D107" t="str">
            <v>A</v>
          </cell>
          <cell r="E107" t="str">
            <v>A</v>
          </cell>
        </row>
        <row r="108">
          <cell r="D108" t="str">
            <v>D</v>
          </cell>
          <cell r="E108" t="str">
            <v>E</v>
          </cell>
        </row>
        <row r="109">
          <cell r="D109" t="str">
            <v>D</v>
          </cell>
          <cell r="E109" t="str">
            <v>D</v>
          </cell>
        </row>
      </sheetData>
      <sheetData sheetId="2">
        <row r="10">
          <cell r="F10">
            <v>41</v>
          </cell>
        </row>
        <row r="11">
          <cell r="F11">
            <v>42</v>
          </cell>
        </row>
        <row r="12">
          <cell r="F12">
            <v>44</v>
          </cell>
        </row>
        <row r="13">
          <cell r="F13">
            <v>96</v>
          </cell>
        </row>
        <row r="14">
          <cell r="F14">
            <v>88</v>
          </cell>
        </row>
        <row r="15">
          <cell r="F15">
            <v>28</v>
          </cell>
        </row>
        <row r="16">
          <cell r="F16">
            <v>60</v>
          </cell>
        </row>
        <row r="17">
          <cell r="F17">
            <v>37</v>
          </cell>
        </row>
        <row r="18">
          <cell r="F18">
            <v>80</v>
          </cell>
        </row>
        <row r="19">
          <cell r="F19">
            <v>61</v>
          </cell>
        </row>
        <row r="20">
          <cell r="F20">
            <v>28</v>
          </cell>
        </row>
        <row r="21">
          <cell r="F21">
            <v>24</v>
          </cell>
        </row>
        <row r="22">
          <cell r="F22">
            <v>26</v>
          </cell>
        </row>
        <row r="23">
          <cell r="F23">
            <v>83</v>
          </cell>
        </row>
        <row r="24">
          <cell r="F24">
            <v>57</v>
          </cell>
        </row>
        <row r="25">
          <cell r="F25">
            <v>44</v>
          </cell>
        </row>
        <row r="26">
          <cell r="F26">
            <v>20</v>
          </cell>
        </row>
        <row r="27">
          <cell r="F27">
            <v>23</v>
          </cell>
        </row>
        <row r="28">
          <cell r="F28">
            <v>54</v>
          </cell>
        </row>
        <row r="29">
          <cell r="F29">
            <v>61</v>
          </cell>
        </row>
        <row r="30">
          <cell r="F30">
            <v>40</v>
          </cell>
        </row>
        <row r="31">
          <cell r="F31">
            <v>58</v>
          </cell>
        </row>
        <row r="32">
          <cell r="F32">
            <v>93</v>
          </cell>
        </row>
        <row r="33">
          <cell r="F33">
            <v>81</v>
          </cell>
        </row>
        <row r="34">
          <cell r="F34">
            <v>63</v>
          </cell>
        </row>
        <row r="35">
          <cell r="F35">
            <v>40</v>
          </cell>
        </row>
        <row r="36">
          <cell r="F36">
            <v>61</v>
          </cell>
        </row>
        <row r="37">
          <cell r="F37">
            <v>88</v>
          </cell>
        </row>
        <row r="38">
          <cell r="F38">
            <v>49</v>
          </cell>
        </row>
        <row r="39">
          <cell r="F39">
            <v>75</v>
          </cell>
        </row>
        <row r="40">
          <cell r="F40">
            <v>96</v>
          </cell>
        </row>
        <row r="41">
          <cell r="F41">
            <v>63</v>
          </cell>
        </row>
        <row r="42">
          <cell r="F42">
            <v>27</v>
          </cell>
        </row>
        <row r="43">
          <cell r="F43">
            <v>88</v>
          </cell>
        </row>
        <row r="44">
          <cell r="F44">
            <v>71</v>
          </cell>
        </row>
        <row r="45">
          <cell r="F45">
            <v>70</v>
          </cell>
        </row>
        <row r="46">
          <cell r="F46">
            <v>31</v>
          </cell>
        </row>
        <row r="47">
          <cell r="F47">
            <v>40</v>
          </cell>
        </row>
        <row r="48">
          <cell r="F48">
            <v>49</v>
          </cell>
        </row>
        <row r="49">
          <cell r="F49">
            <v>29</v>
          </cell>
        </row>
        <row r="50">
          <cell r="F50">
            <v>58</v>
          </cell>
        </row>
        <row r="51">
          <cell r="F51">
            <v>50</v>
          </cell>
        </row>
        <row r="52">
          <cell r="F52">
            <v>98</v>
          </cell>
        </row>
        <row r="53">
          <cell r="F53">
            <v>78</v>
          </cell>
        </row>
        <row r="54">
          <cell r="F54">
            <v>38</v>
          </cell>
        </row>
        <row r="55">
          <cell r="F55">
            <v>65</v>
          </cell>
        </row>
        <row r="56">
          <cell r="F56">
            <v>50</v>
          </cell>
        </row>
        <row r="57">
          <cell r="F57">
            <v>63</v>
          </cell>
        </row>
        <row r="58">
          <cell r="F58">
            <v>93</v>
          </cell>
        </row>
        <row r="59">
          <cell r="F59">
            <v>43</v>
          </cell>
        </row>
        <row r="60">
          <cell r="F60">
            <v>87</v>
          </cell>
        </row>
        <row r="61">
          <cell r="F61">
            <v>91</v>
          </cell>
        </row>
        <row r="62">
          <cell r="F62">
            <v>72</v>
          </cell>
        </row>
        <row r="63">
          <cell r="F63">
            <v>66</v>
          </cell>
        </row>
        <row r="64">
          <cell r="F64">
            <v>50</v>
          </cell>
        </row>
        <row r="65">
          <cell r="F65">
            <v>21</v>
          </cell>
        </row>
        <row r="66">
          <cell r="F66">
            <v>59</v>
          </cell>
        </row>
        <row r="67">
          <cell r="F67">
            <v>60</v>
          </cell>
        </row>
        <row r="68">
          <cell r="F68">
            <v>49</v>
          </cell>
        </row>
        <row r="69">
          <cell r="F69">
            <v>87</v>
          </cell>
        </row>
        <row r="70">
          <cell r="F70">
            <v>27</v>
          </cell>
        </row>
        <row r="71">
          <cell r="F71">
            <v>22</v>
          </cell>
        </row>
        <row r="72">
          <cell r="F72">
            <v>28</v>
          </cell>
        </row>
        <row r="73">
          <cell r="F73">
            <v>76</v>
          </cell>
        </row>
        <row r="74">
          <cell r="F74">
            <v>45</v>
          </cell>
        </row>
        <row r="75">
          <cell r="F75">
            <v>57</v>
          </cell>
        </row>
        <row r="76">
          <cell r="F76">
            <v>51</v>
          </cell>
        </row>
        <row r="77">
          <cell r="F77">
            <v>50</v>
          </cell>
        </row>
        <row r="78">
          <cell r="F78">
            <v>61</v>
          </cell>
        </row>
        <row r="79">
          <cell r="F79">
            <v>92</v>
          </cell>
        </row>
        <row r="80">
          <cell r="F80">
            <v>62</v>
          </cell>
        </row>
        <row r="81">
          <cell r="F81">
            <v>75</v>
          </cell>
        </row>
        <row r="82">
          <cell r="F82">
            <v>82</v>
          </cell>
        </row>
        <row r="83">
          <cell r="F83">
            <v>76</v>
          </cell>
        </row>
        <row r="84">
          <cell r="F84">
            <v>24</v>
          </cell>
        </row>
        <row r="85">
          <cell r="F85">
            <v>32</v>
          </cell>
        </row>
        <row r="86">
          <cell r="F86">
            <v>67</v>
          </cell>
        </row>
        <row r="87">
          <cell r="F87">
            <v>92</v>
          </cell>
        </row>
        <row r="88">
          <cell r="F88">
            <v>26</v>
          </cell>
        </row>
        <row r="89">
          <cell r="F89">
            <v>55</v>
          </cell>
        </row>
        <row r="90">
          <cell r="F90">
            <v>100</v>
          </cell>
        </row>
        <row r="91">
          <cell r="F91">
            <v>66</v>
          </cell>
        </row>
        <row r="92">
          <cell r="F92">
            <v>26</v>
          </cell>
        </row>
        <row r="93">
          <cell r="F93">
            <v>99</v>
          </cell>
        </row>
        <row r="94">
          <cell r="F94">
            <v>95</v>
          </cell>
        </row>
        <row r="95">
          <cell r="F95">
            <v>34</v>
          </cell>
        </row>
        <row r="96">
          <cell r="F96">
            <v>70</v>
          </cell>
        </row>
        <row r="97">
          <cell r="F97">
            <v>45</v>
          </cell>
        </row>
        <row r="98">
          <cell r="F98">
            <v>41</v>
          </cell>
        </row>
        <row r="99">
          <cell r="F99">
            <v>29</v>
          </cell>
        </row>
        <row r="100">
          <cell r="F100">
            <v>98</v>
          </cell>
        </row>
        <row r="101">
          <cell r="F101">
            <v>68</v>
          </cell>
        </row>
        <row r="102">
          <cell r="F102">
            <v>77</v>
          </cell>
        </row>
        <row r="103">
          <cell r="F103">
            <v>58</v>
          </cell>
        </row>
        <row r="104">
          <cell r="F104">
            <v>49</v>
          </cell>
        </row>
        <row r="105">
          <cell r="F105">
            <v>20</v>
          </cell>
        </row>
        <row r="106">
          <cell r="F106">
            <v>28</v>
          </cell>
        </row>
        <row r="107">
          <cell r="F107">
            <v>24</v>
          </cell>
        </row>
        <row r="108">
          <cell r="F108">
            <v>85</v>
          </cell>
        </row>
        <row r="109">
          <cell r="F109">
            <v>83</v>
          </cell>
        </row>
      </sheetData>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aR1"/>
    </sheetNames>
    <sheetDataSet>
      <sheetData sheetId="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utures"/>
      <sheetName val="Hedging"/>
      <sheetName val="correl0"/>
      <sheetName val="correl1"/>
      <sheetName val="VaR0"/>
      <sheetName val="VaR1"/>
      <sheetName val="VaR_HW_Q1"/>
      <sheetName val="VaR_HW_Q2"/>
      <sheetName val="VaR2"/>
      <sheetName val="TailVaR"/>
      <sheetName val="VaR3"/>
      <sheetName val="VaR4"/>
      <sheetName val="VaR_HW3.4_Q"/>
    </sheetNames>
    <sheetDataSet>
      <sheetData sheetId="0"/>
      <sheetData sheetId="1"/>
      <sheetData sheetId="2"/>
      <sheetData sheetId="3"/>
      <sheetData sheetId="4"/>
      <sheetData sheetId="5">
        <row r="17">
          <cell r="H17">
            <v>-3.6363636363636376E-2</v>
          </cell>
          <cell r="I17">
            <v>3.2516709562501356E-2</v>
          </cell>
        </row>
        <row r="18">
          <cell r="H18">
            <v>0.1132075471698113</v>
          </cell>
          <cell r="I18">
            <v>-4.0586289431595063E-2</v>
          </cell>
        </row>
        <row r="19">
          <cell r="H19">
            <v>-1.8867924528301883E-2</v>
          </cell>
          <cell r="I19">
            <v>-2.2187918686682403E-2</v>
          </cell>
        </row>
        <row r="20">
          <cell r="H20">
            <v>-0.15517241379310343</v>
          </cell>
          <cell r="I20">
            <v>0.22313235783212448</v>
          </cell>
        </row>
        <row r="21">
          <cell r="H21">
            <v>1.7543859649122862E-2</v>
          </cell>
          <cell r="I21">
            <v>-0.10359504133778916</v>
          </cell>
        </row>
        <row r="22">
          <cell r="H22">
            <v>0</v>
          </cell>
          <cell r="I22">
            <v>-4.9684937252572885E-2</v>
          </cell>
        </row>
        <row r="23">
          <cell r="H23">
            <v>-1.7857142857142905E-2</v>
          </cell>
          <cell r="I23">
            <v>-3.4166132493525486E-2</v>
          </cell>
        </row>
        <row r="24">
          <cell r="H24">
            <v>6.0000000000000053E-2</v>
          </cell>
          <cell r="I24">
            <v>-4.8800650094181393E-2</v>
          </cell>
        </row>
        <row r="25">
          <cell r="H25">
            <v>-6.6666666666666652E-2</v>
          </cell>
          <cell r="I25">
            <v>-4.5388084546080953E-2</v>
          </cell>
        </row>
        <row r="26">
          <cell r="H26">
            <v>-5.6603773584905648E-2</v>
          </cell>
          <cell r="I26">
            <v>0.14069208065733768</v>
          </cell>
        </row>
        <row r="27">
          <cell r="H27">
            <v>-4.9180327868852514E-2</v>
          </cell>
          <cell r="I27">
            <v>4.5036722262372569E-2</v>
          </cell>
        </row>
        <row r="28">
          <cell r="H28">
            <v>1.6666666666666607E-2</v>
          </cell>
          <cell r="I28">
            <v>-0.10534587003560378</v>
          </cell>
        </row>
        <row r="29">
          <cell r="H29">
            <v>-5.6603773584905648E-2</v>
          </cell>
          <cell r="I29">
            <v>1.1898991548554574E-2</v>
          </cell>
        </row>
        <row r="30">
          <cell r="H30">
            <v>0</v>
          </cell>
          <cell r="I30">
            <v>-2.9480587852581553E-2</v>
          </cell>
        </row>
        <row r="31">
          <cell r="H31">
            <v>-0.1166666666666667</v>
          </cell>
          <cell r="I31">
            <v>-3.4688756094486219E-2</v>
          </cell>
        </row>
        <row r="32">
          <cell r="H32">
            <v>1.7543859649122862E-2</v>
          </cell>
          <cell r="I32">
            <v>6.9476726149094392E-2</v>
          </cell>
        </row>
        <row r="33">
          <cell r="H33">
            <v>-0.1166666666666667</v>
          </cell>
          <cell r="I33">
            <v>-3.6415398644723197E-3</v>
          </cell>
        </row>
        <row r="34">
          <cell r="H34">
            <v>-6.6666666666666652E-2</v>
          </cell>
          <cell r="I34">
            <v>2.2922883522629181E-2</v>
          </cell>
        </row>
        <row r="35">
          <cell r="H35">
            <v>-0.15517241379310343</v>
          </cell>
          <cell r="I35">
            <v>5.8477964235309939E-2</v>
          </cell>
        </row>
        <row r="36">
          <cell r="H36">
            <v>6.0000000000000053E-2</v>
          </cell>
          <cell r="I36">
            <v>5.5148038961288996E-2</v>
          </cell>
        </row>
        <row r="37">
          <cell r="H37">
            <v>0</v>
          </cell>
          <cell r="I37">
            <v>1.9117214838887859E-2</v>
          </cell>
        </row>
      </sheetData>
      <sheetData sheetId="6"/>
      <sheetData sheetId="7"/>
      <sheetData sheetId="8"/>
      <sheetData sheetId="9"/>
      <sheetData sheetId="10"/>
      <sheetData sheetId="11"/>
      <sheetData sheetId="12"/>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4"/>
    </inkml:context>
    <inkml:brush xml:id="br0">
      <inkml:brushProperty name="width" value="0.06" units="cm"/>
      <inkml:brushProperty name="height" value="0.06" units="cm"/>
      <inkml:brushProperty name="color" value="#FFC114"/>
    </inkml:brush>
  </inkml:definitions>
  <inkml:trace contextRef="#ctx0" brushRef="#br0">0 14 13754,'4'-4'2498,"-1"1"-1557,-3 3-134,0 0 537,0-3-95,0 2-588,0-2-224,0 14 527,2 15-164,7 38-425,-3-13 1,1 8-888,1 19 0,1 6 764,-1 11 0,-2 1-39,-1 2 0,-2-2-587,-1-13 0,0-5 525,-2-14 0,0-4-89,0-8 1,0-3 172,0 43-154,0-41 1,0 0 24,0 49-5,0-3-23,0-13-11,0-11-11,0-13-44,0-7-7,0-11 1448,0 2-1453,0-18 1311,0 1-1311,0-17 205,0-2-205,0-4 0,0-1-2789,0-3 112,-2-6-258,-7-21-1552,-3-9 4487,-6-22 0,8 28 0,4 3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5"/>
    </inkml:context>
    <inkml:brush xml:id="br0">
      <inkml:brushProperty name="width" value="0.06" units="cm"/>
      <inkml:brushProperty name="height" value="0.06" units="cm"/>
      <inkml:brushProperty name="color" value="#FFC114"/>
    </inkml:brush>
  </inkml:definitions>
  <inkml:trace contextRef="#ctx0" brushRef="#br0">0 199 15514,'85'-35'468,"-1"0"0,1 0 1,-5 4-1,0 1 0,-2 10-118,16 10 1,-4 8-1032,-5 1 0,-2 4 978,-11 4 0,-3 3 19,-5 3 0,-3 4 315,-8 4 0,-2 3-370,-4 1 0,-3 0 265,30 26 502,-26-3-586,-22-4 256,-15-4-127,-9 0 1282,-20 0-1494,-15 3-81,-27 2-127,-17 2-98,32-25 1,-1-2-15,0 0 0,-1-1 17,-44 9-22,11-6-29,11-10-5,12-4-39,11-7-1266,9 1-521,18-2-5371,6 0 2245,43 7 4952,-6 7 0,9-4 0,-16 2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6"/>
    </inkml:context>
    <inkml:brush xml:id="br0">
      <inkml:brushProperty name="width" value="0.06" units="cm"/>
      <inkml:brushProperty name="height" value="0.06" units="cm"/>
      <inkml:brushProperty name="color" value="#FFC114"/>
    </inkml:brush>
  </inkml:definitions>
  <inkml:trace contextRef="#ctx0" brushRef="#br0">1 10 13653,'3'-5'3820,"0"0"-2621,-3 5 1960,0 0-2313,34 95-208,-18-34-2467,7 9 0,-2 3 2216,-7 12-62,-3-1 676,-4-5-845,-2-9-44,-4-10-56,1-11-5,-2-9-18,1-12-21,0-6-7,0-9 3360,1-5-3398,-2-4-115,3-3-390,-1-1-2156,0-3-253,-1-11-704,-1-22-869,0-13 4520,-1-16 0,0 30 0,0 7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7"/>
    </inkml:context>
    <inkml:brush xml:id="br0">
      <inkml:brushProperty name="width" value="0.06" units="cm"/>
      <inkml:brushProperty name="height" value="0.06" units="cm"/>
      <inkml:brushProperty name="color" value="#FFC114"/>
    </inkml:brush>
  </inkml:definitions>
  <inkml:trace contextRef="#ctx0" brushRef="#br0">1 161 15872,'5'-1'3164,"0"-1"-1842,-5 2-269,0 0-336,102-10-78,-36 1-607,9 1 1,1-2 387,10-5-101,-6 3-111,-11-1-35,-11 5-22,-14 0 132,-13 4-132,-9-1 6,-9 5 11,-6-2-17,-4 2-94,-3 0-1140,0-1-669,0-1-1021,0-1-1496,1-5-4535,3-1 8804,1-6 0,-1 7 0,-1 1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8"/>
    </inkml:context>
    <inkml:brush xml:id="br0">
      <inkml:brushProperty name="width" value="0.06" units="cm"/>
      <inkml:brushProperty name="height" value="0.06" units="cm"/>
      <inkml:brushProperty name="color" value="#FFC114"/>
    </inkml:brush>
  </inkml:definitions>
  <inkml:trace contextRef="#ctx0" brushRef="#br0">27 7 14645,'-15'0'2285,"3"0"-1490,12 0 522,0 0-886,88 0-16,-35 0-203,9 0 1,1 0 123,2 0-129,-8 0-84,-8 0-27,-11 0-91,-11 0-5,-6 0 0,-7 0-280,-6 0-767,-2 0-925,-4 0-2088,0-1 4060,-2-1 0,0 0 0,0 1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9"/>
    </inkml:context>
    <inkml:brush xml:id="br0">
      <inkml:brushProperty name="width" value="0.06" units="cm"/>
      <inkml:brushProperty name="height" value="0.06" units="cm"/>
      <inkml:brushProperty name="color" value="#FFC114"/>
    </inkml:brush>
  </inkml:definitions>
  <inkml:trace contextRef="#ctx0" brushRef="#br0">0 7 18588,'58'7'392,"0"1"0,-5-1 0,-6-2-341,-5-5-51,-5 0-532,-2 0-1255,-5-3-2722,-6-4 4509,-8-3 0,-8 2 0,-5 2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0"/>
    </inkml:context>
    <inkml:brush xml:id="br0">
      <inkml:brushProperty name="width" value="0.06" units="cm"/>
      <inkml:brushProperty name="height" value="0.06" units="cm"/>
      <inkml:brushProperty name="color" value="#FFC114"/>
    </inkml:brush>
  </inkml:definitions>
  <inkml:trace contextRef="#ctx0" brushRef="#br0">114 8 14667,'9'-4'1703,"-2"1"-706,-7 3 145,-1 114-1866,-2-43 1,0 9 0,0 1 960,0 4 0,0 2 1,-1 2-29,-1 11 0,0 3 0,0-11 37,0-9 0,0-9-44,1-14 0,0-3 79,-3 37 67,1-6-108,-1 4-94,2-8-23,1-11-44,3-21 2760,1-16-2794,0-14 1181,0-11-1254,0-6 109,0-4-613,0-1-112,0-3-606,0-8-726,0-12-1609,-6-36 3585,-2 4 0,0 0 0,-2-9 0,-5-16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1"/>
    </inkml:context>
    <inkml:brush xml:id="br0">
      <inkml:brushProperty name="width" value="0.06" units="cm"/>
      <inkml:brushProperty name="height" value="0.06" units="cm"/>
      <inkml:brushProperty name="color" value="#FFC114"/>
    </inkml:brush>
  </inkml:definitions>
  <inkml:trace contextRef="#ctx0" brushRef="#br0">1 116 14639,'0'-19'1541,"0"4"-601,85-12-133,10 13-1964,-9-2 1,6 1 1526,-10 9 0,0 3-40,-4 3 1,-2 3 125,-8 7 0,-3 4-187,-3 4 0,-4 5 0,-5 7 0,-4 4 44,-2 2 1,-4 2-84,-4-1 0,-4 2 313,10 35 6,-22-8 646,-16-7-332,-31 13-533,-1-23-95,-27 9-67,1-28 17,-38 1-185,17-13 3,23-7 0,0-3 2,-20-1-5,7-4-61,10-1-275,14-2-533,17 0 832,10 0-2769,10 0 2961,57 22 1,-42-17 0,43 18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2"/>
    </inkml:context>
    <inkml:brush xml:id="br0">
      <inkml:brushProperty name="width" value="0.06" units="cm"/>
      <inkml:brushProperty name="height" value="0.06" units="cm"/>
      <inkml:brushProperty name="color" value="#FFC114"/>
    </inkml:brush>
  </inkml:definitions>
  <inkml:trace contextRef="#ctx0" brushRef="#br0">1 37 16908,'39'-18'1450,"2"4"-6674,-1 11 5656,5 1-124,4 2 1437,-1 14-1347,-1 4-23,-6 18-56,-5 5-67,-9 4 28,-7 2 742,-10-5-596,-5-1 146,-5-7-57,-14-2 3190,-7-4-3548,-19-4-62,-7-3-27,-5-6 4,1-3 40,8-7-44,8-2-68,13-3 0,9-9-146,8-3-526,4-15-129,1-3 61,9-9-217,6-1-281,15-3-95,4 4-409,5 4-51,-7 9-307,-2 10-6210,-9 8 8310,-2 5 0,-10 3 0,-3 0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3"/>
    </inkml:context>
    <inkml:brush xml:id="br0">
      <inkml:brushProperty name="width" value="0.06" units="cm"/>
      <inkml:brushProperty name="height" value="0.06" units="cm"/>
      <inkml:brushProperty name="color" value="#FFC114"/>
    </inkml:brush>
  </inkml:definitions>
  <inkml:trace contextRef="#ctx0" brushRef="#br0">101 211 23024,'11'4'17,"4"-1"-11,10 1 33,5-1-34,2 0-4256,2-1 4256,-2 0 889,-2-2-844,8 0-16,-11 0-29,8 0 57,-15 0 11,11 0 3380,-9 0-3402,7-2-1,-9 0 73,4-3-61,-4 2-57,1-2 91,-6 2-7,-2-1 46,1 1-23,1-1-12,-2 3 40,7-4-67,-9 3-6,3-3-5,-10 3-12,1 1 23,-5-1 6,1 2 189,-1-2-195,0 1-6,2 1 1,-2-3-7,2 1-10,-2-3 0,0-2-12,0-3 6,0 0 5,-5-3-44,0 1 50,-7-1-6,-4-7 12,3 7-29,-5-3-33,8 8-56,-10-2 17,4 3 39,-6-3 6,4 5 44,0-1-50,-1 2 6,2 0-1,-3 3 1,2 1-1,-1 0-5,-1 0 12,0 0-7,0 0-5,-3 0-5,1 0 5,-2 0-6,0 1-33,-2 4 39,0 4 0,-1 3-11,2 3 11,1-3-6,4 2 6,3-2 0,1 2-34,2 0 34,-1 3-5,1 2-1,0 1-33,-7 12 28,9-6 5,-5 8-27,11-8 27,0-1 0,3 1-22,1 0 28,1-1 34,1 2-34,2 1-22,19 14 22,1-10 11,16 10 28,-2-17-5,3 0-23,5-6 62,22 2-68,-16-10 62,17-2-61,-24-6 28,0-3-1,-3 0-27,-2 0 5,-1 0-5,0-3 38,-5-2-38,3-2 0,-7-2-6,1 1 11,-7 0-6,-6 3 29,-3 2 16,-6 1-16,-2 2 28,-3 0-51,-2 0 6,0-1-12,1 0-5,0 0-2201,0 1-1037,-2-6-2945,-9 0 6183,-4-10 0,3 9 0,0-1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4"/>
    </inkml:context>
    <inkml:brush xml:id="br0">
      <inkml:brushProperty name="width" value="0.06" units="cm"/>
      <inkml:brushProperty name="height" value="0.06" units="cm"/>
      <inkml:brushProperty name="color" value="#FFC114"/>
    </inkml:brush>
  </inkml:definitions>
  <inkml:trace contextRef="#ctx0" brushRef="#br0">17 171 15199,'0'49'2190,"0"3"-6545,0 44 4787,0-36-91,0 32 1398,-2-57-1431,-1-6 1073,-3-5-1208,4-8-33,-1-3 6,3-8 3419,0-3-2125,0-1-1356,0-8 34,3-8 0,2-17 5,6-13-28,5-17-61,4-12-29,2-7 40,1 1-45,-1 6-39,-2 13 5,-2 15 34,-4 14 67,-3 13-61,-4 8-6,1 7 6,-1 2-1,6 2 46,16 5-7,-3 2-10,11 6-28,-10 1-1,-3 1 29,-6-4-29,-3-2 7,-5-1 21,-5-6-27,0 1 44,-5-1-39,1-2-1859,-1 1-812,5-1-1822,-1 0 4482,6 0 0,-6 0 0,0 0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5"/>
    </inkml:context>
    <inkml:brush xml:id="br0">
      <inkml:brushProperty name="width" value="0.06" units="cm"/>
      <inkml:brushProperty name="height" value="0.06" units="cm"/>
      <inkml:brushProperty name="color" value="#FFC114"/>
    </inkml:brush>
  </inkml:definitions>
  <inkml:trace contextRef="#ctx0" brushRef="#br0">10 0 13737,'-4'2'3680,"1"0"-1652,3-2-1776,-3 3 56,8-1 101,6 3-34,13-2-84,9 0-16,6 1-79,3-3-73,3 1-28,-2-2-22,-1 0-28,-2 0 11,-8 0-56,-3 0 5,-9 0 29,-5 0-29,-5 0 1,-4 0 5,-2 0-11,-1 0 17,-3 0-2262,1 0-931,1 0 3176,3-7 0,-3 5 0,3-6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6"/>
    </inkml:context>
    <inkml:brush xml:id="br0">
      <inkml:brushProperty name="width" value="0.06" units="cm"/>
      <inkml:brushProperty name="height" value="0.06" units="cm"/>
      <inkml:brushProperty name="color" value="#FFC114"/>
    </inkml:brush>
  </inkml:definitions>
  <inkml:trace contextRef="#ctx0" brushRef="#br0">0 18 11486,'8'-10'2733,"-2"3"-1999,-6 7 2497,0 0-2558,0 4-57,0 12-17,0 12-72,0 15-119,1 9-49,0 5-85,2 2-89,-2-2-11,4-7-11,-1-5-12,1-8-78,-2-8-23,-1-6-44,1-8-6,-1-3 0,1-6-129,1-1-768,0-3 63,0-1-549,-1-1-1323,0 0 2706,-2 0 0,0 0 0,-1 0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7"/>
    </inkml:context>
    <inkml:brush xml:id="br0">
      <inkml:brushProperty name="width" value="0.06" units="cm"/>
      <inkml:brushProperty name="height" value="0.06" units="cm"/>
      <inkml:brushProperty name="color" value="#FFC114"/>
    </inkml:brush>
  </inkml:definitions>
  <inkml:trace contextRef="#ctx0" brushRef="#br0">1 0 13704,'5'6'2924,"0"-2"-2101,-5-4-146,0 0 18,77 2 504,-38-2-981,20 1 1,1 0 27,-14-1-3464,12 0 3374,-19 0-243,-4 0 188,-2 0-62,-1 0-33,-5 0-18,-2 0 12,-7 0-6,-4 0-285,-3 0 2632,-4 0-3865,3 0-1010,0 0 2534,3-6 0,-5 4 0,-1-4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8"/>
    </inkml:context>
    <inkml:brush xml:id="br0">
      <inkml:brushProperty name="width" value="0.06" units="cm"/>
      <inkml:brushProperty name="height" value="0.06" units="cm"/>
      <inkml:brushProperty name="color" value="#FFC114"/>
    </inkml:brush>
  </inkml:definitions>
  <inkml:trace contextRef="#ctx0" brushRef="#br0">0 0 13054,'0'13'2050,"0"-2"-1372,0-11 980,0 0-1233,45 5-128,-30 0-11,34 3 50,-44-2 23,-2 0-152,-3 0 303,-3 4 5,-5 2-224,-4 6-162,-5 2-57,0 5-38,4-2-28,3-2 162,5-6 72,3-3-139,2-4-39,0-1-29,5-1 18,3 3 38,9 1 7,3 1 83,7 3-11,0-1-22,1 1-56,1-3-29,-6 0-21,-1-3-29,-7-3-6,-5-2 29,-3-1-34,-4-2-382,-1 0-603,-1 0-555,1 0-1479,3-2-364,2-7 3383,4-5 0,-5 2 0,0 2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9"/>
    </inkml:context>
    <inkml:brush xml:id="br0">
      <inkml:brushProperty name="width" value="0.06" units="cm"/>
      <inkml:brushProperty name="height" value="0.06" units="cm"/>
      <inkml:brushProperty name="color" value="#FFC114"/>
    </inkml:brush>
  </inkml:definitions>
  <inkml:trace contextRef="#ctx0" brushRef="#br0">328 117 13138,'2'-3'3562,"-1"0"-1058,-1 3-2212,-13-6-74,5 4 12,-9-4-113,7 6-78,1 0 1,-2 0-40,-5 5 0,-6 8 61,-8 12 29,-6 14-6,-2 9-11,1 6 27,5 1 12,7-1 151,9-5-33,8-5-34,5 8-168,3-15-28,6 3-45,3-18 45,8-7 84,4-2 62,23-7-141,-4-2-5,19-10 34,-11-9-23,2-7 23,-2-10-34,-6-1 0,-6-3 0,-10 0 0,-5-3-84,-12-20 17,-3 12-12,-8-16 46,-7 21 33,-5 4-34,-10 4-72,-1 8-6,0 4 112,0 7 5,3 2 1,4 6 44,3 1-39,6 4-5,4 0 0,4 2 156,1 0 292,0-1-314,0-1-107,4-1 1,2 1-23,7 0 79,1 2 95,7 0-17,5 0 79,7 0-23,5 0-152,-1 0-21,-3 0-40,-4 0-5,-8 0 5,-6 0 22,-4 0-33,-6 0-128,-2 0-365,-3 0-3552,-1 0-167,-10-9-2526,-2-2 6738,-8-12 0,10 11 0,2 0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0"/>
    </inkml:context>
    <inkml:brush xml:id="br0">
      <inkml:brushProperty name="width" value="0.06" units="cm"/>
      <inkml:brushProperty name="height" value="0.06" units="cm"/>
      <inkml:brushProperty name="color" value="#FFC114"/>
    </inkml:brush>
  </inkml:definitions>
  <inkml:trace contextRef="#ctx0" brushRef="#br0">1 24 13194,'15'-6'2352,"-3"2"-1444,-12 4 184,0 0-784,81-6 39,-54 4-56,57-4 29,-77 6 39,-6 2 50,-1 4 106,-1 6-106,-3 5-186,-1 5-66,0-2 28,2 0 67,1-4-34,2-2-145,0-5-11,0 1-62,3-4 5,2 1 7,10 3-12,-1-1-118,7 1-274,0-2-2078,11 0-1160,-3-4 3630,14 0 0,-25-4 0,2 0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1"/>
    </inkml:context>
    <inkml:brush xml:id="br0">
      <inkml:brushProperty name="width" value="0.06" units="cm"/>
      <inkml:brushProperty name="height" value="0.06" units="cm"/>
      <inkml:brushProperty name="color" value="#FFC114"/>
    </inkml:brush>
  </inkml:definitions>
  <inkml:trace contextRef="#ctx0" brushRef="#br0">101 7 10422,'6'-4'1512,"-2"1"-1025,-4 3 964,0 0-936,-3 3 168,3 4 186,-5 9-35,2 9-179,-2 11-173,-2 8-96,-1 8-106,-1 4 91,1 4-69,-1-4-44,3-3-23,-1-5-67,2-7-28,0-6-50,2-7 10,1-6-16,0-5-39,2-6-6,0-4 1,0-2-35,0-3-3007,0-1 1058,0-7-318,0-3-489,0-14-2009,-3-1 4760,-5-8 0,3 16 0,-2 2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2"/>
    </inkml:context>
    <inkml:brush xml:id="br0">
      <inkml:brushProperty name="width" value="0.06" units="cm"/>
      <inkml:brushProperty name="height" value="0.06" units="cm"/>
      <inkml:brushProperty name="color" value="#FFC114"/>
    </inkml:brush>
  </inkml:definitions>
  <inkml:trace contextRef="#ctx0" brushRef="#br0">1 104 17290,'74'-8'622,"1"0"0,-6 1 0,-5 0-124,10-2-241,-7 1-134,-10 3-67,-12 0-51,-13 3-3391,-14-1 3380,-7 3-431,-7-2-768,-3 1-1831,1-4-2262,-1-3 5298,1-4 0,0 4 0,-2 2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3"/>
    </inkml:context>
    <inkml:brush xml:id="br0">
      <inkml:brushProperty name="width" value="0.06" units="cm"/>
      <inkml:brushProperty name="height" value="0.06" units="cm"/>
      <inkml:brushProperty name="color" value="#FFC114"/>
    </inkml:brush>
  </inkml:definitions>
  <inkml:trace contextRef="#ctx0" brushRef="#br0">395 67 11558,'2'-11'2375,"-1"2"-1719,-1 9 1265,0 0-1411,-19-18-46,11 12-60,-15-14-96,15 19 56,1-1-16,-4 2-158,1 0-56,-7 0-111,0 0-18,-4 0-5,-3 0 0,0 2 12,-2 5-12,1 6 5,-2 7 40,0 5-39,2 3 201,-7 22 112,12-11-45,0 14-139,15-16-34,4-2-6,1 0-84,3-1 56,5-4-28,6 1-5,4-5-29,2-3 1,2-3 112,10-3-34,-8-5-28,11-4-45,-12-5 73,3-3-11,1 0-6,18-7-22,-8-6-12,12-8 6,-16-5-33,-3-2 50,-5-2-39,-5-2 16,-3-4 57,-2-16-56,-8 12 61,1-8 6,-8 23 22,0 4 11,0 2 6,-2 4-44,-1 2 179,-10-5-91,2 7 7,-6-4-74,6 9-55,2 1-12,0 2 6,0-1 45,1 2-22,-2-1-74,3 2 29,-3-1-29,3-1 46,-1 2-6,1 0-45,-1-1 5,1 2 1,-1-3-1,1 3 1,1-2 5,0 2-5,3 0-1,2 0 477,1 0-308,0-1-169,0-1-5,3 0-73,0-1-11,11 1 118,1 0 61,30 1-16,-4 1-40,24 0-28,-9 0-5,-1 0 44,-4-2-5,-10 2-45,-7-2 56,-5 2-51,-14 0 46,-3 0 55,-10 0-4721,-2 0-219,-6 0 4834,-2 0 0,1 0 0,1 0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4"/>
    </inkml:context>
    <inkml:brush xml:id="br0">
      <inkml:brushProperty name="width" value="0.06" units="cm"/>
      <inkml:brushProperty name="height" value="0.06" units="cm"/>
      <inkml:brushProperty name="color" value="#FFC114"/>
    </inkml:brush>
  </inkml:definitions>
  <inkml:trace contextRef="#ctx0" brushRef="#br0">365 736 16857,'13'-83'1803,"-3"17"-7081,-10 58 5826,-9 3-391,1 1 1381,-14 3-1432,1 1 821,-1 0-927,-3 0 0,3 1 6,-6 8-1,-2 6 3393,-5 10-3398,1 5 45,1 5-6,3 3 22,4 3 63,6-1 32,7-3-72,6-1 11,4-2-44,3-4-51,0 1 33,0-4-33,2 0 0,10 8-5,-2-12-34,11 6 39,-7-17 56,2-2 11,0-7 6,2 0-23,2-3 12,3 0-57,4-4 34,18-21-33,-8-2-6,13-21 0,-13 4-45,-2-9-5,0-5 8,-13 12 0,-2-2 8,12-25 31,-15 23 1,-1 2-32,3-18 23,-6 3 5,-3 3 6,-3 4 0,-3 6 0,0 5-11,-1 4 11,-1 3-6,1 5 6,-3 3 0,3 6 6,-1-3-6,0 9 6,1-1-1,-3 9 12,2 1 33,-2 4 23,0-1-62,0 2 29,0-1 4,0 3 12,0-1 6,0 3 498,0-1-610,0 6 50,0 10 56,0 15 196,-3 17-100,-1 17 32,-4 13 85,-1 13-67,-2 8-90,6-49 0,0 4 106,-4 18 1,2 0-311,2-19 1,1-1 161,-1 13 0,0-4 92,3 9-3264,0-10 3209,2-11-12,0-11-56,0-7 23,0-12-18,0-3 219,0-8-252,0-2 3431,0-2-3402,0-3-628,0 1-208,2-1-330,0 0-168,1 0-795,0 0-1675,-1-1-1254,0-2 5018,-2-6 0,0 5 0,0-2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5"/>
    </inkml:context>
    <inkml:brush xml:id="br0">
      <inkml:brushProperty name="width" value="0.06" units="cm"/>
      <inkml:brushProperty name="height" value="0.06" units="cm"/>
      <inkml:brushProperty name="color" value="#FFC114"/>
    </inkml:brush>
  </inkml:definitions>
  <inkml:trace contextRef="#ctx0" brushRef="#br0">0 61 9862,'0'-11'2290,"0"2"-665,0 9-405,0 0-653,0-18-13,0 14-11,0-14-67,0 18 2767,0 0-3019,0 12 157,0 9 11,0 20 6,0 14-169,3 11-49,2 8 39,4 0-12,1 2 11,0-4 6,0 2-61,0-6-7,-1-2-4,0-6-52,-3-5-49,2-8-18,-5-7-27,2-7 0,-1-9 27,-3-4-22,2-9 57,-2-2-35,0-6 6,-1-2 12,2-1-40,-2 0-5,3 0 5,-3 0-11,3 0 0,-2 0 5,2 0 63,-1 0 10,1 0-22,0-1-45,2-5-5,2-8-6,1-8 0,5-8-6,3-6-72,2-5 22,1-2 11,0 1-11,-3 3 45,0 6 5,-2 4-27,-4 8 27,0 4 0,-4 7-27,0 2 27,-2 4-44,0-1 5,-1 2 11,2 0 29,-1-1-29,0 1 29,0 0-1,-1 1-5,1-1-23,-1 2 29,0-1-29,0 1 28,1 0-5,1 1 6,-2 0-29,2 0 0,-1 0-66,-1 0 4,2 0 68,3 12 28,4 7 79,3 18-29,2 8 135,4 35-129,-6-16 45,2 21-34,-7-29 0,-1-5-22,0-8-39,-3-5 38,2-13-38,-4-4 28,0-9-1,0-4 1,-2-4-23,-1-3 56,0-1-61,0 0 44,2 0-16,-1 0-23,1 0 90,-1 0-28,1 0-17,-1-3-12,0-2-4,1-6-35,-3-6-5,3-5 0,-1-5 0,1-4 0,2-5 0,-1-5-5,3-6-46,-1-10-16,4-6-39,0-14-12,3-5 40,2-7-666,2 0 694,0 5 44,-1 9 6,0 10-5,-1 11 5,-4 11 0,-1 8 0,-1 8 0,-4 6 681,0 4-675,-2 4 5,0 1-5,-1 4 39,1 1-45,-3 2 44,2 2-44,-2 1-9831,0 1 9365,-2 5 0,2-3 0,-1 4 1</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6"/>
    </inkml:context>
    <inkml:brush xml:id="br0">
      <inkml:brushProperty name="width" value="0.06" units="cm"/>
      <inkml:brushProperty name="height" value="0.06" units="cm"/>
      <inkml:brushProperty name="color" value="#FFC114"/>
    </inkml:brush>
  </inkml:definitions>
  <inkml:trace contextRef="#ctx0" brushRef="#br0">0 358 12752,'0'-4'2189,"0"1"1542,0 3-2902,6 85-162,-2-37-455,1 10 1,-1 1 269,0-3-74,0-4-60,-1-5 11,-1-8-34,1-6-34,-3-9-45,2-6-22,-2-5-22,0-6 11,0-2-12,0-4 18,0-1 16,1 0-39,1 0-67,1 0 347,4-3-297,-3-3-39,4-11-106,-5-9-28,5-44-6,-1 3 0,5-31-12,1 16-21,4 1 27,3 4-39,2 7 40,1 8-6,2 10-24,0 8 30,2 7-1,0 5-27,-2 5-1,0 7-33,-5 5 0,0 8 5,-3 4 56,1 3 6,1 6 6,2 5 28,-2 7-23,1 3 45,-5 0 5,-2-4-21,-1 0 38,-4-5-10,-1-4-12,-4-1 22,0-4-22,-2-1 6,0-1 22,-1-1-73,2 0-95,-1 0-477,1 0-1018,0 0-1513,-2 3 3092,0 5 0,0-3 0,0 3 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7"/>
    </inkml:context>
    <inkml:brush xml:id="br0">
      <inkml:brushProperty name="width" value="0.06" units="cm"/>
      <inkml:brushProperty name="height" value="0.06" units="cm"/>
      <inkml:brushProperty name="color" value="#FFC114"/>
    </inkml:brush>
  </inkml:definitions>
  <inkml:trace contextRef="#ctx0" brushRef="#br0">1 14 12505,'0'-4'3910,"0"1"-2387,3 2-324,-1-1-672,2 0-29,-1 1-72,-3 1 845,1 0-828,2 14 173,3 15 140,4 27-123,2 22-73,1 19-350,-8-42 0,0 1-203,0 4 0,-2 1 217,-1-2 0,0-1-65,-1 0 1,-1 0-34,0-6 0,0 0 92,0 43 23,0-13-73,0-11-39,0-11-28,0-9-29,0-11-10,0-10-23,0-9-5,0-7-29,0-6 29,0-3 451,0-3-5671,0-1 1439,0-16-4022,0-2 7769,0-14 0,0 14 0,0 3 0</inkml:trace>
  <inkml:trace contextRef="#ctx0" brushRef="#br0" timeOffset="1">990 251 14930,'15'-5'3154,"-3"0"-2006,-12 5 163,0 0-292,0 103-100,0-36-2600,0 8 1,0 3 2240,0 14 416,0-7-606,0-4-299,0-11 187,0-10-73,0-8-84,0-10 3038,0-8-3105,0-7 583,0-7-617,0-5 332,0-5-337,0-3-91,1-4-257,1-1-616,3-2-963,0 0-1014,1-5-919,-2-18-5100,0-8 8965,-2-17 0,-1 22 0,-1 5 0</inkml:trace>
  <inkml:trace contextRef="#ctx0" brushRef="#br0" timeOffset="2">586 726 16667,'-2'11'1837,"1"-2"-913,1-9 801,0 0-1199,102 0 24,-44 0-624,12 0 1,2 0 661,0 0-63,-5 0-150,-5 0-3226,-5 0 3064,-12 0-29,-4 0-16,-10 0 433,-5 0-477,-7 0 126,-3 0-149,-4 0 3369,-2 0-3402,-3 0-1,-2 0 6,-4 0-3227,1 0 382,-1 0-1508,4 0 4280,4-3 0,-3 2 0,0-2 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0"/>
    </inkml:context>
    <inkml:brush xml:id="br0">
      <inkml:brushProperty name="width" value="0.06" units="cm"/>
      <inkml:brushProperty name="height" value="0.06" units="cm"/>
      <inkml:brushProperty name="color" value="#FFC114"/>
    </inkml:brush>
  </inkml:definitions>
  <inkml:trace contextRef="#ctx0" brushRef="#br0">101 17 15384,'-4'0'2711,"1"0"-442,3 0-2001,0-4-44,0 3 51,0-5-51,3 4-6,7 0 68,10 0-34,12 2-61,11 0-46,8 0-21,3 0-7,1 0-16,-6 0 0,-3 2 5,-9 0 6,-5 3-22,-9 0-29,-5 0-10,-6 0-18,-2-3-27,-7-1 56,0 1-57,-3-2 146,0 1-145,0 1-1592,0-2 343,0 3-801,0-2-749,0 0 0,0-1 0</inkml:trace>
  <inkml:trace contextRef="#ctx0" brushRef="#br0" timeOffset="1">1 385 20072,'65'-7'577,"1"0"0,-5 0 0,-6 1-84,-1 2 28,-3 1-62,-4 3-78,-5 0-79,-4 0-33,-3 0-90,-4 0-27,-2 2-68,-5 0-17,-2 1-34,-7-1-21,-4-1-7,-5 1 29,-2-2-34,-4 2-3680,2-2-454,4 0-2088,1 0 6222,7 0 0,-7 0 0,-1 0 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2"/>
    </inkml:context>
    <inkml:brush xml:id="br0">
      <inkml:brushProperty name="width" value="0.06" units="cm"/>
      <inkml:brushProperty name="height" value="0.06" units="cm"/>
      <inkml:brushProperty name="color" value="#FFC114"/>
    </inkml:brush>
  </inkml:definitions>
  <inkml:trace contextRef="#ctx0" brushRef="#br0">0 1264 18817,'21'20'1216,"6"0"-734,12 6-23,9-1 84,7 1-4290,9-4 4206,5-4 1,6-4 735,2-8-929,-20-4 0,0-4-64,29-10-141,-30 4 1,-3-4 39,14-18 16,-3-3 40,-12-2 11,-7-1 34,-12 2 27,-9 2-38,-11-1 3319,-7 1-3415,-4-3 180,-25-17-197,0 14-5,-24-10 5,0 23-55,-8 8-23,-6 7 0,-7 7-34,-7 14 34,-4 15 11,-5 22-200,42-15 0,1 4 192,0 3 0,3 2 0,0 3 0,2 1-3,4 0 0,4 1-3,2-2 0,3 0 3,-10 41 0,11-7 0,12-6 0,6-6 45,32 14 39,3-24 73,31 9 44,0-29 34,8-9-5,7-5-28,5-9-29,7-6-50,-24-8 1,0-3-80,-13-2 1,-1-3-14,15-2 0,-2-2-26,18-18 46,-8 1-40,-17 2 479,-8 4-429,-24 9-21,-6 4 21,-16 7-27,-3 3-1994,0 0 694,1-3-801,6-12-3204,3-7 5271,4-16 0,-5 18 0,-3 1 0</inkml:trace>
  <inkml:trace contextRef="#ctx0" brushRef="#br0" timeOffset="1">1644 4 12298,'6'-2'1535,"-1"1"-1054,-5 1 5277,0 0-5640,-2 9 112,0 9 117,-3 17-17,-1 15-5,-4 14-28,-1 7-3477,-2 4 3433,1-1-358,1-8 217,1-10-28,1-11 6,4-11 27,2-11 1,1-8-17,2-8-1,0-3 3314,0-4-6338,0 2-6,-1-8 2930,-16-12 0,12 8 0,-12-6 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4"/>
    </inkml:context>
    <inkml:brush xml:id="br0">
      <inkml:brushProperty name="width" value="0.06" units="cm"/>
      <inkml:brushProperty name="height" value="0.06" units="cm"/>
      <inkml:brushProperty name="color" value="#FFC114"/>
    </inkml:brush>
  </inkml:definitions>
  <inkml:trace contextRef="#ctx0" brushRef="#br0">0 0 11273,'2'15'1904,"-1"-3"-1254,-1-12 873,0 0-1046,3 0 27,-2 0-84,2 0-112,-2 0 179,0 0-263,0-1 34,1 0 55,-2-2-5,2 3 891,-2-2-6195,3 2 4996,0 0 0,1 0 0,-1 0 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5"/>
    </inkml:context>
    <inkml:brush xml:id="br0">
      <inkml:brushProperty name="width" value="0.06" units="cm"/>
      <inkml:brushProperty name="height" value="0.06" units="cm"/>
      <inkml:brushProperty name="color" value="#FFC114"/>
    </inkml:brush>
  </inkml:definitions>
  <inkml:trace contextRef="#ctx0" brushRef="#br0">31 1 12578,'16'0'2363,"-2"0"-1814,-14 0 449,0 0-562,0 7 130,0 4 134,0 15-27,0 12 60,1 19-184,3 22-6,-2 16-244,-1-39 1,1 1-54,-2 4 1,0 1-62,0 2 1,0 0-263,0 1 0,0 0 239,-1-2 1,-1-2-21,0-3 1,-1 0 103,-3 13 1,-1-2-62,-5 28-104,6-39 0,-1-4 37,-1 3-12,2-11-44,0-14 11,3-10-12,2-9 12,1-8 540,0-2-1543,0-3-661,0-4-1455,0-14-2774,0-7 5820,0-14 0,0 17 0,0 3 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6"/>
    </inkml:context>
    <inkml:brush xml:id="br0">
      <inkml:brushProperty name="width" value="0.06" units="cm"/>
      <inkml:brushProperty name="height" value="0.06" units="cm"/>
      <inkml:brushProperty name="color" value="#FFC114"/>
    </inkml:brush>
  </inkml:definitions>
  <inkml:trace contextRef="#ctx0" brushRef="#br0">30 266 16297,'-6'61'493,"0"0"0,0-6 0,1-7-208,1-15 6,1-6 23,3-12 0,0-5 39,0-7-45,0-2 347,0-1-246,2-4-185,4-9-112,6-12-78,10-17-29,6-13 29,10-11-34,6-7-39,5 0 33,1 6 0,-1 9 1,-6 12-74,-6 14-111,-10 14 16,-7 10 174,-7 19 241,-1 15 521,0 52-348,-2-7-49,-2 25-40,-5-33-73,-3-11-51,0-10-49,0-12-46,1-8-22,0-11-22,2-3-51,-1-6-11,-1 0 0,1-2-56,-2 0-594,1 0-163,1 0-295,2 0-371,0 0-235,2 0-924,9-8-3947,2-3 6585,9-7 0,-13 7 0,-1 2 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7"/>
    </inkml:context>
    <inkml:brush xml:id="br0">
      <inkml:brushProperty name="width" value="0.06" units="cm"/>
      <inkml:brushProperty name="height" value="0.06" units="cm"/>
      <inkml:brushProperty name="color" value="#FFC114"/>
    </inkml:brush>
  </inkml:definitions>
  <inkml:trace contextRef="#ctx0" brushRef="#br0">405 14 13105,'6'-7'4032,"-2"1"-2934,-4 6 997,0 0-1664,-12 1-196,-1 8-100,-16 9-12,-5 16 45,-9 15 140,-8 20-115,24-27 1,0 2-1669,1 5 0,0 3 1705,2 2 0,2 2-40,3-1 0,2 1-159,2 0 1,4 0 49,4-4 1,2 0 2,-1 46-45,6-9 11,9-9 34,3-9-50,12-11-23,0-10 28,2-9-5,-2-7-1,1-7 46,-2-6 10,-3-6 35,2-3 3476,2-4-3493,-5-3 226,3 0-283,-10-2-38,-2-1-7,-2 1 29,-1-2-29,-2 0-5,0-1 6,-2 0-6,0 0-101,1 0-16,1 0-119,-2 0-144,4 0-477,-4 0-718,4 0-4468,7-1 593,-1-9 5450,10-4 0,-14 3 0,0 0 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8"/>
    </inkml:context>
    <inkml:brush xml:id="br0">
      <inkml:brushProperty name="width" value="0.06" units="cm"/>
      <inkml:brushProperty name="height" value="0.06" units="cm"/>
      <inkml:brushProperty name="color" value="#FFC114"/>
    </inkml:brush>
  </inkml:definitions>
  <inkml:trace contextRef="#ctx0" brushRef="#br0">17 285 18336,'2'62'814,"0"-1"0,-2-4 0,1-6-316,2-1-89,-1-7-67,0-7-45,1-7-62,-3-5-44,3-4-40,-2-4-33,0-1-29,-1-3 29,2 3-113,-2-8 7,2 3 60,-2-8-27,1-1 6,-1-1-219,2 0-432,-1 0 113,0-4-1054,0-8-1338,-1-13-744,-6-25 3623,-10-39 0,6 37 0,-5-10 0</inkml:trace>
  <inkml:trace contextRef="#ctx0" brushRef="#br0" timeOffset="1">0 1 18425,'0'3'-112,"0"0"-705,0-3-1284,9 0-1786,3 0 3887,8 0 0,-9 0 0,-2 0 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0"/>
    </inkml:context>
    <inkml:brush xml:id="br0">
      <inkml:brushProperty name="width" value="0.06" units="cm"/>
      <inkml:brushProperty name="height" value="0.06" units="cm"/>
      <inkml:brushProperty name="color" value="#FFC114"/>
    </inkml:brush>
  </inkml:definitions>
  <inkml:trace contextRef="#ctx0" brushRef="#br0">80 201 10164,'4'-17'1568,"-1"4"-1058,-3 13 711,0 0-767,0-3 33,0 2 62,0-2 1478,0 3-1103,-1 0-750,-1 0-68,0 0 1,0 0-107,1 0-331,0 0 214,-2 0-6,3 0 11,-3 0 78,1 0 34,0 0 118,-1 0-62,2 0-23,-3 0 34,2 0 40,1 0-51,-1 0 56,2 0-34,-3 0 1,1 0-7,-1-1 12,1 0-11,1 0 235,1 1-161,-2 0-80,0 0-17,0 0 997,1 0-968,1 6 61,0 1 61,0 10 1,0 1 39,-2 4 257,1 16-280,-3-9 57,1 21-129,1-22 375,0 33-263,2-27-40,0 22 6,0-23-6,0 4-33,0-5-34,0 3-22,0-6-6,0 2-39,0-4 90,0 14-96,0-10-5,0 9 28,0-15-51,0-2 34,0-4-39,0-4 6,0-4-18,0-4 23,0 0-45,0-4 23,0-1 33,0 1-67,0-3 488,0 2-421,0-1-61,0 1 44,0 3-5,0 1-39,0 3 27,0 0-27,0-1 27,0-2-21,0 3 27,0-1-6,0 5 18,0 4-1,0 3 12,0 4-6,-1 1 22,-1 4-44,-1-7-29,1-1 29,-1-13-28,3-3 38,-2-3-38,2-1 190,0-1-196,0-6-11,0 0-12,0-10 23,0-4 0,0-11-5,0-13-29,0-11 29,0-9-63,0-6-38,0-4-45,0-1 67,0 0 78,0 4-27,0 6 21,0-7 7,0 22-40,0-8 11,0 21 1,0 0-34,0 1-6,0 1 22,0 0 1,0 4 39,0 1-23,0 7 1,0 1-18,0 4-16,0 3 17,0 0 15,0 3 2,0 0 27,0 4 1,0 1-1,0 4 6,0 1-50,0 2-57,-1 0 102,-1 0-1,0 0 6,0 0-22,1 0 27,1 0-5,-2 2-5,2-2-4689,0 2 1367,0 1 3327,0 6 0,0-3 0,0 2 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1"/>
    </inkml:context>
    <inkml:brush xml:id="br0">
      <inkml:brushProperty name="width" value="0.06" units="cm"/>
      <inkml:brushProperty name="height" value="0.06" units="cm"/>
      <inkml:brushProperty name="color" value="#FFC114"/>
    </inkml:brush>
  </inkml:definitions>
  <inkml:trace contextRef="#ctx0" brushRef="#br0">18 94 15939,'-10'-15'2957,"3"3"-2268,7 12 672,0 0-818,81-9-84,-23 5-131,25-3 0,5-1-14,5 2-578,-31 2 0,-2-1 365,10-2-45,-9 2-12,-13 1-38,-11 1 0,-11 2-6,-9-1-6,-7 0-1383,-7 2-213,-1 0-5590,-29 6 7192,2 2 0,-6-1 0,13-1 0</inkml:trace>
  <inkml:trace contextRef="#ctx0" brushRef="#br0" timeOffset="1">24 445 19109,'66'0'649,"-1"0"1,-3 0 0,-4 0-124,19-2-44,-3 2-33,-4-2-231,-8 2-140,-10 0-44,-9 0-34,-13 0-319,-5 0-1194,-13 3-2301,-4 6-1547,-10 4 5361,-9 4 0,6-6 0,-6-3 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3"/>
    </inkml:context>
    <inkml:brush xml:id="br0">
      <inkml:brushProperty name="width" value="0.06" units="cm"/>
      <inkml:brushProperty name="height" value="0.06" units="cm"/>
      <inkml:brushProperty name="color" value="#FFC114"/>
    </inkml:brush>
  </inkml:definitions>
  <inkml:trace contextRef="#ctx0" brushRef="#br0">311 462 22151,'-10'78'763,"0"1"0,0-6 1,3-7-445,5 6-84,1-5-111,1-8-24,0-8-66,0-10-28,0-8 5,0-11-11,0-6 0,0-9-51,0-2-273,0-5-3849,0 0 1031,0-3 3142,0-16 0,0 12 0,0-11 0</inkml:trace>
  <inkml:trace contextRef="#ctx0" brushRef="#br0" timeOffset="1">0 887 14701,'11'-2'2688,"-2"0"-1646,-9 2 683,0 0-1047,94-1-146,-49 0-663,15 0 1,-1 1 556,-14 3-135,-8 2-22,6 4-213,-15-2-45,3-1 29,-16-4-40,-4 1 686,-1-1-725,0-1-101,0 1-414,5-2-343,0 0-346,8 0-550,0 0 1793,16-2 0,-22 2 0,8-1 0</inkml:trace>
  <inkml:trace contextRef="#ctx0" brushRef="#br0" timeOffset="2">969 917 14482,'6'7'4218,"-2"-1"-3170,-4-6-248,33 83-4441,-19-37 3904,7 11 1,-2 1 161,-8-4 745,-2-3-862,-2-8-56,-3-8-33,0-11-34,-3-10-29,1-6 3459,0-6-3234,2-2-130,-2-8-189,-1-7-62,-1-14 0,0-11-11,0-8-23,3-8-16,11-31 16,1 23 25,2 15 1,1 3-25,5 2 33,10-4-6,-7 25-39,4 3 45,3 5 0,1 5 0,1 3 11,-3 5 29,-2 1-7,-2 1 18,-3 0 184,8 6-67,-13 0-67,6 5-12,-16-2-10,-2-1-7,-3-3-4,-3 0-24,-1-3-44,-1-1-4850,0-1 1680,6-7-4680,0-7 7850,7-11 0,-7 9 0,0 2 0</inkml:trace>
  <inkml:trace contextRef="#ctx0" brushRef="#br0" timeOffset="3">1885 21 14701,'2'-11'2492,"-1"2"-1092,-1 9-178,0 0-321,54 89-72,-17-22-1156,4 5 1,1 5 847,-14-21 0,-2-2-110,-1 5 1,0 1-133,-1 0 0,-1 1-10,-3 1 0,-1 0-51,-3-4 1,-2-1-12,-5-1 0,-1-1-36,-3-4 0,-1 0 75,-4 42 12,-17-5-90,-6-6-56,-19-6-73,-2-9-33,2-10-6,4-14-45,11-10-140,7-11-319,9-10-487,5-6 193,3-4-2624,8-13-4208,9-9 7630,11-16 0,-8 13 0,-1 2 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7"/>
    </inkml:context>
    <inkml:brush xml:id="br0">
      <inkml:brushProperty name="width" value="0.06" units="cm"/>
      <inkml:brushProperty name="height" value="0.06" units="cm"/>
      <inkml:brushProperty name="color" value="#FFC114"/>
    </inkml:brush>
  </inkml:definitions>
  <inkml:trace contextRef="#ctx0" brushRef="#br0">0 0 14325,'2'6'3316,"0"-1"-2049,-2-5-254,0 0 465,0 126-867,0-65-605,0 19 1,0 0 480,0-19-33,0-9-252,0-7-45,0-10-45,0-8-11,0-6-96,0-11 369,0-2-369,0-6-2044,0-2 410,0-5-1407,0-11-471,0-27-760,0-15 4267,0-22 0,0 37 0,0 7 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8"/>
    </inkml:context>
    <inkml:brush xml:id="br0">
      <inkml:brushProperty name="width" value="0.06" units="cm"/>
      <inkml:brushProperty name="height" value="0.06" units="cm"/>
      <inkml:brushProperty name="color" value="#FFC114"/>
    </inkml:brush>
  </inkml:definitions>
  <inkml:trace contextRef="#ctx0" brushRef="#br0">0 1 14230,'11'0'2689,"-2"0"-2034,-9 0 1171,0 0-1630,12 13-112,-6-3-84,10 9-207,-8-6-1227,3-3-2235,3 2 3669,1-5 0,-6-2 0,-3-4 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9"/>
    </inkml:context>
    <inkml:brush xml:id="br0">
      <inkml:brushProperty name="width" value="0.06" units="cm"/>
      <inkml:brushProperty name="height" value="0.06" units="cm"/>
      <inkml:brushProperty name="color" value="#FFC114"/>
    </inkml:brush>
  </inkml:definitions>
  <inkml:trace contextRef="#ctx0" brushRef="#br0">14 552 13099,'-5'-11'2773,"0"2"-2012,5 9 382,0 0-1026,-1-22-33,0 7-5,0-21 21,7 9-27,6-8-28,10-4-11,8-7 5,3-4-34,6-1 29,-2-2-28,0 7-6,-5 6 5,-6 10 29,-6 10-1,-6 7 18,-8 8-46,-3 2 35,-3 3-1,0 0 84,2 7 51,1 5 84,4 12-56,3 6 22,3 5 89,4 4-22,2 2-22,2-2-101,1 1-78,3-6-6,0-4 50,2-7-28,1-5 236,11-3-230,-8-7-45,5-2-16,-15-6-18,-4 0-27,-3 0 39,-4 0-45,-4 0 5,1 0-5,-4 0-112,2 0-336,0 0-224,-1 0-476,0 0-588,0 0-1099,-2 0 2835,-1 0 0,-1 0 0</inkml:trace>
  <inkml:trace contextRef="#ctx0" brushRef="#br0" timeOffset="1">68 689 12545,'0'-11'1814,"0"2"-1562,0 9 140,0 0-230,35-47-16,-12 29 123,27-36 118,-21 43-18,-4 4-49,-2 0 32,-4 5 1,-1 1-56,-4 1-51,0 0 85,0 1 100,-2 6 443,2 8-442,-5 1-130,2 5-123,-2-4-67,-1-2-11,4 1 145,12 7-162,-2-4 45,13 3 112,-4-8-124,4-4-10,-1-4 313,27-2-319,-24-3-50,17-1-46,-31-3 29,0-2-192,-8-1-256,0 0-532,-9 4-801,-2-1-1688,-2-3 3435,0-7 0,-2 4 0,0-1 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1"/>
    </inkml:context>
    <inkml:brush xml:id="br0">
      <inkml:brushProperty name="width" value="0.06" units="cm"/>
      <inkml:brushProperty name="height" value="0.06" units="cm"/>
      <inkml:brushProperty name="color" value="#FFC114"/>
    </inkml:brush>
  </inkml:definitions>
  <inkml:trace contextRef="#ctx0" brushRef="#br0">28 388 16342,'2'62'1000,"1"-1"1,-1-2 0,1-1-3198,2 5 0,1-2 2706,2 33-846,-3-32 0,-1-3 606,1 11 1032,-2-5-1149,-1-13 50,1 4-163,-2-25 2263,2-1-2291,-3-22 3431,1-5-3408,-1-1-34,2-2 22,-2 0-16,3 0-6,-2 0-67,0 0-84,1 0-85,-2 0-123,3 0-229,-3 0-162,2-5-499,-2-3-706,0-12-980,0-20 2935,0-38 0,0 35 0,0-14 0</inkml:trace>
  <inkml:trace contextRef="#ctx0" brushRef="#br0" timeOffset="1">4 0 12018,'0'13'2201,"0"-2"-1439,0-11 1193,0 0-1457,-1 22-128,0-16-57,0 16-72,1-22 196,0 0-352,3 0 83,-2-2-79,2 2-16,-2-1-67,0 1-993,0 0-2149,6-2-1188,4-1 4324,9-5 0,-8 3 0,-2-1 0</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3"/>
    </inkml:context>
    <inkml:brush xml:id="br0">
      <inkml:brushProperty name="width" value="0.06" units="cm"/>
      <inkml:brushProperty name="height" value="0.06" units="cm"/>
      <inkml:brushProperty name="color" value="#FFC114"/>
    </inkml:brush>
  </inkml:definitions>
  <inkml:trace contextRef="#ctx0" brushRef="#br0">0 516 16292,'7'72'574,"0"1"1,0-6 0,-1-6-26,-2 10-145,0-10 39,-3-10-18,0-12-5710,-1-11 5593,0-11 1386,0-6-1369,0-7 848,0-1-904,0-3-45,2 0-22,-1 0 3437,4 0-3387,3-17-179,1-6-29,4-25-38,1-15 0,5-18-4,-8 32 1,1-2 2,2-3 1,1-1-6,0-2 0,1 0 0,7-15 0,2 2 0,-7 22 0,0 3 0,5-10 0,2 7 0,8 3 0,5 8 40,3 7-35,2 5 40,1 5 5,-1 7 6,-2 6 28,-5 4 17,-3 3 11,-4 9 28,-2 4-22,-4 7-34,-3 1-6,-6-3 6,-3-5 0,-7-3 6,-1-7-6,-3 2-23,0-5-5,0 2-274,1-2-1014,1 0-1653,10 0 2885,12 0 0,-9 0 0,4 0 0</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4"/>
    </inkml:context>
    <inkml:brush xml:id="br0">
      <inkml:brushProperty name="width" value="0.06" units="cm"/>
      <inkml:brushProperty name="height" value="0.06" units="cm"/>
      <inkml:brushProperty name="color" value="#FFC114"/>
    </inkml:brush>
  </inkml:definitions>
  <inkml:trace contextRef="#ctx0" brushRef="#br0">21 54 16723,'-11'-7'2935,"2"1"-2336,9 6 891,0 0-997,32-15-50,-4 10-107,30-11-129,-9 15 11,1 1 51,5 0-51,-1 0-100,1 0-40,-6 0-10,-3 0-1,-6 0-11,-3 0 28,-2 0-17,-5 0-28,-3 0 17,-1 0-22,-12 0-29,-2 0 1,-9 0 28,-3 0-309,2 0-890,-1 0-935,2 0-2140,14 0-2213,4 0 6453,13-2 0,-16 2 0,-2-2 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5"/>
    </inkml:context>
    <inkml:brush xml:id="br0">
      <inkml:brushProperty name="width" value="0.06" units="cm"/>
      <inkml:brushProperty name="height" value="0.06" units="cm"/>
      <inkml:brushProperty name="color" value="#FFC114"/>
    </inkml:brush>
  </inkml:definitions>
  <inkml:trace contextRef="#ctx0" brushRef="#br0">395 27 15648,'0'-15'3175,"0"3"-2575,0 12 2026,0 0-1830,2 66-124,1-20-389,0 4 0,-1 4 232,5 16-17,0 3-122,-2 1-12,1 0-140,-1-7-78,2-7-74,1-10-27,-1-10-11,0-10-1,-1-8-27,-2-9-6,-1-3-6,0-6-38,-2 0-40,2-3-286,-1 0-2005,1-1 291,-1 0-6362,-1 0 8446,-13 0 0,9 0 0,-9 0 0</inkml:trace>
  <inkml:trace contextRef="#ctx0" brushRef="#br0" timeOffset="1">8 923 15776,'-4'3'3652,"1"0"-2750,3-3-213,0 0-12,83 3-99,-38-2-318,9 1 1,2 1 226,-8-2-196,-8 3-106,-3-1-17,-9 0-51,-1 1-49,-4-1-57,1-1-6,-1-1 7,0 1-7,-1-2 29,-2 2-34,-5-2-6,-3 0-380,-7 0-1143,-2 1 1529,-1 3 0,-2-2 0,2 1 0</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7"/>
    </inkml:context>
    <inkml:brush xml:id="br0">
      <inkml:brushProperty name="width" value="0.06" units="cm"/>
      <inkml:brushProperty name="height" value="0.06" units="cm"/>
      <inkml:brushProperty name="color" value="#FFC114"/>
    </inkml:brush>
  </inkml:definitions>
  <inkml:trace contextRef="#ctx0" brushRef="#br0">0 107 13149,'0'-5'3271,"0"0"-2436,0 5 397,0 0-1003,28-22-93,0 9 4,28-18-51,-9 17 29,0 4 106,-8 5-84,-6 3 45,-14 2 89,-7 0 140,-8 8 180,-3 7-124,-11 15-201,-8 12-129,-14 10-67,-3 4 39,-1 1-3380,8-5 3397,8-6 27,10-6-4,5-3-1,5-5-146,8-2 46,4-3 94,11-4 3371,6-4-3432,6-3-23,2-6-55,18-1-135,-19-6-537,9-2-601,-27-1-1505,-1-4-2336,-4-8 5108,-1-7 0,-5 6 0,-3 1 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8"/>
    </inkml:context>
    <inkml:brush xml:id="br0">
      <inkml:brushProperty name="width" value="0.06" units="cm"/>
      <inkml:brushProperty name="height" value="0.06" units="cm"/>
      <inkml:brushProperty name="color" value="#FFC114"/>
    </inkml:brush>
  </inkml:definitions>
  <inkml:trace contextRef="#ctx0" brushRef="#br0">1 920 19092,'0'70'812,"0"0"0,0-5 0,0-6-252,0 15-16,0-10-85,0-11-123,0-11-56,0-13-61,0-11-51,0-10-51,0-5 326,0-3-415,6-12-28,0-7-62,10-21 6,-1-12-22,8-13 5,1-9 34,3-2 33,-2 1 6,-2 6-5,-3 7-1,-1 7 6,-3 8-6,3 6 1,-1 6-29,4 3 23,1 5-23,2 5 1,4 6-57,11 4 51,-10 7 39,5 5 62,-15 14 5,-5 7 78,-1 11 46,-4 2-34,-2-2-73,-3-7-40,-2-4-44,0-10-56,-2-3-414,0-7-756,-1 1-3581,0-2 691,0-15-5715,0-6 9523,0-17 1,0 16 0,0 4 0</inkml:trace>
  <inkml:trace contextRef="#ctx0" brushRef="#br0" timeOffset="1">726 11 13474,'4'-6'2526,"-1"2"-1775,-3 4 1417,0 0-1586,41 10-27,-26 3-68,31 12-45,-40 4-67,-2 1-22,-3 3-6,-1 1-100,0-1-6,0-1-39,0-3 50,0-4-84,0-4-84,0-1-45,0-1 23,6 0-12,3-1 34,9 0 134,15 4-66,-5-5 16,7 4-34,-10-9-44,-3-2-12,0-2-39,-4-3-28,2-1-11,-3-3-140,1-1-263,-3 0-678,0 0-465,-3 0 1546,3 0 0,-9 0 0,1 0 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30"/>
    </inkml:context>
    <inkml:brush xml:id="br0">
      <inkml:brushProperty name="width" value="0.06" units="cm"/>
      <inkml:brushProperty name="height" value="0.06" units="cm"/>
      <inkml:brushProperty name="color" value="#FFC114"/>
    </inkml:brush>
  </inkml:definitions>
  <inkml:trace contextRef="#ctx0" brushRef="#br0">14 344 17753,'0'36'2499,"3"12"-1671,1 24-279,3 20-2423,-4-41 1,-1 3 2346,0 20 1,-1 5-66,0 16 0,0-2-347,-1-23 1,0-3-20,0 4 0,0-13 3,0-31-12,1-12-33,0-6 3027,2-5-3021,-3-3 1114,3-1-1076,-3 0-10,3 0 33,-1 0-28,0 0 73,-1 0-112,1 0-252,-2 0-235,2-3-504,-2-5-555,0-7-1429,0-22-5368,0-5 8343,0-16 0,0 26 0,0 7 0</inkml:trace>
  <inkml:trace contextRef="#ctx0" brushRef="#br0" timeOffset="1">18 0 10858,'-8'0'1799,"2"0"-1379,6 0 705,0 0-794,-1 5-63,0-4 12,0 3 45,1-4 997,0 0-1075,3 0-12,-2 0-39,2 0 353,-3 0-2392,4 0-1937,2 5 3780,7 0 0,-7 1 0,1-2 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32"/>
    </inkml:context>
    <inkml:brush xml:id="br0">
      <inkml:brushProperty name="width" value="0.06" units="cm"/>
      <inkml:brushProperty name="height" value="0.06" units="cm"/>
      <inkml:brushProperty name="color" value="#FFC114"/>
    </inkml:brush>
  </inkml:definitions>
  <inkml:trace contextRef="#ctx0" brushRef="#br0">0 425 15093,'60'-74'1462,"-5"11"-6663,-26 34 5615,1-1 1325,0-2-1201,14-14-353,-12 10 977,15-13-876,-19 21-202,-6 6 314,-6 10 3218,-14 10-3611,1 0 141,-3 8 27,1 5-55,4 7-17,5 4-6,4 1-11,4 1-23,4-2 46,0-2 10,4-4 85,1-2 5,11-3-145,-9-5-23,5-2 67,-13-4 62,-2 0 45,-1 0 11,-1 0-16,-3 0-12,-1-3-56,-5 1 146,-1-4-213,-2 4-23,-4-3-16,1 5-488,-2-2-527,1 2-1023,12-7-2203,4-2 4207,12-8 0,-12 8 0,-4 1 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33"/>
    </inkml:context>
    <inkml:brush xml:id="br0">
      <inkml:brushProperty name="width" value="0.06" units="cm"/>
      <inkml:brushProperty name="height" value="0.06" units="cm"/>
      <inkml:brushProperty name="color" value="#FFC114"/>
    </inkml:brush>
  </inkml:definitions>
  <inkml:trace contextRef="#ctx0" brushRef="#br0">135 114 18106,'0'85'870,"0"0"0,0-1 0,0-3-593,-2-14 1,-1-1-1126,0 0 1,-2 0 1068,-2 1 1,-2-2-88,0-4 0,-2-1 277,2-5 0,-2 0-165,-4 17 1,0-4-113,0 6 327,-4 15-343,18-75 11,1-7-23,0-4 1359,0-3-1235,0-13-112,1-11-118,6-28-84,3-20-34,5-23-331,-6 38 0,1-2 309,-1-5 0,0-1 11,0-3 1,1 0 88,-1 1 1,0 0 39,-1 5 0,-1 2 0,1 5 0,-1 3 6,5-34-1,-1 17 1,-1 15 0,0 8 5,6-6-6,-6 17-5,5-2 680,-10 22-714,-2 8-27,-1 4-63,-2 3 40,3 8 79,12 35 61,4 6 33,12 39 40,-1-2-9,-14-37 1,0 2-40,0 3 0,0 1-1701,0 2 0,-1 0 1690,0-1 0,-1 0 11,-1-3 0,-1-2 10,11 43 10,-4-15-51,-2-14-11,-4-15-5,-3-12-28,-3-10 38,-3-8 3346,0-6-3345,-1-6 17,0-5-28,-1-1 0,1-2 50,2 0-51,-1 0 62,3 0-39,-4-2 23,0 0 55,1-4-16,0-3-62,3-7-11,14-33-39,-1-1 27,13-31-27,-6 4 0,2-12-6,-1-7-268,-15 46 0,0-2 285,-1 3 0,0-1-12,8-43-5,-4 11 17,1-9 17,-8 32 11,-1-3-40,-5 33 29,-3 6-29,2 6 1,-2 1 0,0 3 10,0-4-10,0 6 541,0 0-542,0 6 1,0 3-1194,0 1 555,-3 1-476,1 0-975,-6 3-4082,2 0 6166,-4 4 0,6-3 0,0-1 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34"/>
    </inkml:context>
    <inkml:brush xml:id="br0">
      <inkml:brushProperty name="width" value="0.06" units="cm"/>
      <inkml:brushProperty name="height" value="0.06" units="cm"/>
      <inkml:brushProperty name="color" value="#FFC114"/>
    </inkml:brush>
  </inkml:definitions>
  <inkml:trace contextRef="#ctx0" brushRef="#br0">592 41 12118,'0'-10'2493,"0"3"-1821,0 7 639,0 0-813,-16-11-44,10 9-84,-12-8-57,15 10-61,-4 0-89,-3 0-12,-6 2 74,-9 11 4,-9 12 29,-6 17 67,-7 14-85,-4 13-327,-2 11 224,25-37 0,1 2 39,2 2 1,1 3 89,-7 23 0,1 2-166,10-17 1,2 1 59,-4 19 0,3-1-6,11-24 0,2-2 28,3-1 0,0 0 31,2 44-17,7-9-45,6-5 23,8-10 39,5-5-57,2-6 12,-2-6 12,2-6-63,-5-6-61,-1-8-11,-5-11-6,-5-4-39,-3-8 0,-3-5 351,-1-2-351,-3-3 51,1 0 128,-2 0-174,3 0 40,-3 0-504,2 0-392,-1 0-466,1 0-620,3-2 1937,6-10 0,-6 8 0,4-8 0</inkml:trace>
  <inkml:trace contextRef="#ctx0" brushRef="#br0" timeOffset="1">1067 395 12791,'0'-4'1742,"0"1"817,0 3-1719,19 28 45,-5 6-218,16 34 0,-10 4-91,-3 10 12,0 5-123,-7 3-140,-2-4-67,-3-4-6,-3-12-16,1-8-68,-3-13-51,3-11-33,-2-11-33,0-11-1,1-6 0,-2-7 1,2-1-18,-2-2-1220,1 0 346,-1-2-474,2-5-859,-2-19-2111,-6-6 4285,0-16 0,-1 23 0,3 4 0</inkml:trace>
  <inkml:trace contextRef="#ctx0" brushRef="#br0" timeOffset="2">1090 358 17708,'68'-14'338,"-1"-1"0,-6 2 0,-7 3-1,-8 5-52,-9 3-55,-4 1-23,-9 1 79,0 0-197,-11 0-27,1 0-12,-8-2-44,-3 2 5,-2-1 23,1 1-8358,-2 0 8324,2 3 0,-2-3 0,0 3 0</inkml:trace>
  <inkml:trace contextRef="#ctx0" brushRef="#br0" timeOffset="3">1130 906 12920,'13'2'2845,"-2"0"-2055,-11-2 867,0 0-1276,96-9 18,-43 3-248,11 0 0,2 0 123,-6 1-16,-5 1-84,-6 3-18,-7 1-55,-12 0-6,-7 0-16,-9 0 16,-8 0 28,-3 0-582,-3 0-1043,2 0-1841,0 0 3343,-1 9 0,1-7 0,-2 7 0</inkml:trace>
  <inkml:trace contextRef="#ctx0" brushRef="#br0" timeOffset="4">1314 1384 13189,'0'6'2873,"0"-2"-1871,0-4 1334,0 0-1860,73 0-84,-39 0-50,58-1-29,-55-1-44,-5-2-67,1 1-62,-5 1-23,-1-1-55,-3 3-56,-6-3-1,-3 3 1,-6-2-6,-3 2-168,-4 0-3882,-1 0 628,4 0-2616,0 3 6038,5 1 0,-4-1 0,-2 0 0</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39"/>
    </inkml:context>
    <inkml:brush xml:id="br0">
      <inkml:brushProperty name="width" value="0.06" units="cm"/>
      <inkml:brushProperty name="height" value="0.06" units="cm"/>
      <inkml:brushProperty name="color" value="#FFC114"/>
    </inkml:brush>
  </inkml:definitions>
  <inkml:trace contextRef="#ctx0" brushRef="#br0">231 191 17568,'2'-6'1956,"0"2"-1548,-2 4 96,0 0-375,-3 0 73,-1 0-130,-1 0 12,0 0 0,0 3 0,-1 0-84,-6 8 51,-12 16-40,2 4 39,-8 17 40,9-1 95,1 6 16,1 4-16,1 4-11,4-3 51,1-1 71,6-1 85,2 21-134,4-17-79,1 13-51,6-25 23,4-6-22,6-4-6,3-4 11,-1-6-56,0-4 12,-2-5-29,-2-3-16,-1-3-29,-6-4 29,1-3-23,-6-3-5,1-1 61,-1-1-56,-2-1-196,2 0-1176,-2 2-790,0 1-1551,4 6-2538,2-1 6240,7 2 0,-7-4 0,1-3 0</inkml:trace>
  <inkml:trace contextRef="#ctx0" brushRef="#br0" timeOffset="1">629 869 19361,'0'56'717,"0"1"0,0 39-365,0-62-21,0-4-51,0-5-90,0-5-67,0-5-38,0-7-23,0-1-62,0-6-5154,0 1 1878,0-30-3339,0-6 6615,0-29 0,0 29 0,0 6 0</inkml:trace>
  <inkml:trace contextRef="#ctx0" brushRef="#br0" timeOffset="2">629 869 12741,'0'0'0</inkml:trace>
  <inkml:trace contextRef="#ctx0" brushRef="#br0" timeOffset="3">1054 7 12869,'5'-4'1305,"0"1"-1114,-5 3 2380,0 0-1127,25 83-446,-8-13-469,2 3 0,1 6-527,-6-16 1,-2-1 440,0 5 0,1 1-29,-2 1 1,0-1-133,-2-2 1,0-1-45,-3-5 0,0-1-37,-2-8 1,-2-2 179,1 36-129,-3-18-50,0-14-28,-3-9-46,-2-13-77,-3-4 950,-1-7-1001,1-5 41,3-3-169,0-6-495,3-2-799,1-1-1300,1-3-1714,0 1-5395,4-1 8896,6-2 1,-3 1-1,2-2 1</inkml:trace>
  <inkml:trace contextRef="#ctx0" brushRef="#br0" timeOffset="4">689 438 11670,'-15'-6'1698,"4"2"-1334,11 4 582,0 0-744,0-5-96,0 3 6,0-6-11,0 4 11,0 1 141,0 1 1354,0 2-1439,-3 0 117,-1 0-61,-1 0-28,0 0 6,2 2-12,1 0 6,-1 1 6,2-1-28,0 0-67,1-1 78,0-1-152,-2 2 1,2-1-29,-3 1 46,1 3-12,0-1-33,-1 1 27,3-4-22,-2 2 23,2-2 56,0 0-40,-1-1-330,1 0-970,-2 3-2015,2 5-3647,0 5 6912,8 0 0,-7-4 0,7-5 0</inkml:trace>
  <inkml:trace contextRef="#ctx0" brushRef="#br0" timeOffset="5">1759 1146 20705,'6'65'831,"1"-1"0,-1-4 0,-2-6-305,-5 4-156,-10-2-118,-5-3-17,-12-4-61,-1-6-46,-4-6-38,2-7-12,3-7-38,3-6-40,6-5-6,6-7-229,6-1-947,4-3-1372,3 0-644,22-5-3706,8-11 6904,26-9 0,-25 7 0,-3 0 0</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45"/>
    </inkml:context>
    <inkml:brush xml:id="br0">
      <inkml:brushProperty name="width" value="0.06" units="cm"/>
      <inkml:brushProperty name="height" value="0.06" units="cm"/>
      <inkml:brushProperty name="color" value="#FFC114"/>
    </inkml:brush>
  </inkml:definitions>
  <inkml:trace contextRef="#ctx0" brushRef="#br0">0 498 20285,'11'66'819,"-1"1"1,0-2 0,1-1-490,-3-11 1,1-2-355,0 3 0,0 1 175,-1-1 1,-1-1-1986,1-1 0,-1-2 2091,8 42 869,-3-13-840,7 1-191,-9-32-56,4-4 207,-8-31 17,1-8 3403,2-4-3498,4-7-56,7-14-39,8-19-39,9-29 11,9-18-26,-22 35 1,0-5-1,7-27 1,-1-1-326,-8 22 1,-2 0 307,4-17 1,-3 4 31,0-10 0,-6 16-29,-3 14 1,-5 12 27,-2 8-27,-2 7 0,-1 3-6,-1 0-6,-1 11 589,0 0-639,0 10-73,0 3-3147,0 1 386,3 0-1911,4 0 4801,6 0 0,-5 0 0,1 0 0</inkml:trace>
  <inkml:trace contextRef="#ctx0" brushRef="#br0" timeOffset="1">1237 970 14471,'18'49'3657,"0"0"1,-4-4-3451,6 18 1,-1 0 94,-11-21-33,-3-10-78,-2-7-91,0-7-55,-2-5-39,0-4 27,1-3-27,-2-4 0,2-1-6336,-2-1 3031,0-13 3299,0-4 0,0 1 0,0 2 0</inkml:trace>
  <inkml:trace contextRef="#ctx0" brushRef="#br0" timeOffset="2">1297 716 16924,'3'3'-2162,"4"-1"34,-2-1 2128,3-1 0,-4 0 0,-1 0 0</inkml:trace>
  <inkml:trace contextRef="#ctx0" brushRef="#br0" timeOffset="3">1230 174 13245,'-5'0'2060,"0"0"-1258,5 0 1029,0 0-1428,-62 57 73,31-14-95,-9 6 1,1 5 379,7 31-434,19-36 1,1 2-781,-1 2 0,1 2 663,4 0 0,1-1-34,0-1 1,1-2 92,-3 44 28,6-14-62,0-11-39,3-12-6,0-8-11,0-5-72,0-5 1396,0-1-1475,0-1 31,1-1-65,6 0-27,3-4 27,7-3-44,1-3-18,13 1-234,-7-10-488,10-2-381,-9-11-329,2-4-1100,1-1 2600,30-55 0,-34 42 0,19-42 0</inkml:trace>
  <inkml:trace contextRef="#ctx0" brushRef="#br0" timeOffset="4">1731 194 13441,'6'-2'1668,"-2"1"-586,-4 1 1012,0 0-5622,69 83 4390,-36-22-420,12 5 1,-2 6 8,-26-21 1,-4 0-4,1 2 1,-3 1-171,-3 3 1,-2 0 7,-2-2 0,-1 0-96,-1-2 0,-2-2 169,0 44-40,-9-12-129,-4-10-10,-9-13-57,1-8-56,-1-12-21,6-11 2883,3-8-2895,7-11 1015,2-2-1049,3-6 301,1-1-3135,0-1 1377,1 0-407,7-6-2086,12-16 3950,21-28 0,-17 20 0,6-9 0</inkml:trace>
  <inkml:trace contextRef="#ctx0" brushRef="#br0" timeOffset="5">2383 0 16908,'43'29'788,"0"-1"0,-2 4 0,-4 3-5469,12 47 5216,-27-32 0,-2 3-95,-1 4 0,-2 3 185,-3 2 0,-4 0-256,-1 2 1,-3-1 342,-2-3 0,-2 1-289,0 16 0,-2 0-222,-2-22 1,-1-1-14,0 11 0,-2-2 299,-16 30-341,4-32-56,-6 2-40,13-35 2969,0-7-2985,5-8 1125,2-5-1153,0-5 27,2-1-1977,0-2 707,1 1-2269,0 0 296,0-4 3210,3-22 0,-2 15 0,2-14 0</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51"/>
    </inkml:context>
    <inkml:brush xml:id="br0">
      <inkml:brushProperty name="width" value="0.06" units="cm"/>
      <inkml:brushProperty name="height" value="0.06" units="cm"/>
      <inkml:brushProperty name="color" value="#FFC114"/>
    </inkml:brush>
  </inkml:definitions>
  <inkml:trace contextRef="#ctx0" brushRef="#br0">10 101 15317,'2'-19'2447,"0"4"-1937,-2 15 353,0 0 347,19 32 1019,11 53-1465,-4-11 1,0 8-452,-3-5 1,-3 3-420,-1 7 0,-3-4 296,-7-24 1,-2-4-48,-1 0 0,-2-1-394,2 43 442,-2-8-79,-4-16-73,2-11 6,-2-15-40,1-14 1,0-13 0,0-9-6,-1-7-96,2-3-1114,-2-2-1529,2-17-1070,-2-46 3809,-5-8 0,-1-3 0,4-11 0,-4 28 0,1 1 0</inkml:trace>
  <inkml:trace contextRef="#ctx0" brushRef="#br0" timeOffset="1">0 0 19059,'78'0'616,"-1"0"0,-2 0 0,-4 0-412,-19 2 0,-2-1-570,0 2 0,1 0 736,47 4-168,-10 1-51,-10 0-50,-13-2 302,-8 0-403,-11-3 190,-4-1-196,-8 0-229,-6-2-567,-9 0-206,-8 0-2929,-6 0-3105,-14 0 7042,-11 0 0,5 0 0,-3 0 0</inkml:trace>
  <inkml:trace contextRef="#ctx0" brushRef="#br0" timeOffset="2">472 602 17602,'67'3'80,"0"-1"0,-4 1 1,-5-1-81,10 1-6,-11 2-55,-14 2-953,-19 4-527,-12 8-3923,-52 21-1492,-10 6 6946,3-14 0,-1-3 0,-3 4 0,8-7 0</inkml:trace>
  <inkml:trace contextRef="#ctx0" brushRef="#br0" timeOffset="3">398 1100 21271,'62'38'407,"0"-1"0,-4-2 0,-5-9-239,1-23-101,-2-2-67,0-1-364,-7 0-292,-5 0-335,-5 0-610,-5 0-1435,4 0-4317,-2 0 7353,3 0 0,-17 0 0,-5 0 0</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55"/>
    </inkml:context>
    <inkml:brush xml:id="br0">
      <inkml:brushProperty name="width" value="0.06" units="cm"/>
      <inkml:brushProperty name="height" value="0.06" units="cm"/>
      <inkml:brushProperty name="color" value="#FFC114"/>
    </inkml:brush>
  </inkml:definitions>
  <inkml:trace contextRef="#ctx0" brushRef="#br0">0 0 18744,'33'93'1531,"-1"-1"0,-2-1 1,-4-3-953,-11-22 1,-5-1-141,0 3 1,-3 1-163,-2-3 1,-2-1-302,-1-1 1,-1-1 191,-1-6 0,0-2 45,1-3 1,-2-2-57,-6 37-45,-1-14-73,-5-12-39,1-15 78,5-12-302,1-13-644,4-11-667,0-5-1169,4-5-690,25-24-4944,6-6 8338,24-23 0,-26 23 0,-7 6 0</inkml:trace>
  <inkml:trace contextRef="#ctx0" brushRef="#br0" timeOffset="1">816 736 21271,'63'4'366,"-1"0"0,-3 0 0,-6 0-243,1 6-44,-4 0-74,-6-1-4251,-6-1 4246,-6 0 412,-4-1-1639,-6 0-795,-7-1-1709,-7 3-1029,-12-2 4760,-14 4 0,6-7 0,-4 1 0</inkml:trace>
  <inkml:trace contextRef="#ctx0" brushRef="#br0" timeOffset="2">722 1137 21427,'63'21'243,"-1"0"0,-5-1 0,-5-5-243,-2-12-482,-2 0-716,-4-3-1878,-2 0-6755,-8 0 9368,-4 0 1,-16 0-1,-5 0 1</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58"/>
    </inkml:context>
    <inkml:brush xml:id="br0">
      <inkml:brushProperty name="width" value="0.06" units="cm"/>
      <inkml:brushProperty name="height" value="0.06" units="cm"/>
      <inkml:brushProperty name="color" value="#FFC114"/>
    </inkml:brush>
  </inkml:definitions>
  <inkml:trace contextRef="#ctx0" brushRef="#br0">506 695 16392,'2'-5'4039,"-1"0"-2651,-1 5-261,6 76-242,-1-23-563,-1 5 0,1 1 98,2 13-168,0-5-79,-2-8-88,1-11-24,-2-9-55,1-13 0,-2-9 5,-1-7-11,-1-5 0,1-4-404,-2 1-610,2-2-828,-2-13-1351,0-16-678,-2-47-5788,-4-15 9659,1 29 0,0 4 0,-3-7 0,0 14 0</inkml:trace>
  <inkml:trace contextRef="#ctx0" brushRef="#br0" timeOffset="1">509 207 14673,'0'-3'2302,"0"0"-499,0 3-1803,0 24 0,0-13-644,2 19-1445,1-21-1804,1-5 3893,1-2 0,-4-2 0,1 0 0</inkml:trace>
  <inkml:trace contextRef="#ctx0" brushRef="#br0" timeOffset="2">229 0 17736,'-38'70'896,"0"0"1,3 0-1,5-2-507,11-15 0,4-1-471,2 5 1,1 2 411,3 1 1,1 1-12,3 2 1,2 0-94,1-1 1,1 1-1958,1-1 1,0-2 1802,4-2 1,1-2-170,0-4 1,1-2 174,16 39-55,0-17-23,-2-15 88,6-10-721,-8-25 1055,24-17-3312,5-57 2890,-2-9 0,0-2 0,1-11 0,-18 25 0,-1 0 0</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61"/>
    </inkml:context>
    <inkml:brush xml:id="br0">
      <inkml:brushProperty name="width" value="0.06" units="cm"/>
      <inkml:brushProperty name="height" value="0.06" units="cm"/>
      <inkml:brushProperty name="color" value="#FFC114"/>
    </inkml:brush>
  </inkml:definitions>
  <inkml:trace contextRef="#ctx0" brushRef="#br0">214 0 15065,'10'0'3327,"-3"0"-2173,-7 0-202,13 109 17,-5-47-538,1 13 1,1 2 352,0-3-235,0-6-208,0-9-173,0-11-101,-1-9-67,0-11-28,0-7-425,1-5-589,2-5-633,1-4-1540,5-4-5756,3-1 8971,-4-2 0,-6 0 0,-6 0 0</inkml:trace>
  <inkml:trace contextRef="#ctx0" brushRef="#br0" timeOffset="1">0 969 20795,'77'-13'237,"0"0"0,-6 1 0,-10 2-5797,-10 0 5588,-5 2 1381,-7 4-1549,-4 1 389,-7 3-1335,-6 0-281,-5 0-112,-9 3 3628,-3 5-2805,-3 4 550,-2 6 106,-3 2 263,-4 4 359,-4 0 179,-2-1 56,0-1-73,-1-2 667,-3 7-891,4-5-28,-5 5-62,8-5-5,-3 0-22,1 1-45,0 1-56,0-1-23,5-1 6,1 1-29,4-4-4,1 2-124,1-4-12,3 1 40,6-2 56,8-2 17,9-3-61,4-2-62,2-5-90,1 1-12,-1-5-100,9 2-314,-15-2-559,4 0-695,-17 0-505,-6 0-2727,-2 0 4856,-5-2 0,0 2 0,0-2 0</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63"/>
    </inkml:context>
    <inkml:brush xml:id="br0">
      <inkml:brushProperty name="width" value="0.06" units="cm"/>
      <inkml:brushProperty name="height" value="0.06" units="cm"/>
      <inkml:brushProperty name="color" value="#FFC114"/>
    </inkml:brush>
  </inkml:definitions>
  <inkml:trace contextRef="#ctx0" brushRef="#br0">558 18 14034,'2'-10'3742,"0"3"-3042,-2 7 964,0 0-1004,-69 7-5,21 20-302,-6-5 1,-1 6-216,16 10 1,5 6 275,-3 6 1,3 4-18,0 5 1,3 4-37,3 4 0,4 2-84,3-1 1,3 1-20,6 0 0,2-1-121,4-4 0,1-2-45,2-3 1,3-1-9,4-7 0,3-1 78,10 39-156,14-12 128,7-10-33,2-10-17,4-9-51,-1-9-33,-1-8-5,-3-7-135,-6-9-325,-6-5-1030,-4-7-548,-2-2-1771,9-23-6017,1-7 9798,6-23 1,-17 22-1,-5 6 1</inkml:trace>
  <inkml:trace contextRef="#ctx0" brushRef="#br0" timeOffset="1">919 816 22251,'2'51'944,"0"-1"0,-1 29-496,1-73-51,-1-4-89,1-2-22,3 0-34,2-2-140,3-12-112,5-11-78,5-21 28,6-9-34,6-7 78,4 4-28,-1 9 29,-2 15-46,-2 11 7,-3 8 10,-2 6-3464,13 4 3385,-9 4-128,7 4-229,-11 5-359,-2 4-789,-2 6-1670,-4-2-2678,-4-1 5966,-6-7 0,-3-3 0,-4-3 0</inkml:trace>
  <inkml:trace contextRef="#ctx0" brushRef="#br0" timeOffset="2">1949 743 20823,'70'4'153,"0"0"0,-5 0 0,-6 1-148,-1 1-5,-4 0-548,-7-2-1430,-6-2-4362,-10 0 6340,-6-2 0,-13 0 0,-6 0 0</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66"/>
    </inkml:context>
    <inkml:brush xml:id="br0">
      <inkml:brushProperty name="width" value="0.06" units="cm"/>
      <inkml:brushProperty name="height" value="0.06" units="cm"/>
      <inkml:brushProperty name="color" value="#FFC114"/>
    </inkml:brush>
  </inkml:definitions>
  <inkml:trace contextRef="#ctx0" brushRef="#br0">1 1 19972,'16'70'593,"0"0"1,0 0 0,-2-2-1,1-1 1,-3-3-155,-1 5 1,-2-2-844,0 1 0,0 0 616,-2-3 1,0 0-37,-1-6 1,-1-1-45,0-5 0,-2-2 70,3 36 342,-1-17-466,-4-15-44,2-17 199,-2-11-228,0-11 1,-1-9-6,0-1 670,0-5-922,0 0-443,2-1-2341,-2 0-605,3-21-1259,-3-6 4900,3-26 0,-2 24 0,0 2 0</inkml:trace>
  <inkml:trace contextRef="#ctx0" brushRef="#br0" timeOffset="1">11 4 18464,'73'0'777,"1"0"0,-2 0 0,-2 2-562,-17 0 1,-1 2-787,2 1 1,0 0 816,-3 2 1,0 2 125,41 9 36,-15 0 148,-14 1-360,-14-1-123,-14-4-40,-7-3-27,-11-2-6,-6-4 780,-6 0-1200,-3-2-1785,-2 0-1279,-6-1 3524,-24 0 0,17-2 0,-15 0 0</inkml:trace>
  <inkml:trace contextRef="#ctx0" brushRef="#br0" timeOffset="2">489 709 19165,'69'1'541,"0"0"1,-4 0-1,-5 0-272,13-1-168,-6-2-68,-8-3-33,-14 0-560,-13 0-851,-17 2-2162,-25 3-2796,-23 11 6369,-28 6 0,24-2 0,2-1 0</inkml:trace>
  <inkml:trace contextRef="#ctx0" brushRef="#br0" timeOffset="3">476 1171 20907,'75'26'786,"0"0"0,-3-1 0,-7-5-416,2-12-152,5-1-106,-2-4-112,0-1-403,-4-2-521,-8-6-791,-6-5-1679,-10-13-2045,-10-3 5439,-11-4 0,-11 14 0,-5 6 0</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70"/>
    </inkml:context>
    <inkml:brush xml:id="br0">
      <inkml:brushProperty name="width" value="0.06" units="cm"/>
      <inkml:brushProperty name="height" value="0.06" units="cm"/>
      <inkml:brushProperty name="color" value="#FFC114"/>
    </inkml:brush>
  </inkml:definitions>
  <inkml:trace contextRef="#ctx0" brushRef="#br0">30 1518 17312,'-5'84'713,"0"0"1,0-8-1,0-8-164,2-3-107,0-13 248,1-14-270,0-13 118,2-12-134,0-8 19,0-4 400,0-1-358,0-10-348,0-13-117,3-23-84,7-19-28,7-14 12,11-8-24,6 2 46,6 9 72,1 12 1,0 15-1,-4 13-27,-3 11 27,-7 11 0,-7 5 1,-7 7-34,-2 1 39,-4 1 0,3 0 44,-3 1-4,4 4-40,-4-1 5,2 2-5,-5-2-420,0-2-908,-2-1-1365,1-1-1637,-2 0 4330,1-3 0,0 2 0,-2-2 0</inkml:trace>
  <inkml:trace contextRef="#ctx0" brushRef="#br0" timeOffset="1">772 890 18352,'54'56'2398,"-17"-4"-1698,-43-20-56,-2 2-111,3-4-203,4 0-151,1-6-106,0-3-6,3-4 12,3-4-74,5-1-5,2-4-425,2-1-264,0-2-572,5-3-699,3-1-1631,13-1-1125,1 0 4716,6 0 0,-21 0 0,-6 0 0</inkml:trace>
  <inkml:trace contextRef="#ctx0" brushRef="#br0" timeOffset="2">1324 24 14353,'4'-13'1692,"-1"3"-499,-3 10 291,46 99-1721,-17-16 895,5 4 0,0 7-134,-13-21 0,-3 0 61,1 5 1,-1 1-528,-2 2 0,0 1 303,-3-2 0,-1 0-14,-1-1 1,-3-2-91,-2-2 1,-1-1-79,-1-7 1,-2 1 86,0 17 0,-2-1-174,-3-26 1,0-1-35,-1 11 1,-3-4 14,-11 8 509,-18 8-549,8-28-21,-7 5-12,12-32 637,6-7-838,3-6 1006,6-7-1141,5-1 34,1-3-1636,2 0 1243,-1-1-189,-3 0-164,1 0-61,-4 0-33,4 0-102,-2-1-515,1-6-1361,0-3-3987,-2-5 7107,0-2 0,2 8 0,1 1 0</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73"/>
    </inkml:context>
    <inkml:brush xml:id="br0">
      <inkml:brushProperty name="width" value="0.06" units="cm"/>
      <inkml:brushProperty name="height" value="0.06" units="cm"/>
      <inkml:brushProperty name="color" value="#FFC114"/>
    </inkml:brush>
  </inkml:definitions>
  <inkml:trace contextRef="#ctx0" brushRef="#br0">21 251 20162,'-6'55'831,"0"-1"1,-2 34-221,8-79-56,0-5-12,0-4-39,0 0-224,0-8-202,4-11-78,6-18 0,7-13-39,10-11 33,4-4-27,7 4 33,3 7 0,0 13 5,-4 11 113,-4 10-28,-8 10 22,-3 5-12,-4 5 1,0 0-62,1 6 23,2 0-56,0 7-6,-1-3-1417,2 2-2263,-1-6 3680,10-15 0,-17 5 0,3-9 0</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74"/>
    </inkml:context>
    <inkml:brush xml:id="br0">
      <inkml:brushProperty name="width" value="0.06" units="cm"/>
      <inkml:brushProperty name="height" value="0.06" units="cm"/>
      <inkml:brushProperty name="color" value="#FFC114"/>
    </inkml:brush>
  </inkml:definitions>
  <inkml:trace contextRef="#ctx0" brushRef="#br0">94 78 17619,'2'2'3232,"-1"-1"-2726,0 45 1,-2 18 412,1 7-1046,1 8 0,0 4 631,1 9-84,4-7 117,-1-8-419,5-10-62,0 6-45,-1-25 135,-1 1-208,-3-27-190,-2-9-582,1-4-380,-1-6-1933,3-9-5034,1-14 8181,2-14 0,-4 11 0,-2 0 0</inkml:trace>
  <inkml:trace contextRef="#ctx0" brushRef="#br0" timeOffset="1">0 24 17624,'99'-4'925,"-1"0"1,1-1-1,-18 1 1,-2 0-1,-12 2-869,29 2-44,-44 1-12,-7 1 0,-8 2-118,-7 0-644,-7 0-980,-8 1-2633,-5-2 4375,-7 1 0,-1-3 0,-2 1 0</inkml:trace>
  <inkml:trace contextRef="#ctx0" brushRef="#br0" timeOffset="2">248 592 18470,'65'-5'80,"0"0"0,-4 1 1,-6-2-81,-2-2-90,-6 1-537,-13 4-1109,-16 1-1602,-12 7 3338,-23 6 0,10-4 0,-9 4 0</inkml:trace>
  <inkml:trace contextRef="#ctx0" brushRef="#br0" timeOffset="3">147 1094 19837,'79'12'351,"0"0"0,-6-1 0,-6-3-351,0-8-140,-3-1-1036,-9-6-8226,-1-4 1028,-9-4 8726,-4-1 0,-20 9 1,-7 1-1</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78"/>
    </inkml:context>
    <inkml:brush xml:id="br0">
      <inkml:brushProperty name="width" value="0.06" units="cm"/>
      <inkml:brushProperty name="height" value="0.06" units="cm"/>
      <inkml:brushProperty name="color" value="#FFC114"/>
    </inkml:brush>
  </inkml:definitions>
  <inkml:trace contextRef="#ctx0" brushRef="#br0">104 44 20048,'75'-6'200,"0"0"0,5-3 0,-10 2-5595,-15 3 5395,6-4-924,-35 6 309,-14 1 615,-62 51 0,35-37 0,-43 37 0</inkml:trace>
  <inkml:trace contextRef="#ctx0" brushRef="#br0" timeOffset="1">1 429 18408,'64'4'329,"1"0"0,-3 0 0,-4-1-251,15-2-78,-2-1-645,-7 0-1068,-11 0-2538,-11 0 4251,-12 0 0,-15 0 0,-7 0 0</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80"/>
    </inkml:context>
    <inkml:brush xml:id="br0">
      <inkml:brushProperty name="width" value="0.06" units="cm"/>
      <inkml:brushProperty name="height" value="0.06" units="cm"/>
      <inkml:brushProperty name="color" value="#FFC114"/>
    </inkml:brush>
  </inkml:definitions>
  <inkml:trace contextRef="#ctx0" brushRef="#br0">14 8 12466,'-7'3'2324,"1"0"-1786,6-3 750,0 0-644,13 0 185,4 0 40,19 0-298,7 0-84,13 0-72,9-1-124,4-1-50,0-1-40,-7-1 23,-7 2-61,-11 1-91,-9 1-10,-12 0-12,-8 0 107,-7 0 130,-5 0-35,-1 0-2736,-2 0 1,0 0 0</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81"/>
    </inkml:context>
    <inkml:brush xml:id="br0">
      <inkml:brushProperty name="width" value="0.06" units="cm"/>
      <inkml:brushProperty name="height" value="0.06" units="cm"/>
      <inkml:brushProperty name="color" value="#FFC114"/>
    </inkml:brush>
  </inkml:definitions>
  <inkml:trace contextRef="#ctx0" brushRef="#br0">1 308 21422,'0'86'724,"0"0"1,0-6-1,0-6-923,0 13 491,0-8-119,0-11 147,0-14-264,0-12 49,0-12-105,0-12-140,0-6-739,0-8-226,1-2-839,2-2-1131,8-28-1551,4-8 4626,3-32 0,-7 32 0,-4 3 0</inkml:trace>
  <inkml:trace contextRef="#ctx0" brushRef="#br0" timeOffset="1">4 211 18526,'70'-6'319,"0"-1"1,-6 1-1,-7 2-33,-4 4-5795,-7 0 5576,-7 0 1342,-8 0-1448,-6 0 92,-7 0-1891,-6 3-1808,-4 1 3646,-5 4 0,-1-4 0,-2 0 0</inkml:trace>
  <inkml:trace contextRef="#ctx0" brushRef="#br0" timeOffset="2">154 586 14835,'0'5'2554,"0"-1"-2453,0-4-51,0 0-44,86 0 0,-48 0-6,15 0 0,-2 0-68,-22 0-419,-8 0-773,-9 0-1552,-6 5-4245,-13 2 7057,-10 6 0,4-5 0,-2 0 0</inkml:trace>
  <inkml:trace contextRef="#ctx0" brushRef="#br0" timeOffset="3">61 1117 16336,'0'4'2689,"0"-1"-1166,0-3-1321,92 17-135,-41-12-67,12 4 0,0 0-196,-6-9-229,-4 0-673,-10 0-650,-7-3-1501,-9-3-2654,-7-2 5903,-7-2 0,-6 4 0,-4 2 0</inkml:trace>
  <inkml:trace contextRef="#ctx0" brushRef="#br0" timeOffset="4">1053 1003 21287,'7'11'1401,"1"-2"-1143,-3-13-258,4-9-112,1-14-129,6-16-3420,4-16 3510,9-9-218,3-2 363,0 6 0,1 11 6,-7 12 0,-5 15 46,-5 9 10,-5 11 56,1 3 3265,-3 3-3220,4 3 378,-1 3-440,0 5-50,-2 4-34,1 3-213,-3-4-644,0 1-873,-2-7 1719,-1-3 0,-1-2 0,-1-1 0</inkml:trace>
  <inkml:trace contextRef="#ctx0" brushRef="#br0" timeOffset="5">1755 7 14191,'13'-3'2280,"-2"0"-2056,-11 3 952,0 0-599,52 14 79,-39-2 44,38 15 167,-51-5-200,0 6-68,0 2-234,0 5-113,0 1-62,6-1 12,5-2-101,7-3-12,6-3-89,3-7-157,1-3-767,1-7-4201,6-4-1507,-13-2 6632,0-1 0,-18-3 0,-2 2 0</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87"/>
    </inkml:context>
    <inkml:brush xml:id="br0">
      <inkml:brushProperty name="width" value="0.06" units="cm"/>
      <inkml:brushProperty name="height" value="0.06" units="cm"/>
      <inkml:brushProperty name="color" value="#FFC114"/>
    </inkml:brush>
  </inkml:definitions>
  <inkml:trace contextRef="#ctx0" brushRef="#br0">332 24 14538,'0'-13'3098,"0"3"-1798,0 10 525,0 0-1136,2 93-146,-1-45-352,1 11 0,-1 0 44,-1-15-146,0-9-55,0-7-34,2-5-291,0-3-690,2-1-962,3-1-2471,3-1 4414,-1-2 0,-2-6 0,-4-5 0</inkml:trace>
  <inkml:trace contextRef="#ctx0" brushRef="#br0" timeOffset="1">1 766 14673,'11'0'2946,"-2"0"-2493,-9 0 1351,0 0-1272,13-6-17,-7 5 6,13-7-151,-9 6 11,5-1-84,3-2-123,9 2-96,8-4-27,8 1-40,11-1 0,2 0-5,2 2-6,-9 3 0,-6 1-84,-15 1 84,-14 0 470,-12 12-140,-20 5-173,-12 18-45,-16 9-39,-8 5-23,5 3 1,6-4 16,13-4-22,13-6-45,9-4 11,7-3-11,6-2 34,9 0 16,10-2 34,8 0-73,4-3-11,1-6-448,12 0-560,-15-10-818,4-1-1725,-9-8 3551,10-26 0,-16 18 0,4-17 0</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89"/>
    </inkml:context>
    <inkml:brush xml:id="br0">
      <inkml:brushProperty name="width" value="0.06" units="cm"/>
      <inkml:brushProperty name="height" value="0.06" units="cm"/>
      <inkml:brushProperty name="color" value="#FFC114"/>
    </inkml:brush>
  </inkml:definitions>
  <inkml:trace contextRef="#ctx0" brushRef="#br0">0 134 14370,'79'-15'741,"0"1"1,0-1-1,0 0 1,0 0-1,14-3 1,6-1-1,-18 4 1,-40 8-2328,-38 7-1724,-3 4-627,0 2 3937,-1 5 0,0-5 0,0 0 0</inkml:trace>
  <inkml:trace contextRef="#ctx0" brushRef="#br0" timeOffset="1">181 495 15535,'11'0'2705,"-2"0"-1679,-9 0-136,85-9-5816,-32 3 5231,10-2 0,1 0 633,12-3-775,-2 0 869,-7 1-1027,-7 1-5,-13 4-352,-10 2 2128,-13 3-5820,-12 9-706,-6 7 4750,-16 11 0,7-10 0,-7-2 0</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1"/>
    </inkml:context>
    <inkml:brush xml:id="br0">
      <inkml:brushProperty name="width" value="0.06" units="cm"/>
      <inkml:brushProperty name="height" value="0.06" units="cm"/>
      <inkml:brushProperty name="color" value="#FFC114"/>
    </inkml:brush>
  </inkml:definitions>
  <inkml:trace contextRef="#ctx0" brushRef="#br0">21 1742 14779,'-11'20'2711,"2"-5"-1949,9-12 521,0-3 1305,0 2-2168,3-2-96,1-3-161,5-2-74,5-5 40,7-8-45,9-7-33,10-14-18,7-9-27,8-12 33,3-9-28,2-7-439,-2-2 434,-1-4-6,-3 1-51,-6-2 40,-1 0-45,-7-3-22,-1-1-29,-8-1-10,-1 1-34,-5-2 33,-1 5 68,-4 7 44,1-9 6,-8 35 0,-2 0 6,-6 37 61,-5 8 417,1 4 65,-1 2-381,0 11-34,0 6-11,0 18 28,0 10-16,0 9 27,0 8-16,0 0 22,0 2-17,5-4-50,2-6-6,6-4-22,3-11-28,0-5-12,1-12-33,0-5 39,1-11 113,3-3 235,26-17-292,-3-9-56,21-21-28,-11-11-5,1-7-1,-3-10-286,-5-2 270,-5-3-40,-10 2 18,-8 4 33,-8 8 0,-7 9 5,-5 11 1,-3 9-1,-1 8 40,0 2 276,0 7-271,0 3 18,0 9 49,0 4 387,0 1-1109,-1 0 90,0 1-258,0 1-633,1 3-1137,0 3-1159,0 13 3702,0 23 0,0-19 0,0 9 0</inkml:trace>
  <inkml:trace contextRef="#ctx0" brushRef="#br0" timeOffset="1">1622 1053 14348,'13'-9'3271,"-3"2"-2190,-10 7 756,0 0-1215,9 89-96,-4-43-251,1 12 0,-1 1 223,-1-12-100,-3-4-12,-1-9-39,0-7-72,0-9-91,0-8-60,0-5-24,0-4 1,0-1 101,2 0-202,1-7-62,2-11-39,2-16-5,3-15-96,3-12-33,7-7 101,7-5 83,3 2 46,4 6-1,-2 9 1,-4 13 5,-3 10 5,-5 11 1,-2 7 39,-4 7 11,1 5 5,-5 1-27,1 2-1,-1 0-33,-1 0 34,-1 0-28,0 2-46,1 4-917,-1 0-1626,1 2-1662,0-5-1463,2-1 5708,1-2 0,-5 0 0,-3 0 0</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3"/>
    </inkml:context>
    <inkml:brush xml:id="br0">
      <inkml:brushProperty name="width" value="0.06" units="cm"/>
      <inkml:brushProperty name="height" value="0.06" units="cm"/>
      <inkml:brushProperty name="color" value="#FFC114"/>
    </inkml:brush>
  </inkml:definitions>
  <inkml:trace contextRef="#ctx0" brushRef="#br0">1 104 13676,'79'-11'1638,"1"-1"0,0 1 1,0 0-1,23-4 0,-3 1 1,-49 6-570,-49 8-4474,-2-2-701,0-1-1937,0 0 6043,0-4 0,0 3 0,0 1 0</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4"/>
    </inkml:context>
    <inkml:brush xml:id="br0">
      <inkml:brushProperty name="width" value="0.06" units="cm"/>
      <inkml:brushProperty name="height" value="0.06" units="cm"/>
      <inkml:brushProperty name="color" value="#FFC114"/>
    </inkml:brush>
  </inkml:definitions>
  <inkml:trace contextRef="#ctx0" brushRef="#br0">462 31 13144,'0'-13'3047,"0"3"-1339,0 10-1126,1-3 24,0 2 15,2-2-21,-3 3 475,1 0-532,-1 1 130,0 10-1,2 8-196,-2 13-129,3 7-112,-1 3 6,2 1-56,-1-1-34,-1 0 84,1-4 6,-1 2-5,-1-3-40,2 1-45,-1-2 22,2 7-105,-1-13 16,-1 4-6,1-18-5,-3-2-12,2-4-21,-1-2-29,-1-4-6,2 0 46,-2-4-40,1 2 23,0-2-34,0 0 0,1 0-34,-2 0-67,3 0-33,-3 0-45,3 0-96,-2 0-128,0 0-247,1 0-5091,-2 0 1271,2 3-3550,-2 4 8020,0 3 0,0-3 0,0-1 0</inkml:trace>
  <inkml:trace contextRef="#ctx0" brushRef="#br0" timeOffset="1">7 910 16952,'-3'0'2969,"0"0"-1911,3 0-621,65-12-84,-18 5-191,7-2 1,3 0 106,19 1 34,4 0 72,-4 1-123,-8 0-62,-9 2-22,-12 0 0,-14 3 34,-10-1 28,-10 3-23,-4-2-22,-6 2-34,-2 0-3814,-1 0-308,0 5-1295,0 2 5266,-4 5 0,3-5 0,-4-1 0</inkml:trace>
  <inkml:trace contextRef="#ctx0" brushRef="#br0" timeOffset="2">325 1197 14628,'0'6'1848,"0"-2"-1780,0-4 245,0 0 29,96-20 106,-54 11-272,15-2 1,-2 1 310,-29 7 180,-13 3-118,-6 3 140,-6 11-314,-13 12-191,-7 16-94,-18 10-6,-2 5-22,-1-2 61,8-3-6,10-10-3352,10-6 3364,8-5-6,5-5 164,12-1-47,6-1 108,13-3-91,5 0-100,0-3 3420,3-5-3448,-5-1-57,0-4-72,-5-3 0,-5 0-392,-4-1-773,-7-3-588,-5 2-1781,-4 2-1530,-4 1 5064,-1 0 0,0-2 0,0-3 0</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7"/>
    </inkml:context>
    <inkml:brush xml:id="br0">
      <inkml:brushProperty name="width" value="0.06" units="cm"/>
      <inkml:brushProperty name="height" value="0.06" units="cm"/>
      <inkml:brushProperty name="color" value="#FFC114"/>
    </inkml:brush>
  </inkml:definitions>
  <inkml:trace contextRef="#ctx0" brushRef="#br0">475 91 12169,'0'-15'3596,"0"3"-2532,0 12 1457,0 0-1754,-5-22-123,-2 16-90,-5-17-290,-1 21-147,0-3-50,-4 3 1,-1-1 44,-7 3-17,-5 0 57,-5 10 21,-6 8 57,-2 16 0,-1 12 16,1 11 40,3 8-18,6 7 35,7 3 55,10 1-123,9-6-33,5-5-28,3-8-62,11-7 56,14 6-129,4-20 6,10 4-40,-9-21 6,1-5-11,1-5 0,2-4 0,2-4-5,24-5-29,-10-9 1,19-9-1,-15-10-33,-2-5-6,0-3-3420,-7-4 3342,-6-1-51,-8-3-106,-9-4-196,-9-5-672,-6-42 768,-6 23 348,-2 24 1,-2 3 59,-9-8 0,-7 10 3420,-9 17-3414,-5 7-6,-4 11 85,-5 5 27,0 4 190,-15 3-196,19 2-38,-4 1 4,26 1-27,7-1 22,4 0 57,3-2 72,1 0 11,1-1-90,4 2 68,12 1 95,14 2-56,21 2-39,15 0-101,15-4-28,10 0-265,3-3 254,-2 0 28,-8 0-6,-9-3 45,-12 0-11,-11-4 55,-10 2-10,-14 0 45,-8 1 44,-9 1-16,-5 1 443,-2 1-483,-4 1 561,2 0-875,-5 0-72,2 0-123,-2 0-281,2 0-330,-1 0-442,-3 0-505,-9 0-1966,-4 3 3854,-10 2 0,13-1 0,1 1 0</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8"/>
    </inkml:context>
    <inkml:brush xml:id="br0">
      <inkml:brushProperty name="width" value="0.06" units="cm"/>
      <inkml:brushProperty name="height" value="0.06" units="cm"/>
      <inkml:brushProperty name="color" value="#FFC114"/>
    </inkml:brush>
  </inkml:definitions>
  <inkml:trace contextRef="#ctx0" brushRef="#br0">1 214 17132,'7'-2'1652,"-1"1"-1271,-4 1 454,0 0-511,-2 1 298,0 14-129,0 4-90,1 16-50,1-2-112,1 4 11,1-2-45,-1-3-39,-1-5-22,1-8-28,-3-6-34,2-7-17,-2-1-11,0-3 39,0-1-89,1-1 22,0 0-28,0 2 5,-1 0-5,0 3 6,2 1-1,-2 3 1,2-1 0,-2-1-1,0-2 6,0 0-5,0-2 140,1 4-6,-1 1-28,3 2-12,1 10-66,-1-6 0,1 3-29,-1-8 29,-3-5-29,2 1 29,-2-5 50,0 2-50,1-2-6,-1 0-34,3 0 0,-1 0 1,0 0-1,1 0 6,-3 0 17,2 0-17,-1 0-6,0 0 1,0-2 5,-1 2 0,0-2 5,0-1-5,0 1 0,0-4 0,0 1 0,0-2 0,0 0-5,0-3-40,0 0-28,0-6 0,0-1-44,0-3-18,0-2-61,0 0 45,0-3 0,0 1-90,0-12 112,0 8-27,2-8 4,3 8-206,9-11 156,1 6 85,6-7-18,-4 12 23,1 2 50,1 3 28,4 1-10,0 4 38,4 0-56,3 2 12,9-3 44,-8 8 6,2-2-3392,-16 10 3387,-8 1 5,1 2 0,-8 0 151,2 0 90,-2 0 12,2 5-91,-1-1 3331,-1 4-3437,1-1-23,-3-2-33,2-2 0,-2 0 0,0-3-6267,0 2 1326,1-2 4941,-1-5 0,2 4 0,-2-3 0</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9"/>
    </inkml:context>
    <inkml:brush xml:id="br0">
      <inkml:brushProperty name="width" value="0.06" units="cm"/>
      <inkml:brushProperty name="height" value="0.06" units="cm"/>
      <inkml:brushProperty name="color" value="#FFC114"/>
    </inkml:brush>
  </inkml:definitions>
  <inkml:trace contextRef="#ctx0" brushRef="#br0">1 57 12651,'5'-11'1226,"0"2"-878,-5 9 262,0 0-380,84-15 22,-45 10-67,13-3 0,-1 1 207,-20 5-6,-7 2 197,-9 0-102,-7 0-167,-5 2 151,-3 4 280,0 5-302,-3 5-208,-5 4-106,-3 2-17,-4 3 11,5-1-6,3-1-33,4-1 17,3-2-45,0-1-17,8-1 90,1-3-39,9 1 5,2 0-56,1-1-33,0 0 33,-2-2-34,-3-1-5,1-1-50,-5-1-851,2-1-2079,-5 2-2543,0-2 5523,-6 1 0,-2-5 0,-1-2 0</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0"/>
    </inkml:context>
    <inkml:brush xml:id="br0">
      <inkml:brushProperty name="width" value="0.06" units="cm"/>
      <inkml:brushProperty name="height" value="0.06" units="cm"/>
      <inkml:brushProperty name="color" value="#FFC114"/>
    </inkml:brush>
  </inkml:definitions>
  <inkml:trace contextRef="#ctx0" brushRef="#br0">14 86 11648,'-7'-13'1921,"1"3"-1904,6 10 22,0 0 34,19-6 56,-7 4 207,15 1 129,-15 11 594,-4 7 16,-3 8-246,-1 5-152,-1 8 97,2 9 105,1 10-101,3 9-89,3 7-101,-2 5-103,-1-28 0,-1 0-284,4 20-55,5 8-23,-5-38 12,3-5-1,3 0-39,4 0-56,5 2-39,2-2 34,-2-2-28,-2-4-1,-7-4 40,-5-8-6,-4-4 12,-6-8 77,-2 0-10,-1-5 901,0 2-1019,2-2-50,0 0 50,1 0 28,0 0-90,-1-3 57,1 0 5,-2-1 5,0 2 1,1-1-1,-1 1 46,4-5-1,3-3 12,6-8-22,6-8-7,5-11-22,5-12 45,2-8-50,2-8-6,0-5 6,2-5-1,1-2-5,1-4 0,-1 3 0,0 1 0,-5 5 0,-4 8 0,-6 9-11,0 1 11,-9 21-6,0 0 6,-8 21 0,-3 4 6,-1 3 0,-1 2 27,0 1 68,0 0 0,0 1-835,0 0-823,0 6-1154,-1 34 2711,-6 52 0,4-35 0,-3 19 0</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1"/>
    </inkml:context>
    <inkml:brush xml:id="br0">
      <inkml:brushProperty name="width" value="0.06" units="cm"/>
      <inkml:brushProperty name="height" value="0.06" units="cm"/>
      <inkml:brushProperty name="color" value="#FFC114"/>
    </inkml:brush>
  </inkml:definitions>
  <inkml:trace contextRef="#ctx0" brushRef="#br0">10 91 17328,'-5'-4'2089,"0"1"-1926,5 3 621,0 0-499,70-13 12,-27 5-163,6-1 1,1 0 72,4 0-56,-5 2-101,-7-2-16,-6 3-34,-9 1 0,-5 0-302,-9 3-432,-5 0-817,-4 2-1507,-3 0-1284,-5 2 4342,-9 6 0,5-5 0,-4 4 0</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2"/>
    </inkml:context>
    <inkml:brush xml:id="br0">
      <inkml:brushProperty name="width" value="0.06" units="cm"/>
      <inkml:brushProperty name="height" value="0.06" units="cm"/>
      <inkml:brushProperty name="color" value="#FFC114"/>
    </inkml:brush>
  </inkml:definitions>
  <inkml:trace contextRef="#ctx0" brushRef="#br0">0 1 14146,'19'0'2549,"-4"0"-1860,-15 0-152,0 0 113,86 0 56,-45 0-449,14 0 1,0 0 84,-14 0-174,-5 0-90,-3 0-78,-7 0-28,-4 0-498,-9 0-1054,-5 0-2089,-5 0-2436,-1 6 6105,-2 2 0,0 0 0,0 0 0</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3"/>
    </inkml:context>
    <inkml:brush xml:id="br0">
      <inkml:brushProperty name="width" value="0.06" units="cm"/>
      <inkml:brushProperty name="height" value="0.06" units="cm"/>
      <inkml:brushProperty name="color" value="#FFC114"/>
    </inkml:brush>
  </inkml:definitions>
  <inkml:trace contextRef="#ctx0" brushRef="#br0">174 385 17473,'-42'64'786,"1"1"0,2-2 1,10-2-693,18 23 326,4 6 11,4 1-67,1-3 103,2-7-316,15-18 1,4-1-73,6 14-12,2-22 0,2-3-56,10-8 22,-3-8-10,-6-8 156,-9-10 442,-9-8-375,-4-4-196,-5-1-16,1 0 11,2 3-45,-1 0-140,2 1-213,-2-2 45,-3-2-28,-1-2-208,-1 0-2110,0-2-1335,0-3 3989,6-5 0,-4 3 0,4-3 0</inkml:trace>
  <inkml:trace contextRef="#ctx0" brushRef="#br0" timeOffset="1">792 906 20649,'-3'63'450,"-1"-1"0,0-5 0,2-8-164,2-11-68,1-4-16,1-6-51,3-3-50,-1-6-45,-1-4-45,0-5-5,-3-5-1,2-2-329,-2-3-2287,1 0-951,0-21-4457,0-8 8019,-1-23 0,0 22 0,0 5 0</inkml:trace>
  <inkml:trace contextRef="#ctx0" brushRef="#br0" timeOffset="2">749 472 14717,'13'-15'2611,"-3"3"-2387,-10 12-269,0 0-101,3 0-627,-1 0-706,9 3-1909,0 2 3388,7 4 0,-8-4 0,-1 0 0</inkml:trace>
  <inkml:trace contextRef="#ctx0" brushRef="#br0" timeOffset="3">1320 0 16572,'43'66'1180,"-1"-1"0,-2-3 0,-4-3-290,6 27-860,-5-2 632,-6 2-86,-7-5-44,-10-4-123,-7-6-90,-5-4-44,-4-6-146,-8-3-57,-5-8-21,-10-1-34,-9 7-17,10-17 200,-7 4-318,18-23-85,1-5-341,6-5-419,2-4-589,3-3 1632,16-44 0,-12 31 0,12-30 1</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7"/>
    </inkml:context>
    <inkml:brush xml:id="br0">
      <inkml:brushProperty name="width" value="0.06" units="cm"/>
      <inkml:brushProperty name="height" value="0.06" units="cm"/>
      <inkml:brushProperty name="color" value="#FFC114"/>
    </inkml:brush>
  </inkml:definitions>
  <inkml:trace contextRef="#ctx0" brushRef="#br0">9 8 17496,'-7'-7'1888,"6"8"-1032,15 23 147,12 23-2128,12 27 1436,-15-28 0,1 4 220,11 27 1,0 7-286,-1 2 1,-1 1-172,0-1 1,-3-2-12,-6-10 1,-3-7 8,0 10-1,-6-15-38,-3-16 11,-5-13-40,-4-14 1473,0-9-1444,-3-7 314,3-3-275,-1 0-73,3-2 0,3-13 11,6-14 62,7-28-68,9-23-8,1 2 1,2-4-389,-7 17 0,0-1 385,10-23 1,0 2 5,-12 32 0,-3 3-6,18-40 6,-7 22 6,-11 18 0,-6 19-1,-8 15 29,-4 10 753,-3 5-5452,0 3 1998,0 25-1337,-2 5 4004,1 25 0,-1-25 0,0-6 0</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8"/>
    </inkml:context>
    <inkml:brush xml:id="br0">
      <inkml:brushProperty name="width" value="0.06" units="cm"/>
      <inkml:brushProperty name="height" value="0.06" units="cm"/>
      <inkml:brushProperty name="color" value="#FFC114"/>
    </inkml:brush>
  </inkml:definitions>
  <inkml:trace contextRef="#ctx0" brushRef="#br0">346 60 19591,'2'-33'2312,"-2"6"-1846,-6 27-119,-3 0-168,-6 0-83,-3 5-7,-4 3 393,-38 45 123,6 17-398,14-10 0,2 3-134,14-12 0,5 1 2,2 2 1,4 0 81,5 23-1,5-21 1,1 0 62,2 27-116,3-29 1,3-2 109,8 13-45,10-5-28,1-5 45,3-8-39,1-5-40,-2-9-22,-1-6-17,-4-7 0,-2-5-22,-3-5-11,-4-2-29,-1-3 29,-3 0-28,-1-2-6,-3 1 5,0-1-5,-3-1-11,-1-1-263,1 1-292,-2-2-2296,1 2-712,11-2-2660,2-5 6234,12-6 0,-13 4 0,-1-4 0</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9"/>
    </inkml:context>
    <inkml:brush xml:id="br0">
      <inkml:brushProperty name="width" value="0.06" units="cm"/>
      <inkml:brushProperty name="height" value="0.06" units="cm"/>
      <inkml:brushProperty name="color" value="#FFC114"/>
    </inkml:brush>
  </inkml:definitions>
  <inkml:trace contextRef="#ctx0" brushRef="#br0">1 378 21629,'0'86'1401,"1"-18"-1043,1-68-195,1-9-158,1-9 1,0-19-1,3-15-5,3-12 0,4-5-84,2 2 73,4 7 11,2 11 34,2 9-34,-2 13 0,1 6 0,-3 11 50,1 3-44,0 6 44,0 1-39,1 0 40,3 4-51,-1 5-56,1 6-599,-4 2-920,2 1-2166,2-3-6090,-1-1 9355,1-6 1,-12-3 0,-4-3 0</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0"/>
    </inkml:context>
    <inkml:brush xml:id="br0">
      <inkml:brushProperty name="width" value="0.06" units="cm"/>
      <inkml:brushProperty name="height" value="0.06" units="cm"/>
      <inkml:brushProperty name="color" value="#FFC114"/>
    </inkml:brush>
  </inkml:definitions>
  <inkml:trace contextRef="#ctx0" brushRef="#br0">0 60 15451,'9'0'818,"-1"0"-779,-8 0 12,0 0-51,89-6 0,-45 2 0,13-1 0,0 0-34,-12-2-739,-1-1-1394,-6 0 2167,-2-1 0,-17 4 0,-7 2 0</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1"/>
    </inkml:context>
    <inkml:brush xml:id="br0">
      <inkml:brushProperty name="width" value="0.06" units="cm"/>
      <inkml:brushProperty name="height" value="0.06" units="cm"/>
      <inkml:brushProperty name="color" value="#FFC114"/>
    </inkml:brush>
  </inkml:definitions>
  <inkml:trace contextRef="#ctx0" brushRef="#br0">0 51 15468,'69'-28'2397,"-15"6"-1540,-53 22-218,-1 0-241,-6 6-85,-4 6-94,-7 9 16,-2 5-11,4 1-6,3-1-78,7-4 39,2 3 62,3-5 11,2 2 62,5-4-213,6 1-5,4-6-91,2 0-5,0-3-505,10 0-189,-7-3-482,7-2-717,-9-3-1311,2-2-739,-2-5 3943,0-3 0,-9 1 0,-4 0 0</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2"/>
    </inkml:context>
    <inkml:brush xml:id="br0">
      <inkml:brushProperty name="width" value="0.06" units="cm"/>
      <inkml:brushProperty name="height" value="0.06" units="cm"/>
      <inkml:brushProperty name="color" value="#FFC114"/>
    </inkml:brush>
  </inkml:definitions>
  <inkml:trace contextRef="#ctx0" brushRef="#br0">365 11 16773,'0'-6'3641,"0"2"-3350,0 4 336,0 0 152,9 50 369,-7 9-879,7 25-50,-9-11-119,0-28-27,0-5-45,1-8-28,1-9 0,0-6-683,3-7-146,-3-4-415,4-2-872,1-3 2116,3-7 0,-4 5 0,0-5 0</inkml:trace>
  <inkml:trace contextRef="#ctx0" brushRef="#br0" timeOffset="1">1 672 17602,'59'-1'1168,"1"-1"0,40 0-591,-77-1-101,-4 1-135,-2-1-89,-3 1-101,1-1-33,-2 1-40,1 0 1,-1 1-40,2 1 6,-3 0-40,3 0 7,-5 0 39,2 0-46,-4 0 1,0-1 44,-4 0 1,1 0 78,-5 1 61,1 0-128,-1-2-1766,0 2-895,5-2-1584,2 2 4183,5 0 0,-5 0 0,-1 0 0</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4"/>
    </inkml:context>
    <inkml:brush xml:id="br0">
      <inkml:brushProperty name="width" value="0.06" units="cm"/>
      <inkml:brushProperty name="height" value="0.06" units="cm"/>
      <inkml:brushProperty name="color" value="#FFC114"/>
    </inkml:brush>
  </inkml:definitions>
  <inkml:trace contextRef="#ctx0" brushRef="#br0">1 776 11430,'7'0'2072,"-1"0"-1047,-6 0 331,0 0-57,15 80-341,-8-33-546,1 8 0,-1 2 288,-4-2-202,-3-6-78,0-9-146,0-10-100,0-8-45,0-11-40,0-4 12,0-6-101,0-1-370,2-10 29,0-9-241,4-43 391,1 5 34,4-25-162,4 18 62,4 4 133,3 4 124,3 12 0,-3 13 168,2 14 0,-3 9-39,2 7-50,-1 1 5,1 0-34,1 0-16,-2 0-29,-4 0 79,-2 0 0,-4 1 6,-3 3-17,-1-1-62,-5 4-6,2-2-5,-1 3-380,-1-1-1492,3-2-3000,1 0 4872,3-5 0,-4 2 0,-2-2 0</inkml:trace>
  <inkml:trace contextRef="#ctx0" brushRef="#br0" timeOffset="1">719 228 13743,'11'-2'1282,"-2"0"-1203,-9 2 767,0 0 179,37 12-269,-39 6-252,23 15-51,-48 3-88,1-1-79,8-3-90,6-5-79,7-4 91,4-1 77,1-1-117,4 0-39,3 0 33,7-1-156,1-3-6,2 0 45,-1-6-45,0 1-342,0-4-526,-1 1-689,3-6-1216,7 0 2773,13-3 0,-17 0 0,4 0 0</inkml:trace>
  <inkml:trace contextRef="#ctx0" brushRef="#br0" timeOffset="2">1411 0 17272,'14'70'1187,"0"-1"0,-1-2 1,0-2-309,2 29-16,-3-2-51,-4-4-157,-5-10-95,-1-11-16,-2-11 22,0-12-124,0-8-72,-3-9-169,-1-6-55,-3-5-107,1-3-33,-1-3-6,-1-2 0,-1 2-67,-1-3-40,-1 3-22,-1-3 62,-2 2 0,3 0-84,-1-1-202,4 1-157,-1-3-241,6-1-1746,0 0 861,3-3-4212,0 0 5848,9-14 0,-7 9 0,7-9 0</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7"/>
    </inkml:context>
    <inkml:brush xml:id="br0">
      <inkml:brushProperty name="width" value="0.06" units="cm"/>
      <inkml:brushProperty name="height" value="0.06" units="cm"/>
      <inkml:brushProperty name="color" value="#FFC114"/>
    </inkml:brush>
  </inkml:definitions>
  <inkml:trace contextRef="#ctx0" brushRef="#br0">31 71 11105,'-17'6'3271,"3"-2"-2571,14-4 1384,0 0-1384,11 1 28,-6 0-117,8 0-62,-8-1-90,-2 0-73,2 0-39,0-1 40,5-1-68,5-3-45,7 0-15,9-2-41,8 1-56,8-1-22,3 0-78,2 1-17,0-1 5,-7 0-16,-4 1-23,-8 0-11,-10 1 45,-3 2 5,-5 1-44,-6 1 55,-3 1-55,-4 0-6531,-2 0 6525,-5 6 0,4-5 0,-3 5 0</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8"/>
    </inkml:context>
    <inkml:brush xml:id="br0">
      <inkml:brushProperty name="width" value="0.06" units="cm"/>
      <inkml:brushProperty name="height" value="0.06" units="cm"/>
      <inkml:brushProperty name="color" value="#FFC114"/>
    </inkml:brush>
  </inkml:definitions>
  <inkml:trace contextRef="#ctx0" brushRef="#br0">18 0 14258,'-10'8'3215,"3"-2"-2750,7-6 1081,0 0-734,19 0-246,-2 0-208,18-2-55,-1 0-35,3-1-21,5 1-17,3 1-79,-3 1-27,-2 0 27,-7 0-56,-6 0-33,-7 0 33,-6 0-28,-6 0 34,-5 0 5,0 0 23,-3 0-4650,2 0 864,8 0-3406,5 0 7063,10 0 0,-10 0 0,-3 0 0</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9"/>
    </inkml:context>
    <inkml:brush xml:id="br0">
      <inkml:brushProperty name="width" value="0.06" units="cm"/>
      <inkml:brushProperty name="height" value="0.06" units="cm"/>
      <inkml:brushProperty name="color" value="#FFC114"/>
    </inkml:brush>
  </inkml:definitions>
  <inkml:trace contextRef="#ctx0" brushRef="#br0">0 284 14818,'0'-3'3607,"0"0"-2144,0 3-1032,0 7 470,2 14-4,5 21-68,7 23-140,7 16-628,4 13 275,0 2-208,-12-48 1,1 1 51,9 41-7,0-8 23,-4-10-61,-2-12-34,-4-11 17,-3-11-51,-2-11-11,-3-9-45,0-8 426,-2-4-392,-1-4 45,1 0 5,1-2-90,-1 0 7,5-3 88,8-25-60,4-2-7,10-30-27,0-2 5,2-12-11,1-10-3386,0-6 3391,-16 42 1,0 1-4,0-1 1,-1 1-53,15-41 56,-5 12-1,-6 17 7,-6 15-7,-4 12 6,-5 9-11,0 3 6,-4 7 3364,2-1-3364,-2 6 77,0 1-89,-1 4 6,0 0 0,0 3-2391,0-2 895,0 8-498,0 6 1994,9 19 0,-7-15 0,7 6 0</inkml:trace>
  <inkml:trace contextRef="#ctx0" brushRef="#br0" timeOffset="1">1467 642 14863,'4'-15'2918,"-1"3"-2089,-3 12 684,0 0-920,12 80-134,-8-45-67,10 61-33,-12-68-84,-1-6 22,-1-4-62,0-4-73,0-6-44,0-1-51,0-6 12,0 1-175,2-2-55,0 0-84,1-5 50,-1-8 34,-1-7 45,1-13 61,0-4 45,3-5 0,1 1 5,4 3 7,2 4-7,5 4 46,3 4-46,5-1 1,6 2-6,3 0 0,3 1 39,-2 6 6,-3 3 11,-5 6 11,-8 5-22,-5 2-40,-7 2 1,-2 0-6,-4 0-1311,-1 0-755,0 2-2354,-4 5-5411,-3 3 9691,-8 4 1,7-6 0,-1-2 0</inkml:trace>
  <inkml:trace contextRef="#ctx0" brushRef="#br0" timeOffset="2">1150 217 14975,'0'-3'2588,"0"0"-2039,0 3-124,0 3-82,0 0-19,0 3-10,0 0-73,0-1-56,0 5 106,-6 6-106,-1 9-12,-8 18 219,-1 11 67,1 19 79,2 8-101,3 8-61,3 0-664,4-4 507,1-7-12,2-9-28,0-10-5,5-7-23,2-7-67,8-7 0,2 0 0,7-6 33,3 3-16,7-6 0,1-1-28,2-4 545,-2-4-562,-3-5-56,-7-4-6,-5-4-190,-8-4-414,-5-1-544,-3-2-549,-4 0-1238,5 0-895,6-9-5995,5-5 9417,7-10 0,-10 9 1,-2 3-1</inkml:trace>
  <inkml:trace contextRef="#ctx0" brushRef="#br0" timeOffset="3">2152 7 12029,'5'-4'6918,"-3"1"-6213,6 3-66,-3 0-74,7 5-162,1 6-33,7 8 762,19 36-471,-7-4 16,14 30-3481,-12-9 3331,0 8-28,-4 4-341,-5 0 195,-5-4-73,-7-9-45,-4-10-28,-6-7-44,-2-11 105,-10 13 3098,-3-17-3332,-10 8 16,-1-19 333,1-3-377,0-3 0,4-2 5,-1-3 28,6-2-28,0-3-11,6-2-11,0-2-381,5-4-314,1-1-2772,1-3-409,4-2-2414,5-10 6301,5-6 0,-5 3 0,-2 1 0</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23"/>
    </inkml:context>
    <inkml:brush xml:id="br0">
      <inkml:brushProperty name="width" value="0.06" units="cm"/>
      <inkml:brushProperty name="height" value="0.06" units="cm"/>
      <inkml:brushProperty name="color" value="#FFC114"/>
    </inkml:brush>
  </inkml:definitions>
  <inkml:trace contextRef="#ctx0" brushRef="#br0">1 983 17518,'24'-3'734,"3"-1"-118,0 1-78,10 0-163,5-1-95,6 1-4335,-1 1 4211,-1-1 805,-5 3-905,-8-2-6,-7 2 17,-9 0 85,-7 0 66,-4 0 3482,-4-1-3409,-1 0-465,-1 0-1987,11 1-5696,3-2 7857,13 1 0,-12-1 0,-1 0 0</inkml:trace>
  <inkml:trace contextRef="#ctx0" brushRef="#br0" timeOffset="1">141 595 15087,'0'7'1457,"0"3"-573,0 3-72,0 10 24,0 8-120,0 9-184,0 4 314,0 19-488,-3-15-39,1 8-38,-4-23 38,2-4-33,1-6-129,0-4-45,2-5-28,0-4-84,1-3 5,0-2 1,0-3-2476,0-1 621,1-1-1181,21 0-448,2 0 3478,22 0 0,-23 0 0,-2 0 0</inkml:trace>
  <inkml:trace contextRef="#ctx0" brushRef="#br0" timeOffset="2">1238 879 20604,'19'0'213,"0"0"-79,-3 0-38,9-3-40,7 0-12,10-4-44,0 0 0,-1 1 0,-8-1 0,-9 2 0,-10 2-559,-5 1-449,-6 2-931,3 0-1937,-1 0 3876,8 0 0,-6 0 0,0 0 0</inkml:trace>
  <inkml:trace contextRef="#ctx0" brushRef="#br0" timeOffset="3">2020 502 19748,'10'61'313,"0"0"1,0-6-1,-2-9-201,-8-21-50,2-10-62,-1-6-414,3-5-1093,1-3-1792,7-1-1238,3 0 4537,5-4 0,-9 3 0,-2-4 0</inkml:trace>
  <inkml:trace contextRef="#ctx0" brushRef="#br0" timeOffset="4">1869 1120 14762,'4'-7'3495,"-1"1"-3164,-3 6 313,0 0-476,21-3 174,-9-1-73,23-4-180,-13-1-38,6 1 5,-2 1 5,-1 4-61,-8 1 6,-4 2-6,-8 0 235,-2 0 163,-3 12-113,-10 9-100,-5 15-101,-10 6-45,-2-1 17,5-2-56,4-5 0,9-8-5,5-4-1,13 3 73,5-6-39,11 5-28,5-9-95,8 2-3555,-11-6 3001,1-2-695,-18-5-1423,-6-3-1619,-2-1 4386,-2 0 0,0 0 0</inkml:trace>
  <inkml:trace contextRef="#ctx0" brushRef="#br0" timeOffset="5">1114 204 16086,'-46'63'905,"0"0"1,4-2 0,8-3-94,13 20-202,6 7-145,5 0-107,5 5-89,3-4 0,2 1-78,8-8-40,7-4-22,12-8-129,10-10-28,5-7-157,2-10-5453,1-10 5386,-3-5 1312,-2-10-1659,-2-5 504,-1-4-1395,2-4-1443,14 0 2933,23-8 0,-33 4 0,6-4 0</inkml:trace>
  <inkml:trace contextRef="#ctx0" brushRef="#br0" timeOffset="6">2411 218 19596,'39'69'625,"1"0"1,-3-4-1,-6-4 82,-2 13-5757,-6-3 5621,-11-5-84,-4-6 1347,-7-5-1447,-7-4 691,-9-3-977,-10-2-90,-25 6-11,10-15 0,-8 1-34,21-21-16,7-5 3431,5-6-3415,7-1-56,2-3-44,4-1-17,0-1-252,2 2-5020,0-2 2035,9-1 3388,14-19 0,-9 12 0,7-11 0</inkml:trace>
  <inkml:trace contextRef="#ctx0" brushRef="#br0" timeOffset="7">2671 31 13334,'-2'-17'2521,"1"3"-2376,1 14 466,0 0-225,16 2-5,-6 0-112,11 3 33,-11-2 101,-6 4 130,-2-4-23,-2 5 39,0-1-236,0 6-128,0 4-45,0 3 28,0 5 39,0 2-28,0 2-89,8-1-6,3-1 56,9-5-56,2-4-84,1-5-224,0-3-437,1-4-868,-1-3 1529,11-3 0,-18 0 0,4 0 0</inkml:trace>
  <inkml:trace contextRef="#ctx0" brushRef="#br0" timeOffset="8">3270 138 13693,'7'-15'3489,"-1"3"-2722,-6 12 718,0 0-5014,22 104 4125,-10-51 1,0 3-317,5 26 0,1 2 347,-3-15 0,-2-6-83,3 24-164,-2-9-88,-3-9-57,-4-13-101,0-8-55,-4-16-40,0-7 11,-1-12-39,1-6 51,1-4 3198,-1-3-3277,2 0 343,0 0-427,0-5 50,6-6 51,6-12-5,8-11 5,9-13-6,4-5-5,6-8-45,-1-4-37,-11 17 1,-1-1 31,16-26 61,-19 27 0,-1 0-51,6-13-50,-7 5 51,-5 10 56,-3-1-1,-9 22 57,-3 2-29,-5 17-27,-1 4 0,0-2-6,0 2 5,0-2 1,0 3-6,0-3 17,0 3-17,0-3 0,0 2-34,0-2-33,0 3 28,0-3-12,0 3-9780,0-2 9667,0 5 1,0-2-1,0 2 1</inkml:trace>
  <inkml:trace contextRef="#ctx0" brushRef="#br0" timeOffset="9">4225 736 19742,'8'78'901,"-2"-14"-593,-6-55-72,0-5-46,0-2 112,0-2-285,1 0-17,1-5-229,1-8 55,1-10 101,1-14 34,1-10 33,6-4 12,2-4 33,5 8 0,0 5-27,3 10 83,-2 9 0,0 6-89,-3 6 61,5 3-67,-7 4-241,6 1-353,-6 3-3957,3 0 2647,1 4-1295,4 2-1617,-2 3 4816,-1-3 0,-10-2 0,-4-3 0</inkml:trace>
  <inkml:trace contextRef="#ctx0" brushRef="#br0" timeOffset="10">4630 134 13771,'13'-13'902,"-3"3"-684,-10 10 1642,0 0-891,24 31-230,-18-14-162,18 25-84,-29-22-168,3-1-185,-3-3-73,3 1-33,2-4-1,0 2-33,2 0 0,4-1 0,3 1-308,4-3-420,2-2-336,0-2-880,5-3-991,2-2-3943,2 0 6878,-1-2 0,-10 0 0,-4-1 0</inkml:trace>
  <inkml:trace contextRef="#ctx0" brushRef="#br0" timeOffset="11">5499 452 10657,'2'-17'2688,"-1"4"-1937,-1 13 1607,0 0-1624,0-11-124,2 9 0,-1-9-77,3 11-46,-1 0-39,0 0-72,1 0-7,-1 0-39,-1 0-44,1 0-62,-3 0-106,2 0 33,-2 2-6,0-2-66,0 3-79,0-1 0,0 3 0,0 1 89,0 7 181,0 7 72,0 10 212,0 28-352,0-10-29,0 14 29,0-22 11,0-3-40,0-2 169,0 9-180,0-14-27,-2 5-29,0-18 6,-1-4 11,0-1 40,-1-4-12,0 2 1,0-2 4,-2 2 63,-1 5-152,1-6-5,1 3 5,3-9-28,1 0-5,0-3-9865,1 2 6381,-3-2 3450,-1 0 0,0 0 0,1 0 0</inkml:trace>
  <inkml:trace contextRef="#ctx0" brushRef="#br0" timeOffset="12">5154 752 14124,'-3'0'4128,"0"0"-3215,3 0-582,46-4-29,-14 0-78,45-6-84,-27 2 28,5-4-28,-4 2-6,-6-2 1,-6 4 5,-9 0-6,-8 2 28,-6 2 34,-8 2 0,-1 0-28,-5 2 0,1 0-22,-3 0-7186,1 0 4828,1 0 2212,0 2 0,0-2 0,-1 2 0</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36"/>
    </inkml:context>
    <inkml:brush xml:id="br0">
      <inkml:brushProperty name="width" value="0.06" units="cm"/>
      <inkml:brushProperty name="height" value="0.06" units="cm"/>
      <inkml:brushProperty name="color" value="#FFC114"/>
    </inkml:brush>
  </inkml:definitions>
  <inkml:trace contextRef="#ctx0" brushRef="#br0">33 692 16712,'-19'-30'784,"6"7"-689,16 23-6,5 0 23,5-3 62,19-6-118,-3 2 34,11-3 27,-10 5-10,-3 3 10,-3 1 6,-8 1-89,-4 0 516,-7 3 77,-2 11-308,-7 9-179,-9 16-62,-8 5 12,-8 8-56,-1 0 22,2-1-45,1-3 39,5-3-50,4-5 95,6 2 12,2-7-57,5 0-44,2-5-6,1-3 39,2-4 258,11-3-68,3-3-111,14-4-17,3-3 16,4-1 29,1-6-1,1 0 19,2-3 228,9 0-174,-12 0-28,4 0-55,-20 0-18,-5 0-5,-7 0-11,-1-1-17,-6 0-17,1 0-4777,-2 1 576,1 0 4134,1 0 0,0 0 0,0 0 0</inkml:trace>
  <inkml:trace contextRef="#ctx0" brushRef="#br0" timeOffset="1">1025 344 12875,'0'-7'3383,"0"1"-2896,0 6 219,0 0-286,-21 49 297,9-14-3425,-18 45 3312,13-25 12,3 8-78,1 3 5,5 5-84,1-2-49,4 0-141,1-9-17,2-5-45,8-6 3370,4-7-3449,11-4-60,6-6-3444,13 2 3376,-9-12-56,18 4 51,-29-16-6,4 1 5,-18-9-89,-3-1-129,0 1 2540,0-2-3235,-3 2-553,1-2-2096,3 0-4457,3-12 8025,5-3 0,-5 0 0,-3 3 0</inkml:trace>
  <inkml:trace contextRef="#ctx0" brushRef="#br0" timeOffset="2">1212 736 18140,'39'0'610,"-3"0"-520,-9 0-39,0-2-46,0-1-5,-2-1-185,-2-2-246,-1 0-359,0 0-672,-4-1-336,2-3-1590,-5 2 3388,-1-4 0,-8 6 0,-3 2 0</inkml:trace>
  <inkml:trace contextRef="#ctx0" brushRef="#br0" timeOffset="3">1797 157 13788,'8'8'3551,"-3"-2"-2885,-5-6-78,0 0-66,11 86-97,-6-45-235,2 13 1,1-1 128,-2-16-139,-1-10-63,0-6-66,-1-9-51,-1-2-62,0-4-504,2 1-391,2 0-203,1-1-375,2 0-588,0 0-3545,-1-2 5668,-4 2 0,-2-4 0,-3 1 0</inkml:trace>
  <inkml:trace contextRef="#ctx0" brushRef="#br0" timeOffset="4">1824 926 17647,'69'-28'-73,"-12"6"202,-41 13 72,-6 6 79,-7 1 219,-1 2 336,-2 0-706,-2 5-17,1 5-17,-3 6 28,1 7 68,1-1-23,1 4-45,1-2 73,0 1-62,1-3-128,4-1 38,3-4-44,6 0-39,1-7-112,3 0-347,2-6-566,5-1-583,2-3-1501,6-3-1294,-3-6 4442,-2-3 0,-14 3 0,-5 1 0</inkml:trace>
  <inkml:trace contextRef="#ctx0" brushRef="#br0" timeOffset="5">2549 4 13978,'6'13'4111,"-2"-3"-3649,3 41 1,-2 12-592,1 9 462,1 11 0,-1 4-3372,-3 9 3761,-3-1 735,-2-5-757,-7-3-67,-5-2-90,-10-5-117,-2-3-146,-3-8-146,2-12-66,-3-2-147,15-23 16,0-4-581,13-21 2849,1-5-5364,1-2 270,13-5 2889,22-25 0,-14 17 0,10-15 0</inkml:trace>
  <inkml:trace contextRef="#ctx0" brushRef="#br0" timeOffset="6">3184 201 11418,'0'-11'2387,"0"2"-1962,0 9 1855,0 0-1653,0 22 51,-4-2 246,-5 26-5,-5-1-129,-4 9-74,0 11-44,1 5-139,0 5-46,7 1-117,2-4-68,4-7 269,3 11-403,8-26-95,4 8-34,9-31-39,2-3-78,0-8-40,-1-2-100,-2-5-191,-2-1-162,-2-3-174,-4 0-68,-1-2 85,0 2-212,-3 1-299,3 0-457,0 2-383,5 1 2079,8 1 0,-11-5 0,3 0 0</inkml:trace>
  <inkml:trace contextRef="#ctx0" brushRef="#br0" timeOffset="7">3602 568 20397,'-15'65'386,"-1"0"1,3-6-1,2-8-201,2-11-79,4-8-22,2-10-84,1-6-128,2-8-298,0-3-425,0-3-2622,0-2 264,14-26-398,2-4 3607,13-26 0,-13 26 0,-4 5 0</inkml:trace>
  <inkml:trace contextRef="#ctx0" brushRef="#br0" timeOffset="8">4013 0 15501,'9'13'4622,"-1"-2"-3654,-1 85-1004,-1-30 423,0 8 0,0 3 358,2 22-124,-1 0-44,-2 0-112,-2-4-44,-1-6 173,-2-3-460,-6-17 1,-2-1-3236,-2 13 3031,0-22 0,-2-4-193,-1-15-45,2-12-197,2-8 210,2-10-719,3-4-638,2-4-1227,0 0 2143,2-2 736,0-5 0,0 4 0,0-3 0</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45"/>
    </inkml:context>
    <inkml:brush xml:id="br0">
      <inkml:brushProperty name="width" value="0.06" units="cm"/>
      <inkml:brushProperty name="height" value="0.06" units="cm"/>
      <inkml:brushProperty name="color" value="#FFC114"/>
    </inkml:brush>
  </inkml:definitions>
  <inkml:trace contextRef="#ctx0" brushRef="#br0">144 840 15205,'-72'63'1367,"15"-6"-914,49-29 12,4 1-95,1-1-180,3-1-16,0 4-174,5-11-79,5 3 12,7-13-51,6-4-61,5-2-90,4-3-55,6-1-46,6-9-89,3-2 123,3-10 67,-1-1 61,-4 0 85,-5 0 73,-6 4 44,-9 2 6,-5 5 39,-9 4 68,-4 4-40,-2 1-27,-4 2 16,3 0 11,1 0 78,0 0 46,2 2 106,-2 3-79,0 2-78,-2 3 90,-1 1 122,-1 0 46,-1 2-12,0-2-22,0 3-33,0 1-28,-6-2-107,-3 1-67,-6-1-56,-2-3-17,1 0-45,2-3-11,1-4-157,4-1-140,3-2 5,2-2 57,3-6-84,1-4-252,0-8 106,0-5 0,0-2 62,1-3 78,6 2 163,2 2 83,6 5 23,0 6 0,1 3 51,0 5 111,10 4-28,-11 1 135,18 5-134,-18 4 5,7 4 39,-5 5 532,4 10-319,-6-4-129,1 9-16,-8-11 38,-1 2-5,-2-2-50,2 0 22,-2 0-28,0-2-84,0-1-27,-2-4 4,-1-3-16,1-4-11,-3-3 10,2-3 57,-2 0-50,1 0 33,1 0-73,1 0 22,1 0 1,1 0-34,1 0 0,4-3-34,2-4-10,2-5-7,-1-3 46,-3-2-51,0 3 5,-5 1-33,0 5-39,-2 0-147,1-1-474,-1-1 10,-1 3-397,-1 1-275,-1 4-790,0 2-3987,2 0 6183,0 0 0,0 0 0,-1 0 0</inkml:trace>
  <inkml:trace contextRef="#ctx0" brushRef="#br0" timeOffset="1">1324 505 12517,'6'92'0,"0"-1"0,0 0 0,1 1 0,-1-1 0,0 0 0,1 1 0,-1-1 0,0 1 0</inkml:trace>
  <inkml:trace contextRef="#ctx0" brushRef="#br0" timeOffset="2">1584 997 9486,'8'0'2476,"-2"0"-2022,-6 0 867,0 0-744,0 10 45,1-6 39,-1 7 90,2-8-68,-2-1 50,0 3-173,0 0 287,0 6-595,0-5-95,0 2-57,0-5-38,0-3 151,0 2-303,3-7-78,1-3 79,2-9 10,4-6-5,0-6-28,7-6 17,1-2 5,3-2 34,-1 6 56,-4 6 28,-2 9 68,-3 6-52,-2 7-38,-1 2-12,-1 3-16,-1 0 22,1 0 56,-2 0-22,2 0-1,-4 0 12,4 0-45,-4 0 6,5 3-1,-4-1-5,3 3-134,-6-3-388,2 1-570,-1-3-812,3 3-992,0-2 2896,0 2 0,-1-3 0,-3 1 0</inkml:trace>
  <inkml:trace contextRef="#ctx0" brushRef="#br0" timeOffset="3">1935 1160 12903,'8'10'3881,"-3"-3"-3158,-5-7 234,0 0-856,-13 51-62,5-33-5,-9 39-34,10-47-6,4-4-229,0-1-398,2-3-559,0 0 4,1-1-1271,0-1 779,4 2-1171,4-2 2851,5-2 0,-5 2 0,-1-1 0</inkml:trace>
  <inkml:trace contextRef="#ctx0" brushRef="#br0" timeOffset="4">2276 997 17210,'0'48'991,"0"-9"-644,0-39 7,0 0-354,2-3-135,-1-4-28,4-6 7,0-6 44,5-7-118,2-5-84,5-7 85,1-4 27,2 0 96,0 0 27,0 7-111,-1 3-23,-2 7 51,-2 5 162,-2 5 145,-3 7 147,-2 3 10,-3 3 51,-1 2-348,-2 0 1,0 0 44,0 2-10,3 3-40,-1-1-73,1 2-364,-2-1-325,2 0-252,0 2-291,2-1-801,2-1 2106,3 2 0,-4-5 0,-1 1 0</inkml:trace>
  <inkml:trace contextRef="#ctx0" brushRef="#br0" timeOffset="5">2657 368 14639,'15'18'1753,"-3"-1"-1008,-12-3-241,0 2-168,0 1-145,-2 2-141,0-4-50,1-2-6,-1-1 6,2-1 28,0 0 146,3 0-73,1-2-45,4-1-45,2-1-11,2-1-39,3 1-6,1-2-56,6 0-140,3-2-380,5-1-634,1 0-280,-3-2-1433,-6 0 2968,-7-5 0,-8 4 0,-4-3 0</inkml:trace>
  <inkml:trace contextRef="#ctx0" brushRef="#br0" timeOffset="6">3138 4 11917,'11'-2'3008,"-2"1"-1849,-9 1-145,0 0-236,17 101-27,-12-46-351,4 14 1,-1 1 322,-7-2-180,-1 0-78,0-3-73,0-1-129,0-6 28,-1-3-49,-5-6-13,-3-4-89,-8-4-39,2-2-51,-5-2-10,2-2-35,1-3-5,-6 4-73,10-14-134,-3 0-45,8-14-493,0-3 50,2 0-548,0-3-4739,1-1-605,3-8 6587,-4-2 0,5-1 0,-2 3 0</inkml:trace>
  <inkml:trace contextRef="#ctx0" brushRef="#br0" timeOffset="7">1524 345 9901,'0'-6'2952,"0"2"-2303,0 4 886,0 0-1099,-3-8 2,1 7 77,-3-7 28,2 8-28,1 0-67,-1 0-39,1 0-151,-3 0-107,-2 2 23,-3 2 0,-1 4-56,-3 2 122,-1 1-16,2 2-39,-4 3-28,1 2-17,-1 2 22,-3 3-5,1 4 84,-1 2 50,2 2 11,1 0-27,2 0 61,0 8-263,4-12-6,2 4-22,4-14-5,2 1 21,-1 2 12,-1 5 106,2 2 73,-1 6-11,3 1-17,1 3-62,0-4-22,0 1-28,1-7-72,4-4-35,2-5-5,2-3-5,0-3 5,-1 0 0,0-2 0,-2 4 33,3 2 113,1 7 61,1 0 28,1 3-16,0-1-102,-4-5-10,1-3-7,-4-6-88,-2-6 21,-1-2-4289,-2-3 368,1 2-1293,2-2 5181,3 3 0,-3-2 0,0 0 0</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53"/>
    </inkml:context>
    <inkml:brush xml:id="br0">
      <inkml:brushProperty name="width" value="0.06" units="cm"/>
      <inkml:brushProperty name="height" value="0.06" units="cm"/>
      <inkml:brushProperty name="color" value="#FFC114"/>
    </inkml:brush>
  </inkml:definitions>
  <inkml:trace contextRef="#ctx0" brushRef="#br0">1 54 19960,'51'-25'510,"-1"5"-353,-6 15 50,3 3 11,0 1-83,1 1-12,-3 3-62,0 4-55,-4 3 28,-4 3-34,-9-2 0,-6-1-40,-7-4-284,-7 1-863,-3 0-1973,-4 2 3160,-11 8 0,7-9 0,-7 4 0</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54"/>
    </inkml:context>
    <inkml:brush xml:id="br0">
      <inkml:brushProperty name="width" value="0.06" units="cm"/>
      <inkml:brushProperty name="height" value="0.06" units="cm"/>
      <inkml:brushProperty name="color" value="#FFC114"/>
    </inkml:brush>
  </inkml:definitions>
  <inkml:trace contextRef="#ctx0" brushRef="#br0">0 1 14286,'0'5'3635,"0"0"-2907,0-5-161,77 15-2,-26-9-369,6 2 0,2 0 51,11-5-147,2-3-100,-3 0-229,-1 0-970,-7 0-1635,1 0-4467,-10 0 7301,-2 0 0,-25 0 0,-9 0 0</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55"/>
    </inkml:context>
    <inkml:brush xml:id="br0">
      <inkml:brushProperty name="width" value="0.06" units="cm"/>
      <inkml:brushProperty name="height" value="0.06" units="cm"/>
      <inkml:brushProperty name="color" value="#FFC114"/>
    </inkml:brush>
  </inkml:definitions>
  <inkml:trace contextRef="#ctx0" brushRef="#br0">555 712 20414,'-33'-50'250,"0"-1"0,2 6 0,0 12-43,-16 26 73,-5 19 168,-8 20 91,-4 28-268,31-18 1,2 5-2171,2 6 0,3 3 2039,2 5 0,4 1-56,6-1 0,3 1 86,3-2 1,3-2-129,2-6 0,3-1 20,9 36 5,7-16 6,12-17 117,33-5 29,-7-27-119,28-2-100,-11-37-22,9-12-17,-38 5 0,0-7-31,17-23 0,-3-4 1275,-15 11 1,-3-2-1301,9-16 0,-8-2-31,-21 18 0,-6 1-221,3-48 44,-20 7 231,-15 9 72,-12 13 5,-14 15 890,-1 14-844,0 11 21,6 9 40,5 6 12,9 4 27,9 5 564,10 0-591,3 2-57,5 0 0,0 1-28,3 0 79,8 0 50,11 0 33,15 0-21,12 3-12,11 1 39,6 2-44,4 0-57,-3-2-3352,-5 0 3363,-9-2-33,-9 1-11,-9-3-22,-8 1-7,-9-1-10,-6 0 0,-8 0 3391,-2 0-3514,-2 0-926,0 2 52,0 0-358,0 1-108,0-1-133,-2-1-332,-1-1-1310,-5 0 303,-2 0 2901,-4 0 0,7 0 0,1 0 0</inkml:trace>
  <inkml:trace contextRef="#ctx0" brushRef="#br0" timeOffset="1">936 77 11754,'9'-9'852,"-1"1"-331,-8 8 705,0 0-850,71-26-57,-47 19 62,52-20 146,-68 27-113,-5 0-123,-1 0-39,-2 5 101,0 2-51,0 6 96,-6 4-90,0 1 264,-6 11-152,7-6-34,0 7-106,5-8-72,2 1-24,6 2-10,5-3-62,6 1-39,3-5-12,-4-4-61,1-2-45,-4-5-1254,1-1-2369,2-4-3648,1 0 7316,0-4 0,-9 2 0,-4-2 0</inkml:trace>
  <inkml:trace contextRef="#ctx0" brushRef="#br0" timeOffset="2">1100 1531 16723,'0'10'2246,"0"5"-1680,3 20-73,-1 3-135,3 3-84,-2-1-44,-1-6-51,1-6-22,-3-8-17,2-7-28,-1-5-39,0-3-23,0-3 17,1 0-33,-2-2 16,3 0 1,-1 0 83,1 0 6,2 0-22,0-8-73,4-9-45,-1-13 11,4-16-5,-1-10-6,4-8 0,-1-3 0,2 5-6,-2 7 6,-1 11 0,-2 14 0,-5 12 0,-1 8 0,-3 7-50,4 1 44,-1 2-33,7 0 34,0 0-29,1 0-12,2 0-4,-3 0-432,3 3-878,-5 2-2443,0 4 3803,-2 3 0,-4-7 0,-1 1 0</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58"/>
    </inkml:context>
    <inkml:brush xml:id="br0">
      <inkml:brushProperty name="width" value="0.06" units="cm"/>
      <inkml:brushProperty name="height" value="0.06" units="cm"/>
      <inkml:brushProperty name="color" value="#FFC114"/>
    </inkml:brush>
  </inkml:definitions>
  <inkml:trace contextRef="#ctx0" brushRef="#br0">1 13 13222,'0'-7'2566,"0"1"-1861,0 6 258,0 0-470,0 9 146,1 13 185,8 21 16,4 25-211,-3-7 0,2 12 0,-2-2-189,1 22 0,0 1-430,-3-16 0,1 2 1,-2-2 266,-1 20 0,-3-10-125,-1 3-82,-1-39 0,1-2 47,-2 3-54,3-9 21,-1-10 17,0-5-50,1-13-12,-3-6 11,2-8-5,-1-2 454,0 0-533,2 0-145,-3 0-1893,1 0 358,-1-2-941,0-5-627,-6-20 3282,-8-31 0,4 23 0,-3-10 0</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59"/>
    </inkml:context>
    <inkml:brush xml:id="br0">
      <inkml:brushProperty name="width" value="0.06" units="cm"/>
      <inkml:brushProperty name="height" value="0.06" units="cm"/>
      <inkml:brushProperty name="color" value="#FFC114"/>
    </inkml:brush>
  </inkml:definitions>
  <inkml:trace contextRef="#ctx0" brushRef="#br0">30 26 15294,'2'-15'2627,"0"5"-1893,-4 34-67,0 1-129,-2 21-62,-2-6-118,1-1-134,-1-7-95,2-5-40,1-11-22,1-6-5,2-3-6,0-6-2588,0 1-940,6-14-1625,3-1 5097,6-12 0,-5 12 0,-3 2 0</inkml:trace>
</inkml:ink>
</file>

<file path=xl/ink/ink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60"/>
    </inkml:context>
    <inkml:brush xml:id="br0">
      <inkml:brushProperty name="width" value="0.06" units="cm"/>
      <inkml:brushProperty name="height" value="0.06" units="cm"/>
      <inkml:brushProperty name="color" value="#FFC114"/>
    </inkml:brush>
  </inkml:definitions>
  <inkml:trace contextRef="#ctx0" brushRef="#br0">1 405 15289,'9'-62'364,"0"1"0,0 4 0,2 8-45,9 7-67,2 5-5,-2 5-68,-3 7-78,-2 7-17,-5 8-34,-3 2-27,-4 6-18,0 1-5,-3 1 196,5 7 151,-1 7 40,5 11-163,3 5-50,3 4 78,4-2 431,12 7-386,-3-12-28,13 4 22,-11-15 219,14-1-186,-13-6 35,8-2-62,-14-6-11,-2-1-28,0 0-34,2 0-45,1-3-39,-1-4-28,0-5-23,-5 0 7,-2-1-24,-4 5 24,-6 2-7,-3 2-10,-2 4-7,-3-2-9903,2 2 8575,4 2 1,-5-2-1,5 2 1</inkml:trace>
</inkml:ink>
</file>

<file path=xl/ink/ink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61"/>
    </inkml:context>
    <inkml:brush xml:id="br0">
      <inkml:brushProperty name="width" value="0.06" units="cm"/>
      <inkml:brushProperty name="height" value="0.06" units="cm"/>
      <inkml:brushProperty name="color" value="#FFC114"/>
    </inkml:brush>
  </inkml:definitions>
  <inkml:trace contextRef="#ctx0" brushRef="#br0">37 251 12869,'0'-11'1703,"0"2"-1429,0 9 1642,0 0-639,6 79-100,2-8-1260,-2 3 0,0 5 455,-2-11 1,0-1-49,-1 6 1,-1 1-129,-1 3 0,0 1-398,-2-2 0,-1-1 386,-2-3 1,-1 2 67,-3 12 0,-2-3-135,3-26 1,-1-3-26,-1 8 1,1-6 30,-1-9 73,6-13-112,0-20 0,3-3 686,0-11-686,0 0 1274,0-6-1296,0-12-62,0-20-34,6-27-55,1-27-4,-1 34 1,1-3-165,1-7 0,-1-2 153,1-5 1,0-1-4,-1 1 1,1-2-1,-2 9 1,1-3 0,-1 4 103,1-6 0,1 1-276,0-17 0,1 5 273,5-11 6,-2 18 0,-1 15 6,-1 11-6,-3 24 0,-2 7-39,-3 17-163,-1 3 264,2 13-79,4 17 540,5 28-439,0 27-28,-4-33 0,0 3-1072,-1 8 1,0 1 1071,0 6 0,1 1 11,-2 2 1,1 0 32,0-1 1,-1-1 3,1-4 0,0-2-114,0-6 1,1-3 132,7 43 11,2-21-50,-2-17-39,0-17-6,-2-17 23,0-9 2151,1-11-2090,1-4 313,3-9-229,8-15-61,9-18-85,0-12 1,1-6-29,-7 9 1,-1-2-813,11-20 1,-1-1 828,-13 17 1,-3 1-12,0 1 1,-2 0-15,-3 4 0,-2 0-325,11-41 339,-7 11 6,-4 13 6,-5 13 55,-2 4-28,-4 21 1587,0 1-1581,-4 19 411,2 4-445,-2 2-1506,0 1 274,-2 4-471,2 0-357,-2 7-1675,2 0-853,11 0 4538,2-2 0,0-4 0,-3-4 0</inkml:trace>
  <inkml:trace contextRef="#ctx0" brushRef="#br0" timeOffset="1">1635 0 19132,'-45'62'631,"-1"-1"1,1 0 0,2-1 0,1 0 0,6-1-148,3 12 0,5 1-1749,-1 14 1,1 2 1550,2 3 0,3 2-23,3 3 1,4 0-76,4-10 1,3-2-5,4-10 1,1-2-870,4-3 0,2-1 794,3-4 0,2-1-42,3 0 1,3-1-188,2 0 1,3-2 152,2-6 1,0-3 1053,22 39-1048,0-18 11,0-14-38,-5-16-12,-2-9 0,-5-8-62,-5-6-72,-3-4 78,-7-4-1653,-5-4 1164,-5-2-5437,-4-4 5982,-1-1 0,0 0 0</inkml:trace>
  <inkml:trace contextRef="#ctx0" brushRef="#br0" timeOffset="2">990 3800 20470,'67'19'1170,"5"-21"-6561,-3-62 5477,-26 22 1,2-4 399,8-13 0,4-10-460,-9 6 1,5-11 0,0-3 0,-3 2-16,-8 12 0,-3 1 0,0-2 1,2-8-7,-1-3 1,3-9-1,1-4 1,-1-2 0,-4 5-1,-4 6-459,-2 2 0,-5 5 0,-2 1 0,-1-3 438,5-14 1,-1-6-1,-1 3 1,-6 10-2,-1-15 0,-4 11 802,-3 14 1,-2 5-786,-3 14 0,-1 0-20,1-9 0,-2 1 20,2-25 3,-3 32 0,-2 1 3,-1-6 383,-1 17-384,-2 12 961,0 11-916,0 8 3199,0 5-3215,0 4 415,0 1-449,0 10 67,-2 15 79,-2 27-3297,-4 23 3324,-3 23-97,6-45 0,0 1-18,-1 1 1,2 3 131,0 13 1,1-1-37,1-19 0,1-1-45,-1 8 0,2-3 59,7 6-50,4-15-17,8-10-12,4-13 3449,2-11-3314,25-12-129,-6-22-39,21-19-5,-13-27-26,-24 26 0,-1-2-25,-1-7 0,-3-2-1713,-1-2 0,-2-2 1677,-3-3 0,-2-1-40,-4 2 0,-2-1-14,-3 3 1,-1 0 52,-1-4 1,-2 2 42,0-13-6,0 10-34,-2 49-61,0 10-45,0 3 3448,0 6-3812,0 3-784,0 11-465,0 2-1462,0 14 3215,4 16 0,-3-22 0,4 6 0</inkml:trace>
  <inkml:trace contextRef="#ctx0" brushRef="#br0" timeOffset="3">2995 2313 21187,'-20'87'1070,"3"-24"-908,17-83-134,8-19-28,1-18-5666,11-13 5661,3-6 5,4 2 1409,3 7-1415,2 12 826,-2 10-864,2 11 38,-3 13-89,-3 8 22,-2 8 39,-1 5-28,6 25 56,-7-3 3074,6 18-4507,-15-12-2684,0-6-3400,-3-3 7523,-3-9 0,-2-5 0,-3-4 0</inkml:trace>
  <inkml:trace contextRef="#ctx0" brushRef="#br0" timeOffset="4">3593 1411 14292,'-9'-11'3663,"2"2"-2974,7 9 1199,0 0-1357,16-2-21,-6 2-51,17-2 7,-9 2-102,9 0-67,8 0-29,9 0 1,11 0-95,5 0-23,2 0-33,-1 0-34,-9 0 0,-12 0-23,-9 0-5,-12 0 11,-8 0 1,-4 0-18,-6 0-2901,1 0-566,1 0-2901,1-6 6318,5-6 0,-4 4 0,1-2 0</inkml:trace>
  <inkml:trace contextRef="#ctx0" brushRef="#br0" timeOffset="5">4987 228 17563,'6'0'2924,"-2"0"-1653,-4 0 18,0 0-298,5 83-241,-4-21-389,1 5 1,0 3-18,-2 25 115,-6-1-111,0-7-130,-4-8-78,2-14-39,3-13-56,2-12-45,1-13 0,2-9-6,0-7-162,0-5-482,0-3-5376,0-3 2634,5 0 3392,3 0 0,-2 0 0,2 0 0</inkml:trace>
  <inkml:trace contextRef="#ctx0" brushRef="#br0" timeOffset="6">4703 1401 15844,'-13'9'3848,"3"-2"-3199,10-7 1373,0 0-1478,49-4-85,-18 1-11,41-3-73,-30 4-33,-5 1-90,-1 1-84,-4 0 0,-2 6-40,-5-1-21,-2 7-11,-6-2-12,-2 0-79,-5-3 62,-3-1-67,-4-2 0,-1-1 51,-2 3 10,0 1 259,-8 14-197,-1 0-28,-11 12-22,0 2-6,-3 3-22,-1 3-6,5-2 6,3-1-40,6-7 1,5-5 0,2-4 27,4-4 46,10 0 89,5-1-28,9 1-12,3-2-38,0 0-12,-2-5-5,-1-2-6,-3-2-33,0-2-28,-2 0-6,-2-2-196,-3-1-224,-2 0-521,-6-1-426,-2 0-3545,-3-3-230,-2-12 5142,-5-7 0,4 4 0,-3 2 0</inkml:trace>
</inkml:ink>
</file>

<file path=xl/ink/ink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68"/>
    </inkml:context>
    <inkml:brush xml:id="br0">
      <inkml:brushProperty name="width" value="0.06" units="cm"/>
      <inkml:brushProperty name="height" value="0.06" units="cm"/>
      <inkml:brushProperty name="color" value="#FFC114"/>
    </inkml:brush>
  </inkml:definitions>
  <inkml:trace contextRef="#ctx0" brushRef="#br0">228 615 18576,'-46'67'818,"1"-1"0,4-2 0,7-4-292,5 19-123,11 2-66,8-4-18,5-5-39,5-12-4318,11-8 4799,21-6 333,41-21-1094,-7-18-62,18-28-28,-34-24-151,-17 0 1,-4-5-96,8-30 81,-18 22 0,-4-2-254,-9-29-2,-17-2 2,-9 6 246,-14 13 263,-7 15 112,1 18-6,3 18 17,7 11 79,5 7 3459,7 3-3285,8 5 230,3 2-349,6 5 23,7 3 263,10 0-139,13 3-175,16-2-106,6-3-50,7-5-6,-1-5 12,17-1-29,-26-2-16,5-2-29,-32 1 29,-9-1-23,-4 0-11,-6 2-4027,-1 0 1842,-11 0-1987,0 0-471,-7-4 4643,4-3 0,7 1 0,2 0 0</inkml:trace>
  <inkml:trace contextRef="#ctx0" brushRef="#br0" timeOffset="1">632 1 17966,'71'31'2207,"-15"-1"-1602,-56-6-140,0 1 5,0 3 63,0-1-18,0 3-140,0-3-140,0 1-83,4-3-1,5 0-151,3-4-11,5-3-73,-2-3-768,2-3-4391,17-4-2066,-5-3 7309,12-3 0,-24-2 0,-5 0 0</inkml:trace>
  <inkml:trace contextRef="#ctx0" brushRef="#br0" timeOffset="2">1250 1371 20839,'-24'70'702,"0"1"0,2-4 0,-3-8-170,-16 2-73,-5-2-95,-2-3-5703,-2-4 5614,1-4 556,2-4-742,5-6 922,4-5-1005,7-6-3,8-7-9,8-6 2882,7-6-3542,5-5-183,1-1-2668,2-2-886,8 0 4403,2-2 0,0 2 0,-1-2 0</inkml:trace>
</inkml:ink>
</file>

<file path=xl/ink/ink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1"/>
    </inkml:context>
    <inkml:brush xml:id="br0">
      <inkml:brushProperty name="width" value="0.06" units="cm"/>
      <inkml:brushProperty name="height" value="0.06" units="cm"/>
      <inkml:brushProperty name="color" value="#FFC114"/>
    </inkml:brush>
  </inkml:definitions>
  <inkml:trace contextRef="#ctx0" brushRef="#br0">465 619 18593,'-40'-60'819,"0"11"-657,13 39 6,-5 5 140,-1 2-39,-5 11 27,-3 13 158,-4 21 123,1 23-100,2 16-581,7 13 306,10 1 22,10-2-129,9-8-11,4-14-174,13-13 337,5-15 38,14-10-128,6-12-56,5-10-51,7-6 381,1-11-431,7-15-33,1-14-23,4-19-28,-4-10-76,-5-8-70,-10-7-55,-14 0 66,-13-1 6,-10 5 79,-24 7 67,-33 1 207,-2 29-62,-21 3-22,27 29 34,8 3-6,11 3 50,8 0-33,12 0-17,3 0-78,6 0 285,0 0-50,7 0 56,6 0-96,11 1 180,31 14-162,-4-2-1,24 10-72,-13-8-62,2-4-28,-2 1 28,-4-5 34,-6-2-6,-5-4-56,-10-1 5,-5 0-5,-10 0-11,-8 0 6,-5 0 217,-5 0-128,-2 0-2291,0 0 275,-13 0-3815,-9-12-173,-11-5 5864,-8-15 0,19 13 0,4 2 0</inkml:trace>
  <inkml:trace contextRef="#ctx0" brushRef="#br0" timeOffset="1">535 28 13855,'7'-2'2582,"-1"0"-1781,-6 2 1227,0 0-1479,67-10-168,-43 7-124,51-7-22,-65 10-11,-2 0-45,-6 0-27,-1 1 94,-1 3 0,0 2 46,0 5 28,-2 3-80,-2 5-105,-3 3-12,0 0-22,2-1-34,2-2-17,1-2 421,8 9-426,0-12-40,4 7 29,0-16 67,-1 2-101,-1-5-689,0 2-589,-1-3-362,3 0-1357,9-1 2997,16 0 0,-14 0 0,4 0 0</inkml:trace>
</inkml:ink>
</file>

<file path=xl/ink/ink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3"/>
    </inkml:context>
    <inkml:brush xml:id="br0">
      <inkml:brushProperty name="width" value="0.06" units="cm"/>
      <inkml:brushProperty name="height" value="0.06" units="cm"/>
      <inkml:brushProperty name="color" value="#FFC114"/>
    </inkml:brush>
  </inkml:definitions>
  <inkml:trace contextRef="#ctx0" brushRef="#br0">60 11 19087,'-3'-6'1181,"0"2"-940,3 4 78,0 0-11,0 7 95,0 13-3335,7 17 3520,4 20-535,9 16 373,2 16-225,-10-40 1,1 1 8,-1 3 0,0 4 114,4 23 1,0 6 106,-3 8 1,-2 2-233,0-2 0,-1 0-232,-4-1 0,-3-4 190,-1-26 0,-2-2 13,-5 0 1,-2 0 1410,0-3 1,-4 1-1450,-11 13 0,-3-1-71,8-21 1,0-2 134,-6 9 0,0-5-123,-1 1 57,3-16-80,4-8-44,3-12 28,6-4 736,2-7-765,4-2 1,0-4-5282,2 2 1764,3-10-3103,2-7 6615,3-7 0,-3 5 0,-2 5 0</inkml:trace>
</inkml:ink>
</file>

<file path=xl/ink/ink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4"/>
    </inkml:context>
    <inkml:brush xml:id="br0">
      <inkml:brushProperty name="width" value="0.06" units="cm"/>
      <inkml:brushProperty name="height" value="0.06" units="cm"/>
      <inkml:brushProperty name="color" value="#FFC114"/>
    </inkml:brush>
  </inkml:definitions>
  <inkml:trace contextRef="#ctx0" brushRef="#br0">91 569 9632,'-9'-4'2957,"1"1"-1999,-1-4-17,4 2 2834,-19-8-2167,12 9-1009,-5 0-45,12 4-162,4 0-201,1 0 77,3 0 176,12 7 116,11 7-96,21 10-122,7 3-40,11 0-156,2-4-23,3-4-39,-20-12 0,0-1-45,25 1-33,21-4 28,-34-11-3354,0-7 3365,-4-14-1599,1-11 1638,-4-10-121,-21 9 1,-3-3 86,11-24 40,-6-20-29,-27 31 12,-20 2 22,-13 3-89,-22 3-6,-21 7 0,-15 12 2275,-12 13-2245,43 11 1,-2 5-3,0 8 0,-1 5 20,0 2 0,1 5 19,1 9 0,3 5 28,3 3 1,3 5-463,5 1 0,4 3 487,5 3 1,5 2-292,5 1 1,4 2 234,5 2 1,4 1-118,3-2 0,5 1 111,5-1 1,6-1-11,3-4 0,4-1 44,7-3 0,5-3 3,3-4 1,3-3 10,4-3 0,2-4-30,3-3 0,3-3 16,0-3 0,2-3-47,1-3 0,1-4 2,-1-2 1,0-2-15,-2-2 1,0-2 90,46-2-80,-7-10 1,-34-2 0,0-2 50,22-15-89,13-9 44,-43 11 165,-8 4-181,-10 4-1,-8 5-21,-10 7 2936,-6 3-2903,-4 4-764,-2 1-407,0-2-169,0-3-2138,0-14-5316,0-7 8749,0-14 0,0 17 0,0 4 0</inkml:trace>
</inkml:ink>
</file>

<file path=xl/ink/ink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5"/>
    </inkml:context>
    <inkml:brush xml:id="br0">
      <inkml:brushProperty name="width" value="0.06" units="cm"/>
      <inkml:brushProperty name="height" value="0.06" units="cm"/>
      <inkml:brushProperty name="color" value="#FFC114"/>
    </inkml:brush>
  </inkml:definitions>
  <inkml:trace contextRef="#ctx0" brushRef="#br0">31 0 18880,'0'23'2066,"0"12"-1120,0 18-133,0 18-169,0 10-5795,1 2 5482,-1-3-74,2-7 1387,-2-13-1470,0-10 803,0-13-910,0-11 0,0-10 51,0-7 3324,0-5-3397,0-3-6,0-1-341,1 0-135,1-3-448,0-6-677,0-10-343,-2-11-1254,-5-22-1002,-3-6 4161,-5-12 0,4 32 0,3 10 0</inkml:trace>
</inkml:ink>
</file>

<file path=xl/ink/ink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6"/>
    </inkml:context>
    <inkml:brush xml:id="br0">
      <inkml:brushProperty name="width" value="0.06" units="cm"/>
      <inkml:brushProperty name="height" value="0.06" units="cm"/>
      <inkml:brushProperty name="color" value="#FFC114"/>
    </inkml:brush>
  </inkml:definitions>
  <inkml:trace contextRef="#ctx0" brushRef="#br0">4 0 20414,'0'7'627,"0"-1"-509,0-2-34,0-2-34,0-1 0,0 1 18,0-2-63,0 3 6,0-3 269,0 2-246,-2-2 212,2 0-167,-2-2-40,2 0-33,0-1 0,0 1 5,2 1-5,-2 1-1771,2 0-1064,-2 1-1181,0 4 4010,0 4 0,0-3 0,0-1 0</inkml:trace>
</inkml:ink>
</file>

<file path=xl/ink/ink1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7"/>
    </inkml:context>
    <inkml:brush xml:id="br0">
      <inkml:brushProperty name="width" value="0.06" units="cm"/>
      <inkml:brushProperty name="height" value="0.06" units="cm"/>
      <inkml:brushProperty name="color" value="#FFC114"/>
    </inkml:brush>
  </inkml:definitions>
  <inkml:trace contextRef="#ctx0" brushRef="#br0">1 371 15350,'43'-52'454,"1"0"0,-3 5 0,-4 5-107,2 6-5806,1 4 5599,-3 0 241,8 0 1655,-11 8-1969,-7 6 910,-13 15-679,-14 29-158,3 1 33,3 19 40,5-9 3857,16 9-3684,-2-15 96,16 4-40,-1-20 40,7-5-67,3-5-118,4-3-40,-5-2-89,-4 0-61,-8-2 10,-3-4-106,-12 1-11,-5-2-67,-11 2-857,-1 0-773,2-5-1390,10-6-699,5-4 3786,6-3 0,-11 10 0,-6 4 0</inkml:trace>
</inkml:ink>
</file>

<file path=xl/ink/ink1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8"/>
    </inkml:context>
    <inkml:brush xml:id="br0">
      <inkml:brushProperty name="width" value="0.06" units="cm"/>
      <inkml:brushProperty name="height" value="0.06" units="cm"/>
      <inkml:brushProperty name="color" value="#FFC114"/>
    </inkml:brush>
  </inkml:definitions>
  <inkml:trace contextRef="#ctx0" brushRef="#br0">711 57 13457,'0'-5'3708,"0"0"-2806,0 5 1316,0 0-1596,0-21-68,-1 16-44,-1-16-140,-1 21-101,-1 0-73,-1 0 22,-1 6 129,-6 9 12,-7 18 44,-14 24-168,-18 26-608,19-29 1,-3 3 445,-4 8 0,-1 2-3,-5 12 0,0 2-578,2-3 0,1 2 589,0 6 1,2 1-12,5-8 0,2-1 11,7-6 1,3-2-15,2-1 0,4-3-8,6-11 0,5 0-51,7 13 1,7-3 226,23 23-104,-4-36 1,6-6 75,45 2-168,10-8 146,6-13-79,3-7 6,-4-12-39,-3-3-6,-11-5 792,-6-3-814,-13-5 1207,-8-3-1201,-12-4 510,-10 3-494,-10 1 231,-7 2-242,-6 2 22,-4 4-5,-1 2 112,-2 1-191,0-2-55,0 0-40,0-1-56,0 1-61,0-1-96,0 1-257,0-1-459,0-2-550,0 0-1154,0-3-587,0-11 3321,0-18 0,0 16 0,0-8 0</inkml:trace>
</inkml:ink>
</file>

<file path=xl/ink/ink1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9"/>
    </inkml:context>
    <inkml:brush xml:id="br0">
      <inkml:brushProperty name="width" value="0.06" units="cm"/>
      <inkml:brushProperty name="height" value="0.06" units="cm"/>
      <inkml:brushProperty name="color" value="#FFC114"/>
    </inkml:brush>
  </inkml:definitions>
  <inkml:trace contextRef="#ctx0" brushRef="#br0">178 256 19339,'-3'86'969,"0"0"0,0 1 0,-2-1-1436,-1-14 1,-1-1 804,0 6 1,-1 1-98,0 1 0,-1 0-42,0-2 0,-2-1-17,1-5 0,0-2-45,0-6 0,0-2 6,1-9 0,0-2 126,-5 32 505,3-22-612,4-18 236,2-16-319,3-11-7,1-9-21,1-3 914,0-3-959,1-11 78,11-19-12,14-42-66,-3 13 0,3-7-1457,7-22 1,2-7 1399,-8 20 1,2-2-1,-1-2-43,0-3 1,1 0 0,-1 0-283,-2 4 1,0 2 0,-1 2 285,6-19 1,-2 5 27,-7 20 0,-1 6-510,9-24 572,-7 19 6,-5 13-1,1 1 2383,-4 10-2388,-3 8 1013,-3 12-1013,-5 13 690,-1 8-690,-3 29 84,0 37-20,1-8 0,-2 13-587,-2 0 0,-3 11 1,0 4-1,0-5 547,0 4 1,-1-3-1,0 4 8,0-1 0,-1 5 1,-1-1-1,1-11-99,-2 10 0,1-12 142,4-16 1,1-6 75,1 24-33,3-18-1,0-4-16,2-13-22,4-15 5,8-13 201,10-22-14,19-38 1,3-17-199,-4 1 0,2-5-410,-1-2 1,4-7 0,-3 2 354,-10 10 1,-2 1 0,-1 2-19,9-21 0,-4 5-29,-7 13 1,-3 5 50,-7 10 1,0 4-18,12-32 1,-4 6 27,-5 15 35,-7 17-18,-8 17-44,-4 15-1,-3 5-5253,0 3 5872,0 4-5066,0 5 4549,-2 12 0,2-10 0,-2 4 0</inkml:trace>
</inkml:ink>
</file>

<file path=xl/ink/ink1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0"/>
    </inkml:context>
    <inkml:brush xml:id="br0">
      <inkml:brushProperty name="width" value="0.06" units="cm"/>
      <inkml:brushProperty name="height" value="0.06" units="cm"/>
      <inkml:brushProperty name="color" value="#FFC114"/>
    </inkml:brush>
  </inkml:definitions>
  <inkml:trace contextRef="#ctx0" brushRef="#br0">853 27 14779,'9'-15'4560,"-2"3"-3530,-7 12 959,0 0-1446,-13 0-89,4 3 27,-17 11-27,0 17 55,-23 38-999,13-13 0,-3 6 675,4-4 0,-2 3 0,0 4-717,-5 11 0,0 4 0,0 2 631,9-16 1,0 2-1,1 0 1,1 1 17,-8 23 1,1 1-1,4-1 0,3-6 1,3-1 0,3-1-249,4-8 1,2-1 0,3-2 256,-2 21 0,5-4-17,3-15 0,3-4 3,3-11 0,2-4-11,0-3 0,2 0-25,5-3 0,1 0-166,1 4 0,3-1 90,4 0 0,3-1 0,0-4 0,3-2 0,17 32 0,1-16 0,-4-15 0,-4-11 0,-5-12 952,-8-6-952,-3-8 2112,-7-5-2112,0-2 948,-6-3-948,2 0 301,-1 0-301,2 0-360,0-2-816,5-10-863,4-10-1635,16-32 3674,-3 9 0,1-1 0,3-7 0,9-11 0</inkml:trace>
</inkml:ink>
</file>

<file path=xl/ink/ink1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1"/>
    </inkml:context>
    <inkml:brush xml:id="br0">
      <inkml:brushProperty name="width" value="0.06" units="cm"/>
      <inkml:brushProperty name="height" value="0.06" units="cm"/>
      <inkml:brushProperty name="color" value="#FFC114"/>
    </inkml:brush>
  </inkml:definitions>
  <inkml:trace contextRef="#ctx0" brushRef="#br0">1 2998 20806,'44'-50'339,"0"0"1,3-4 0,-1 1-214,-3 1 0,1 0-1624,5-8 1,1-3 1659,5-8 1,1-5-85,-14 19 1,0-1-1,0-4-28,3-9 1,0-3-1,1-2 6,2-8 0,1-2 0,-2-2-327,-12 19 1,-1-1 0,-1-1-1,0 1 271,-2 0 0,-1 0 0,-1 1 0,-2 1-2,5-15 0,-2 3 1,-2 1-11,-4 10 1,-2 2 0,-2 3-14,5-13 0,-3 6-663,-5 14 0,-1 2 688,14-37 0,-8 10-207,1 1 240,-8 13 870,-2 15-752,-7 22 1277,-3 14-1243,-3 11 3214,0 5-3315,0 1 469,-2 1-481,-3 14 7,-3 19 55,-6 28 62,-4 28-107,9-38 1,1 4 89,-3 25 1,2 0-113,4-23 0,1-1-20,-1 11 1,2-5 87,6-3-45,8-20 39,7-14 207,32-14-135,-3-21-33,24-20-44,-7-25-57,2-19-42,-32 31 0,0-1-1699,-2-3 1,-2-1 1706,0-1 1,-1 0-15,-3 1 1,-2 0-100,16-43 91,-7 8 28,-11 10 45,-7 16 96,-7 15 10,-4 19-72,-3 10-40,-1 8 3291,0 3-7592,0 1 675,5 0-3023,3-3 6571,3-1 0,-3 0 0,-3 1 0</inkml:trace>
</inkml:ink>
</file>

<file path=xl/ink/ink1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2"/>
    </inkml:context>
    <inkml:brush xml:id="br0">
      <inkml:brushProperty name="width" value="0.06" units="cm"/>
      <inkml:brushProperty name="height" value="0.06" units="cm"/>
      <inkml:brushProperty name="color" value="#FFC114"/>
    </inkml:brush>
  </inkml:definitions>
  <inkml:trace contextRef="#ctx0" brushRef="#br0">41 211 18688,'-6'80'556,"0"-1"1,1-8 0,0-9-137,-3-14-6,3-14-44,1-11-51,3-12 63,1-6 21,0-3-67,0-8 50,0-16-268,10-19-68,6-26-50,16-14 0,5-10-5,7 5-21,-15 37 1,2 3 25,13-11-5,9 4 5,-23 36 0,-5 11 5,-2 3 79,-4 6-84,-1 6-61,-1 7-399,-1 6-638,1 0-604,0-2-2225,3-6 3927,4-6 0,-9-5 0,-1-3 0</inkml:trace>
</inkml:ink>
</file>

<file path=xl/ink/ink1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3"/>
    </inkml:context>
    <inkml:brush xml:id="br0">
      <inkml:brushProperty name="width" value="0.06" units="cm"/>
      <inkml:brushProperty name="height" value="0.06" units="cm"/>
      <inkml:brushProperty name="color" value="#FFC114"/>
    </inkml:brush>
  </inkml:definitions>
  <inkml:trace contextRef="#ctx0" brushRef="#br0">1 0 17193,'9'0'2907,"-1"0"-1960,-8 0-365,0 0 40,83 17-95,-36-9-340,11 3 1,1-1 47,-2-4-39,-2-2-95,-9-3-95,-8-1 27,-10 0-33,-6 0-67,-7 0-230,-1 0-683,-2 0-835,3 0-1445,9 0-1120,3-7 4380,8-4 0,-17 1 0,-3 1 0</inkml:trace>
</inkml:ink>
</file>

<file path=xl/ink/ink1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4"/>
    </inkml:context>
    <inkml:brush xml:id="br0">
      <inkml:brushProperty name="width" value="0.06" units="cm"/>
      <inkml:brushProperty name="height" value="0.06" units="cm"/>
      <inkml:brushProperty name="color" value="#FFC114"/>
    </inkml:brush>
  </inkml:definitions>
  <inkml:trace contextRef="#ctx0" brushRef="#br0">1 1 23181,'6'93'786,"0"-1"0,1-3 0,-1-6-509,-4-31 1,-1-3-68,1 1 0,0 0 98,-1 41-96,1-10-55,-2-13-28,3-12-56,-1-14-62,3-9 23,-2-9-29,2-8 1,-3-4-6,-1-6-51,1-2-268,-2-3-459,5-1-679,-1 0-5208,16-18-3166,-1-1 9813,9-17 1,-14 17 0,-5 4-1</inkml:trace>
</inkml:ink>
</file>

<file path=xl/ink/ink1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5"/>
    </inkml:context>
    <inkml:brush xml:id="br0">
      <inkml:brushProperty name="width" value="0.06" units="cm"/>
      <inkml:brushProperty name="height" value="0.06" units="cm"/>
      <inkml:brushProperty name="color" value="#FFC114"/>
    </inkml:brush>
  </inkml:definitions>
  <inkml:trace contextRef="#ctx0" brushRef="#br0">0 28 14454,'4'0'2991,"-1"0"-1664,-3 0-934,105-11-34,-44 7-533,10-2 0,1 1 549,-6 4 74,-14 2-141,-15 12-56,-17 6 190,-11 17 102,-18 10-157,-16 10 61,-15 5 73,-10 3-141,3-7-111,8-8-45,12-10 599,12-7-493,9 5-246,17-9-50,6 5-34,15-11 0,7-2-23,1-3-934,20-4-662,-16-6-1327,14-10-5123,-24-15 8069,-4-10 0,-14 8 0,-7 4 0</inkml:trace>
</inkml:ink>
</file>

<file path=xl/ink/ink1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6"/>
    </inkml:context>
    <inkml:brush xml:id="br0">
      <inkml:brushProperty name="width" value="0.06" units="cm"/>
      <inkml:brushProperty name="height" value="0.06" units="cm"/>
      <inkml:brushProperty name="color" value="#FFC114"/>
    </inkml:brush>
  </inkml:definitions>
  <inkml:trace contextRef="#ctx0" brushRef="#br0">502 18 12230,'0'-10'4207,"0"3"-2936,0 7 1127,0 0-1312,-95 40 97,44 7-1111,-14-2 1,0 7 223,32-2 1,7 3-84,-2 4 0,3 3-96,1 0 1,3 1-54,3-2 1,4-1-16,2-5 1,2-2-17,0 35 40,6-20-67,4-19-6,9-14-28,3-13 17,15-10 11,3-5 641,11-14-641,6-16-151,9-19 161,1-24-293,-19 0 1,-3-6-43,-10 15 0,-3-3-369,5-24 0,-6-1 523,-13 26 0,-3 4 95,-2 3 1,-2 3 75,-5-30 426,-14 19-107,5 31 0,-7 12 39,15 17-78,2 2 750,3 5-699,10 6-79,6 7 11,16 5-78,3-1-28,7-3-28,-2-3-6,2-4-22,-5-2-101,-3-3 0,-8-3-168,-6-2-409,-5 0-616,-5-2-701,-5 0-878,-2-6-2437,-3-8 5209,0-9 0,0 7 0,0 1 0</inkml:trace>
</inkml:ink>
</file>

<file path=xl/ink/ink1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7"/>
    </inkml:context>
    <inkml:brush xml:id="br0">
      <inkml:brushProperty name="width" value="0.06" units="cm"/>
      <inkml:brushProperty name="height" value="0.06" units="cm"/>
      <inkml:brushProperty name="color" value="#FFC114"/>
    </inkml:brush>
  </inkml:definitions>
  <inkml:trace contextRef="#ctx0" brushRef="#br0">0 1 13844,'8'0'3075,"-2"0"-2017,-6 0 925,0 0-1333,7 25-29,-5-5-77,5 23-51,-8-11-84,0 0-118,0-3-61,1-3-79,0-2-33,4-3-85,6 1 40,7-3-67,7-3-6,1 1 0,3-5 0,-1 2-1508,22 1-3599,-11-7 99,7 1 5008,-21-9 0,-15 0 0,-5 0 0</inkml:trace>
</inkml:ink>
</file>

<file path=xl/ink/ink1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8"/>
    </inkml:context>
    <inkml:brush xml:id="br0">
      <inkml:brushProperty name="width" value="0.06" units="cm"/>
      <inkml:brushProperty name="height" value="0.06" units="cm"/>
      <inkml:brushProperty name="color" value="#FFC114"/>
    </inkml:brush>
  </inkml:definitions>
  <inkml:trace contextRef="#ctx0" brushRef="#br0">104 0 16168,'10'0'3641,"-3"0"-2409,-7 0-145,0 0-230,0 88-168,-6-37-443,2 10 1,-1 0 178,-10 1-94,-2-8-4331,2-8 4219,0-7 842,-1-2-1055,5-15 5,0 0-11,7-17-6,3 0-145,1-5-356,0 2-2792,4-10-4030,6-5 7329,6-11 0,-5 9 0,-2 1 0</inkml:trace>
</inkml:ink>
</file>

<file path=xl/ink/ink1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9"/>
    </inkml:context>
    <inkml:brush xml:id="br0">
      <inkml:brushProperty name="width" value="0.06" units="cm"/>
      <inkml:brushProperty name="height" value="0.06" units="cm"/>
      <inkml:brushProperty name="color" value="#FFC114"/>
    </inkml:brush>
  </inkml:definitions>
  <inkml:trace contextRef="#ctx0" brushRef="#br0">224 78 18593,'21'-19'2252,"-5"3"-1709,-16 15 62,0-2-151,0 0-112,0-2-90,0-2-95,0 0 56,-1 1-45,-3 1-34,0 1-50,-2 3 0,1 1-17,-2 0 17,-1 0 118,-3 3-29,-6 14 51,-8 15 56,-5 22-72,-6 16-74,3 9-16,2 7-23,10-1-27,7-3-18,8-7-44,4-8 38,2-8 29,21 3-67,-4-22 39,19 1 5,-9-24 23,1-7-62,2-5-11,0-4-67,2-1-62,-3-12 62,-3-4 0,-4-17-51,-7-6-56,-5-7-112,-7-8-67,-1-4-3408,-10-7 3439,-9 2 0,-5-1 143,-6-15 151,3 19 1,1 5 27,2 12 39,9 16 23,3 9 22,7 10 33,1 5 3318,2 1-3144,0 2-72,2 0 28,7 0-1,6 0-5,11 0-28,4 0-56,3 0 11,2 0-39,2 0 11,13 0-73,-11 0 0,8 0-16,-17 0-40,-2 2 28,-3 1-33,-3 1-6,-2-1 5,-8 0 1,-1-3 0,-5 2-6,-3-1-6,-2 0-6525,-1 0 2935,0-17-2212,-3-5 5808,0-18 0,-1 17 0,1 3 0</inkml:trace>
</inkml:ink>
</file>

<file path=xl/ink/ink1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0"/>
    </inkml:context>
    <inkml:brush xml:id="br0">
      <inkml:brushProperty name="width" value="0.06" units="cm"/>
      <inkml:brushProperty name="height" value="0.06" units="cm"/>
      <inkml:brushProperty name="color" value="#FFC114"/>
    </inkml:brush>
  </inkml:definitions>
  <inkml:trace contextRef="#ctx0" brushRef="#br0">1 0 13586,'5'0'3450,"0"0"-2458,-5 0 935,0 0-1502,50 3-201,-37 1-45,38 2 62,-51 4 241,0 2 55,-6 6-43,-2 7-40,-4 4-85,2 6 1,5 0-79,2 0-157,5-1-38,7-6-29,3-4-28,8-4-39,2-7-3459,1 0 3033,4-6-4228,30-2 279,-11-5 3808,21-8 0,-40 5 0,-8-4 0</inkml:trace>
</inkml:ink>
</file>

<file path=xl/ink/ink1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1"/>
    </inkml:context>
    <inkml:brush xml:id="br0">
      <inkml:brushProperty name="width" value="0.06" units="cm"/>
      <inkml:brushProperty name="height" value="0.06" units="cm"/>
      <inkml:brushProperty name="color" value="#FFC114"/>
    </inkml:brush>
  </inkml:definitions>
  <inkml:trace contextRef="#ctx0" brushRef="#br0">87 0 13782,'6'0'4397,"-2"0"-3220,-4 0-136,42 118 129,-17-22-1354,-6-28 0,2 10 0,-2-1 713,-3 22 0,-4 0-236,-4-25 0,-1 3 0,-1-1-39,-2 1 0,0 0 1,-1-1-50,-1-5 0,0-2 1,-2-3-2,1 16 0,-2-5-22,1-12 0,-1-4-31,-2-6 1,-2-1-26,-1 1 0,-2 1-64,-2 5 0,-1 0 10,-2-1 1,-1-1-40,0-1 1,-1-2-31,0-7 0,-1-2 36,-15 38-39,0-17-50,3-9-219,5-14-252,5-12-352,6-13-411,4-10-1236,5-7-914,1-16-5472,2-10 8906,0-14 0,0 13 0,0 4 0</inkml:trace>
</inkml:ink>
</file>

<file path=xl/ink/ink1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2"/>
    </inkml:context>
    <inkml:brush xml:id="br0">
      <inkml:brushProperty name="width" value="0.06" units="cm"/>
      <inkml:brushProperty name="height" value="0.06" units="cm"/>
      <inkml:brushProperty name="color" value="#FFC114"/>
    </inkml:brush>
  </inkml:definitions>
  <inkml:trace contextRef="#ctx0" brushRef="#br0">1506 355 13469,'8'-12'4424,"-2"4"-3085,-6 8 481,0 0-1120,-64-88-77,20 50-474,-6-17 0,-4 2 422,-20 20-235,-11 4-151,-9 8-127,43 14 1,-1 2 19,-4 1 1,0 2-29,-2 4 1,-1 4-269,-3 3 0,0 3 260,0 4 0,1 4-9,1 5 1,0 3-9,5 0 1,2 2 10,5 0 1,3 2-395,-26 26 358,23-1 33,23 0-21,14 1-21,26 7 43,18 7 2,-4-32 1,5-1-187,7 2 0,4 0 183,6 0 1,3 0-18,4 0 1,0-1-11,3 0 0,0-1-1215,1 1 0,-1 0 1214,-3-2 1,-1 1 27,-1 1 1,-2 0 7,-5-2 0,-3 0 57,-4-1 0,-3 1 189,25 30 117,-20-7 94,-19-6 468,-15-10-467,-22 0 3138,-19-2-3267,-27 4-370,-25 1-111,35-23 0,-2-1 111,-4-2 0,-2-2 0,1-1 0,0-3 0,1-3 0,1-2 0,-42 2-23,11-7 23,14-4 0,12-2 0,12-5 0,12 0 0,10-4 0,9 3 0,7 2 577,5 3-577,1 1 164,2 0-164,0-2 0,0 0 0,0 1 0,0-1 0,0 1-225,0 0-285,0-2-375,0 1-711,5-2-1305,2-3-555,21-9-3535,4-3 6991,18-7 0,-23 12 0,-5 4 0</inkml:trace>
</inkml:ink>
</file>

<file path=xl/ink/ink1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3"/>
    </inkml:context>
    <inkml:brush xml:id="br0">
      <inkml:brushProperty name="width" value="0.06" units="cm"/>
      <inkml:brushProperty name="height" value="0.06" units="cm"/>
      <inkml:brushProperty name="color" value="#FFC114"/>
    </inkml:brush>
  </inkml:definitions>
  <inkml:trace contextRef="#ctx0" brushRef="#br0">81 185 18874,'-9'-29'739,"7"4"-442,15 17 129,5 2-23,2 3-112,2 3-134,0 0-79,-2 6 0,0 5 6,-6 4 62,-4 4 201,-6-1 119,-2-1 94,-2 3-157,-6-2-117,-7 2-85,-8-3-16,-7-2 246,-11-6-280,10-4 12,-13-14-163,23-4 0,-2-11-51,12 1 46,5-2-6,1 0-29,3-2-60,0 2-388,4 0-452,4 4-388,3 3-347,6 3-1081,7 0-1203,4 3 3959,7-2 0,-16 8 0,-5 0 0</inkml:trace>
</inkml:ink>
</file>

<file path=xl/ink/ink1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4"/>
    </inkml:context>
    <inkml:brush xml:id="br0">
      <inkml:brushProperty name="width" value="0.06" units="cm"/>
      <inkml:brushProperty name="height" value="0.06" units="cm"/>
      <inkml:brushProperty name="color" value="#FFC114"/>
    </inkml:brush>
  </inkml:definitions>
  <inkml:trace contextRef="#ctx0" brushRef="#br0">0 248 16426,'80'8'558,"0"0"0,-5 0 0,-6-2-5792,12-2 5615,-3-1 1269,17-3-1364,-27-5 533,-15-9 0,-3-4-477,-6-8-23,11-22-6,-42 18 3140,-6 0-3190,-6 2 442,-7 2-604,-10 3 57,-37 5-23,1 7-18,-28 3 74,18 20 531,-27 34-352,26 5-208,23-12 1,4 4 139,-2 25-61,9 3-45,13-1 89,8-6-10,5-4-95,15-8-96,7-4 268,43 6-83,-8-19-95,27 1-73,-17-22-1,0-7-4,1-5-24,0-7-38,-1-7-28,1-9-1,-6-4 40,-6 0-45,-9 3 11,-13 4-5,-8 4 27,-11 6-27,-4 3-6,-6 4-6,-1 1-559,-1-2-415,0 2-550,2-5-1007,0-2-1451,1-13-3008,0-8 6996,1-11 0,-2 17 0,-1 4 0</inkml:trace>
</inkml:ink>
</file>

<file path=xl/ink/ink1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5"/>
    </inkml:context>
    <inkml:brush xml:id="br0">
      <inkml:brushProperty name="width" value="0.06" units="cm"/>
      <inkml:brushProperty name="height" value="0.06" units="cm"/>
      <inkml:brushProperty name="color" value="#FFC114"/>
    </inkml:brush>
  </inkml:definitions>
  <inkml:trace contextRef="#ctx0" brushRef="#br0">1 13 13166,'9'-7'3142,"-1"1"-2117,-8 6 2325,0 0-2438,0 91-160,0-27-697,0 6 0,0 2 337,0 19-96,-2-9-44,-1-10-40,-1-16-145,1-15-61,1-13 38,2-9-44,0-8 0,0-6-280,0-2-1546,0-3 520,0-13-2015,0-32-4525,0-19 7846,0-31 0,0 45 0,0 6 0</inkml:trace>
</inkml:ink>
</file>

<file path=xl/ink/ink1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6"/>
    </inkml:context>
    <inkml:brush xml:id="br0">
      <inkml:brushProperty name="width" value="0.06" units="cm"/>
      <inkml:brushProperty name="height" value="0.06" units="cm"/>
      <inkml:brushProperty name="color" value="#FFC114"/>
    </inkml:brush>
  </inkml:definitions>
  <inkml:trace contextRef="#ctx0" brushRef="#br0">1 0 19171,'2'11'308,"-1"-3"-308,-1-3-560,0-2-1104,8 3-2302,-1 0 3966,10-1 0,-9-2 0,-1-3 0</inkml:trace>
</inkml:ink>
</file>

<file path=xl/ink/ink1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7"/>
    </inkml:context>
    <inkml:brush xml:id="br0">
      <inkml:brushProperty name="width" value="0.06" units="cm"/>
      <inkml:brushProperty name="height" value="0.06" units="cm"/>
      <inkml:brushProperty name="color" value="#FFC114"/>
    </inkml:brush>
  </inkml:definitions>
  <inkml:trace contextRef="#ctx0" brushRef="#br0">17 18 13950,'-10'-4'2062,"3"1"-1626,7 3 3026,0 0-2835,6 0-101,7 0-44,11 0 5,11 0-150,6 0 33,7 0-12,2 0 51,26-3-258,-21 2-39,12-2-11,-30 2 0,-7 1-1,-5-2 35,-2 2-102,-9 0 1,-1 0-28,-8 0-1,-4 0 1,2 0-1,-2 0-1438,0 0-97,1 0-1349,1 0-1366,2 0 4245,2 0 0,-3 0 0,-1 0 0</inkml:trace>
</inkml:ink>
</file>

<file path=xl/ink/ink1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8"/>
    </inkml:context>
    <inkml:brush xml:id="br0">
      <inkml:brushProperty name="width" value="0.06" units="cm"/>
      <inkml:brushProperty name="height" value="0.06" units="cm"/>
      <inkml:brushProperty name="color" value="#FFC114"/>
    </inkml:brush>
  </inkml:definitions>
  <inkml:trace contextRef="#ctx0" brushRef="#br0">0 34 19748,'62'-1'770,"-1"0"1,-4 0 0,-4-1-76,7-3-135,-5 0-179,-6 0-123,-6 1-107,-8 1-84,-6 1-61,-6-1-6,-6 3-140,-3-2-672,-2 2-695,0 0-1170,-1 0-1664,0 0 4341,-1 0 0,-5 0 0,-2 0 0</inkml:trace>
</inkml:ink>
</file>

<file path=xl/ink/ink1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9"/>
    </inkml:context>
    <inkml:brush xml:id="br0">
      <inkml:brushProperty name="width" value="0.06" units="cm"/>
      <inkml:brushProperty name="height" value="0.06" units="cm"/>
      <inkml:brushProperty name="color" value="#FFC114"/>
    </inkml:brush>
  </inkml:definitions>
  <inkml:trace contextRef="#ctx0" brushRef="#br0">839 174 15065,'2'-8'2548,"0"3"-1697,-2 5 735,0-2-864,0-1-100,-3-4-236,-5-3 410,-15-12-527,-4 3-95,-11-9-57,2 10 85,-6 0-118,-3 4-34,-8 2 29,-5 7-12,-7 2-67,-2 3-3392,-3 9 3431,3 4 6,5 10-6,8 1-5,11 2-23,10-4 22,8 0-33,11-2 0,6-2 3359,7 7-3404,4 2 45,12 11 6,16 4 72,19 11-11,19 6-17,-8-8 1,4 2-355,-13-11 0,1 0 346,18 16 0,-1-1 6,-22-17 0,-4-1 10,-3-2 1,-2 1 115,28 30-3128,-16-6 3284,-15-7 399,-16 5-258,-10-19-40,-16 6-106,-14-19-107,-20 1-33,-16-2-40,-14 0-38,-9-5-29,-5-5-5,-3-9 404,5-3-471,3-5 27,12 0-27,10 0-6,14-2 3392,11-1-3392,12-2-50,9 0-18,6 1-100,3 1-151,2 3-62,0-3-313,0 1-331,3-1-2079,28 1 450,24-1 2654,6 0 0,2 1 0,2-1 0,18-1 0</inkml:trace>
</inkml:ink>
</file>

<file path=xl/ink/ink1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0"/>
    </inkml:context>
    <inkml:brush xml:id="br0">
      <inkml:brushProperty name="width" value="0.06" units="cm"/>
      <inkml:brushProperty name="height" value="0.06" units="cm"/>
      <inkml:brushProperty name="color" value="#FFC114"/>
    </inkml:brush>
  </inkml:definitions>
  <inkml:trace contextRef="#ctx0" brushRef="#br0">1 0 13138,'11'88'0,"1"-1"0,-1 1 0,1 0 0,0-1 0,-1 1 0,1 0 0,-1-1 0,1 1 0</inkml:trace>
</inkml:ink>
</file>

<file path=xl/ink/ink1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1"/>
    </inkml:context>
    <inkml:brush xml:id="br0">
      <inkml:brushProperty name="width" value="0.06" units="cm"/>
      <inkml:brushProperty name="height" value="0.06" units="cm"/>
      <inkml:brushProperty name="color" value="#FFC114"/>
    </inkml:brush>
  </inkml:definitions>
  <inkml:trace contextRef="#ctx0" brushRef="#br0">37 64 12258,'-9'-4'3362,"1"1"-2209,8 3 1698,0 0-2117,-9-6-40,7 5-11,-7-5 13,9 6 771,0 0-1103,9-3 101,14 1-17,20-4-11,19 0-129,14 0-45,10 0-304,8 2 293,1 2-5,-1-1-74,-4 1-44,-10 0-56,-14 1 11,-16 1-6,-15 0 6,-15 0 6,-10 0-12,-7 0-2894,-3 0 1,0 0 0</inkml:trace>
</inkml:ink>
</file>

<file path=xl/ink/ink1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2"/>
    </inkml:context>
    <inkml:brush xml:id="br0">
      <inkml:brushProperty name="width" value="0.06" units="cm"/>
      <inkml:brushProperty name="height" value="0.06" units="cm"/>
      <inkml:brushProperty name="color" value="#FFC114"/>
    </inkml:brush>
  </inkml:definitions>
  <inkml:trace contextRef="#ctx0" brushRef="#br0">1140 91 19848,'-71'-23'517,"1"1"0,1 1 0,5 5-5561,-13 11 5669,14 2 0,-2 3-427,14 3 1,-1 3-570,-17-1 1,1 2 655,-24 18 911,3 2-1033,14 3 5,-4 12-146,36-10-22,6 8-67,31-10 2294,52 25-2126,3-6-59,-2-12 0,4 0 1429,-3-6 1,0-1-1450,3 3 0,0 2 31,1 1 1,-1 0 61,-3 1 0,-1 2 28,-6-3 0,-1 3 327,0 9 0,-3 1-17,5 19 1,-8 9-34,-28-36-51,-19-4-94,-12-1-45,-20 1-230,-14-1 0,-9-2 0,-5-5 0,23-17 0,0-1 0,-21-1 0,-11-2 0,39-8 480,13 0-480,7 0 0,10-2 0,6 0-225,4-1-397,3 0-509,0-2-701,0-2-2257,28-12-655,6-2 4744,32-14 0,-31 18 0,-4 0 0</inkml:trace>
</inkml:ink>
</file>

<file path=xl/ink/ink1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3"/>
    </inkml:context>
    <inkml:brush xml:id="br0">
      <inkml:brushProperty name="width" value="0.06" units="cm"/>
      <inkml:brushProperty name="height" value="0.06" units="cm"/>
      <inkml:brushProperty name="color" value="#FFC114"/>
    </inkml:brush>
  </inkml:definitions>
  <inkml:trace contextRef="#ctx0" brushRef="#br0">1 1 23405,'74'2'498,"0"0"1,0 0-1,7 1 1,1 0 0,-1 1-1353,-5 0 0,-1 2 0,2-1 1044,6 1 1,2 0 0,-1 1-72,-4-2 1,0 1-1,-4 0 40,24 1 1,-5-1-51,-19-1 1,-5 0-38,-16-3 1,-4 1 962,38 3-923,-10-2-28,-2-1 530,-14-1-614,-15-2 0,-18 0 0,-16 0 0,-6 0 1783,-6 0-1783,0 0 94,-2 1-94,0 0 0,0 2 0,0-3 0,0 3 0,0-3-780,0 3-1017,0-2-1665,0 2-969,-6 1-5400,-6 4 9293,-12 3 0,10-5 0,-1 0 0</inkml:trace>
</inkml:ink>
</file>

<file path=xl/ink/ink1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4"/>
    </inkml:context>
    <inkml:brush xml:id="br0">
      <inkml:brushProperty name="width" value="0.06" units="cm"/>
      <inkml:brushProperty name="height" value="0.06" units="cm"/>
      <inkml:brushProperty name="color" value="#FFC114"/>
    </inkml:brush>
  </inkml:definitions>
  <inkml:trace contextRef="#ctx0" brushRef="#br0">512 248 23517,'-28'-82'1602,"-2"10"-1440,-5 47-123,-4 2 124,-7 4-12,-3 4-16,2 8-62,2 3-23,6 4-44,6 3-6,6 5-51,8 7-38,9 7 10,6 6 57,13 9 55,47 33 18,3-7-650,-9-18 0,4-1 627,-8-8 0,-1-3 3,1 2 0,0-1 11,-1-1 0,-2-1 64,31 28-188,-16-8 306,-21-5 123,-16-9 381,-19 18 716,-23-12-1321,-18 15-28,-25-14-22,-11-6-6,-11-7-42,25-20 0,-2-4-17,5-2 1,2-2 8,1-2 0,2-1 262,-16-3-313,42 0-67,12-1-100,9 1-119,3-1-161,3 1-214,0-3-380,0 0-678,6-2-186,9-4-1169,35-10 3108,2-1 0,0 0 0,10-3 0,18-7 0</inkml:trace>
</inkml:ink>
</file>

<file path=xl/ink/ink1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5"/>
    </inkml:context>
    <inkml:brush xml:id="br0">
      <inkml:brushProperty name="width" value="0.06" units="cm"/>
      <inkml:brushProperty name="height" value="0.06" units="cm"/>
      <inkml:brushProperty name="color" value="#FFC114"/>
    </inkml:brush>
  </inkml:definitions>
  <inkml:trace contextRef="#ctx0" brushRef="#br0">17 265 13099,'-1'-15'3058,"-1"3"-2279,2 12 1551,0 0-1680,10-18-118,6 8-180,12-14-55,5 14 11,0 3-62,4 4-38,0 2-52,10 4-122,-15 5 28,1 6 129,-21 6 178,-7 1 40,-4 4 39,-1 1-123,-10 2-140,-6-2-73,-14 0 45,-25-3-107,12-8 17,-14-5-67,22-8 67,8-2-67,4-6-375,5-12 157,6-1-135,4-11-235,5 5-241,3-4-124,0-4-262,3-2-342,8-4-1412,15-7-655,9 1 3624,9 0 0,-21 20 0,-5 9 0</inkml:trace>
</inkml:ink>
</file>

<file path=xl/ink/ink1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6"/>
    </inkml:context>
    <inkml:brush xml:id="br0">
      <inkml:brushProperty name="width" value="0.06" units="cm"/>
      <inkml:brushProperty name="height" value="0.06" units="cm"/>
      <inkml:brushProperty name="color" value="#FFC114"/>
    </inkml:brush>
  </inkml:definitions>
  <inkml:trace contextRef="#ctx0" brushRef="#br0">335 101 17042,'0'62'2274,"0"-4"-7419,0-18 5571,1 0 223,0 12 1035,0-12-1264,1 18 573,-2-26-825,1 8 57,-1-13-18,0 3-22,0-4 3409,0 5-3533,0-13-16,0 0-11,0-12 11,0-4-1183,0-1 152,0-14-682,0-7-1284,0-30-750,0-6 3702,0-12 0,0 29 0,0 11 0</inkml:trace>
  <inkml:trace contextRef="#ctx0" brushRef="#br0" timeOffset="1">14 0 14628,'-8'8'2907,"3"-2"-2106,5-6 1932,0 0-2016,47 6-190,-13-3-96,45 3-84,-26-4-61,6-2 0,-1 0-124,0 0-106,-5 0-22,-8 0-23,-5 0 22,-8 0-33,4 0-5,-14 0-57,3 0-95,-11 0-526,-2 0-858,-1 0-2211,-2 0-2880,-3 0 6632,-2 0 0,-3 0 0,-1 0 0</inkml:trace>
</inkml:ink>
</file>

<file path=xl/ink/ink1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8"/>
    </inkml:context>
    <inkml:brush xml:id="br0">
      <inkml:brushProperty name="width" value="0.06" units="cm"/>
      <inkml:brushProperty name="height" value="0.06" units="cm"/>
      <inkml:brushProperty name="color" value="#FFC114"/>
    </inkml:brush>
  </inkml:definitions>
  <inkml:trace contextRef="#ctx0" brushRef="#br0">0 1 21534,'56'3'2487,"8"2"-2028,3 0-156,5 2-102,-3-1-83,-7-1-51,-9 2-56,-9-2-5,-3 2-17,-19-4-493,0 2-342,-19-5-2912,-3 3-897,-14 0 4655,-10 3 0,6-3 0,0 0 0</inkml:trace>
</inkml:ink>
</file>

<file path=xl/ink/ink1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9"/>
    </inkml:context>
    <inkml:brush xml:id="br0">
      <inkml:brushProperty name="width" value="0.06" units="cm"/>
      <inkml:brushProperty name="height" value="0.06" units="cm"/>
      <inkml:brushProperty name="color" value="#FFC114"/>
    </inkml:brush>
  </inkml:definitions>
  <inkml:trace contextRef="#ctx0" brushRef="#br0">1 20 21310,'78'0'831,"0"0"0,-7 0 0,-7 0-327,-5 0-79,-8-1-106,-10 0-167,-7-2-113,-11 3-39,-6-2-34,-7 2-431,-3 0-974,-1-1-1283,0 1-1585,6-3-5293,2 1 9600,6-2 0,-9 3 0,-2-1 0</inkml:trace>
</inkml:ink>
</file>

<file path=xl/ink/ink1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0"/>
    </inkml:context>
    <inkml:brush xml:id="br0">
      <inkml:brushProperty name="width" value="0.06" units="cm"/>
      <inkml:brushProperty name="height" value="0.06" units="cm"/>
      <inkml:brushProperty name="color" value="#FFC114"/>
    </inkml:brush>
  </inkml:definitions>
  <inkml:trace contextRef="#ctx0" brushRef="#br0">64 0 18162,'-28'32'1709,"4"-7"-1368,18-15-89,2-5-50,3-1-40,1-3-531,0-1 369,4-7 67,3-3-67,5-6 33,0 1 1,0 3 0,-5 2 22,-2 6 28,-4 1-2717,-1 3-358,0 5-913,0 2 3904,0 5 0,0-5 0,0-1 0</inkml:trace>
</inkml:ink>
</file>

<file path=xl/ink/ink1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1"/>
    </inkml:context>
    <inkml:brush xml:id="br0">
      <inkml:brushProperty name="width" value="0.06" units="cm"/>
      <inkml:brushProperty name="height" value="0.06" units="cm"/>
      <inkml:brushProperty name="color" value="#FFC114"/>
    </inkml:brush>
  </inkml:definitions>
  <inkml:trace contextRef="#ctx0" brushRef="#br0">209 883 16196,'-6'0'3563,"2"0"-2818,4 0 1243,0 0-1226,19 22-191,2-5-168,23 22-50,-1-10-79,6-1-89,3-3-67,2-3-51,1-7-17,0-3 34,-1-7-72,0-2 44,-1-5-3386,-4-8 3330,-3-6 3,5-26 92,-21 8-22,-3-13-45,-21 14-140,-40-17-28,-6 14 56,-39-7 84,-2 24 67,-6 10 0,-3 6-90,1 14 29,2 12 95,5 16 16,5 14 46,10 6 44,9 9 112,14 3-5,14 1 128,15 26-257,25-27-40,18 19 23,24-38-16,13-4-35,9-11 1629,-15-18 0,3-3-1679,30-1-81,-30-7 0,-1-3 115,20-5-51,-4-3 51,-6-6-10,-5-6-91,-5-5 0,-7 0 0,-7 2 0,-10 2 0,-10 4 0,-9 3 0,-8 2 0,-5 4 0,-2 1 290,-3 2-5259,1 0 2101,5-11 2868,15-21 0,-10 13 0,8-9 0</inkml:trace>
  <inkml:trace contextRef="#ctx0" brushRef="#br0" timeOffset="1">1753 7 11570,'2'-4'3276,"-1"1"1732,-1 3-3961,0 12 169,0 7-202,0 20-253,0 9-134,0 11-123,0 3-133,0 2-52,0-7-50,0-5-51,0-12-72,0-7-57,0-11-38,0-5 10,0-10-10,0-1-12,0-6-1417,0 1 1310,0-4 1,0 1-17,0-3-84,0 2-56,0-2-50,0 1-6,0-2-95,0 1-124,0-2-436,0-2-63,0-3-295,0-5-685,0-10-2161,0-2 4139,0-6 0,0 17 0,0 5 0</inkml:trace>
</inkml:ink>
</file>

<file path=xl/ink/ink1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3"/>
    </inkml:context>
    <inkml:brush xml:id="br0">
      <inkml:brushProperty name="width" value="0.06" units="cm"/>
      <inkml:brushProperty name="height" value="0.06" units="cm"/>
      <inkml:brushProperty name="color" value="#FFC114"/>
    </inkml:brush>
  </inkml:definitions>
  <inkml:trace contextRef="#ctx0" brushRef="#br0">1157 84 25035,'-4'0'790,"1"0"-566,2 0-23,0 0-21,-2 0 178,3 0 96,-1 0-387,-1 0 280,2 0-274,-3 0 22,-2 0-56,-7-1-33,-6-6 27,-10-1-27,-8-6 28,-4 2 50,-5 1-34,0 2-5,-4 1-12,2 3 7,-1 0-29,0 3 22,0 1-33,-1 1 6,0 0-12,-1 1 6,0 5-11,-23 15 0,19 0-23,-18 13 29,25-6-34,-19 21 33,21-12-5,-8 13-40,28-21 18,8-1 27,6-6-61,5 1 0,3 0 16,6 4 40,13 6 6,44 23 10,6-10-206,-15-14 1,3-2 216,-5-9 1,-1-3-17,5 2 0,0-2 3,2-1 0,1 0-1,-1-1 1,0-1-3,-2 0 0,-2 0 0,-2 0 0,-2 0 0,36 16 6,-36-10 0,-3 1-1,14 11 57,2 11 5,-35-14 39,-10 0 96,-7 0 90,-5 2-292,-4 3 447,-33 22-447,3-8 0,-34 14 0,4-18 0,-7-5 0,-12-3 0,17-17 0,-3-4 0,15-5 0,-1-2 0,-15 2 0,2-3 0,-19-5-239,12-1 239,12-2 0,12 0 0,11 0 0,12 0 0,9 0 0,7 0 0,6 0 239,2 0-239,1 0 0,0-2 0,0 1 0,0-1 0,0-1 0,0 2-365,0 0-335,0-1-695,3 2-700,5-3-1467,19-5-5191,7-1 8753,15-6 0,-22 8 0,-5 1 0</inkml:trace>
  <inkml:trace contextRef="#ctx0" brushRef="#br0" timeOffset="1">2139 1040 19787,'0'18'1450,"0"10"-6309,0 14 5688,2 16-123,1 14 1207,1 8-1420,1 3-50,-3-2 775,-1-3-916,-1-9-50,0-4 157,0 5-275,0-22-50,2 1 3326,-2-27-3377,1-9 101,-1-6-123,0-3 22,0-3-2301,0 0 1512,2-1-443,0-3-330,1-2-655,2-13 2184,2-15 0,-3 14 0,0-7 0</inkml:trace>
  <inkml:trace contextRef="#ctx0" brushRef="#br0" timeOffset="2">1765 1100 12029,'0'-15'3360,"0"3"-2317,0 12 1785,0 0-2055,-7 0-191,5 0-106,-7 0-39,9 0 578,-2 0-814,5 0 208,11 0-56,12 0-51,17-1-11,10-1 1,8 0-24,6 1-16,2 1 12,4 0-29,-2 0-67,-1 0-67,-6 0-11,-6 0 27,-9 0 51,-8 0-22,-7 0-23,-10 0 23,-7 0 27,-8 0-21,-3 0-18,-4 0-9965,0 0 8235,-10 3 0,6-2 0,-5 1 0</inkml:trace>
</inkml:ink>
</file>

<file path=xl/ink/ink1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6"/>
    </inkml:context>
    <inkml:brush xml:id="br0">
      <inkml:brushProperty name="width" value="0.06" units="cm"/>
      <inkml:brushProperty name="height" value="0.06" units="cm"/>
      <inkml:brushProperty name="color" value="#FFC114"/>
    </inkml:brush>
  </inkml:definitions>
  <inkml:trace contextRef="#ctx0" brushRef="#br0">4 4 22520,'-3'0'1507,"6"0"-919,10 0-112,11 0-45,11 0-95,7 0-16,5 0-63,5-2-61,-3 2 56,0-2-11,-3 2-112,-3 0-12,-6 0-10,-4 0-23,-7 0-23,-6 0-21,-6 0-7,-3 0-22,-5 0 23,-1 0 0,-3 0 22,-1 0-56,1 0-3277,-2 0 0,2 0 0</inkml:trace>
</inkml:ink>
</file>

<file path=xl/ink/ink1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7"/>
    </inkml:context>
    <inkml:brush xml:id="br0">
      <inkml:brushProperty name="width" value="0.06" units="cm"/>
      <inkml:brushProperty name="height" value="0.06" units="cm"/>
      <inkml:brushProperty name="color" value="#FFC114"/>
    </inkml:brush>
  </inkml:definitions>
  <inkml:trace contextRef="#ctx0" brushRef="#br0">14 28 17949,'-8'7'3786,"2"-1"-2637,6-6 755,0 0-1276,88-10 38,-36 6-372,8-3 0,3 1 266,3 4-162,-5 1-140,-1 1-29,-11 0-44,-7 0 0,-11 0 1,-10 0-186,-7 0 0,-7 0 0,-2 0 0,-4 0-1709,1 0-1277,1 0 2986,13-5 0,-10 4 0,9-3 0</inkml:trace>
</inkml:ink>
</file>

<file path=xl/ink/ink1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8"/>
    </inkml:context>
    <inkml:brush xml:id="br0">
      <inkml:brushProperty name="width" value="0.06" units="cm"/>
      <inkml:brushProperty name="height" value="0.06" units="cm"/>
      <inkml:brushProperty name="color" value="#FFC114"/>
    </inkml:brush>
  </inkml:definitions>
  <inkml:trace contextRef="#ctx0" brushRef="#br0">1114 269 22257,'-23'-88'2509,"-4"12"-2089,-12 46-145,-12 3-158,-19 4-38,-15 9-35,35 9 1,-2 2-1398,-4 1 0,-1 3 1431,-2 5 0,1 4 54,1 0 0,1 3 2,3 7 1,3 4-59,4-1 0,3 2 13,-28 24-78,18 0-11,20-7-5,16 0 2057,10 0-2052,20 8 67,16 5-17,23 9-14,6-15 1,5 0-32,-13-10 1,2-1-498,21 12 1,0-2 519,-21-16 0,-2-2-6,-2-1 1,-2 0 84,34 22 77,-15-8 52,-19-8 531,-19 1-458,-15-11-309,-24 7 0,-15-5 0,-22 5 0,-16 0 0,-6-2 0,-6-7 0,5-6 0,5-7 1721,-6-4-1721,28-4 0,-2 0 0,31-2 0,7 0 0,5 0 0,3 0-981,1 0-397,4-2-471,8-4-1282,27-15-1663,11-7 4794,22-12 0,-33 17 0,-8 6 0</inkml:trace>
</inkml:ink>
</file>

<file path=xl/ink/ink1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9"/>
    </inkml:context>
    <inkml:brush xml:id="br0">
      <inkml:brushProperty name="width" value="0.06" units="cm"/>
      <inkml:brushProperty name="height" value="0.06" units="cm"/>
      <inkml:brushProperty name="color" value="#FFC114"/>
    </inkml:brush>
  </inkml:definitions>
  <inkml:trace contextRef="#ctx0" brushRef="#br0">114 301 15692,'-7'-10'3339,"1"3"-2499,6 7 1288,0 0-1467,-9-1-101,5 0-78,-5 0-73,7 1 941,2 0-1104,3 0 29,10 0-63,11 0-88,13 3-40,8 2-23,5 2-22,-1 1 12,0-3-6,-7-1 11,-3-3-12,-5-1 24,-2 0-29,-4-3 45,-1-5-34,-4-6-39,-1-6 29,-2-18-40,-11 7 0,0-13-124,-16 12-240,-35-14 180,-2 16 150,-31-3 34,11 22 6,-1 7 94,-1 11 52,3 12 44,6 13 28,7 13 5,9 10 225,10 38-197,15-16-148,9-27 1,4 0 58,13 15-17,9-6-67,13-9 63,10-10-147,6-5 0,6-10 0,6-6 0,4-8 0,1-6 0,2-3 0,-2-7 0,-1-6 0,-6-7 0,-4-4 0,-10 1 0,-8 4 0,-11 2 0,-7 5 0,-6 3 0,-7 4 0,0 1 0,-5 2 0,1 0-416,-1-1-194,0 0-331,2-3-168,-2-3-627,2-5-1591,-2-16 3327,0-24 0,0 22 0,0-9 0</inkml:trace>
</inkml:ink>
</file>

<file path=xl/ink/ink1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0"/>
    </inkml:context>
    <inkml:brush xml:id="br0">
      <inkml:brushProperty name="width" value="0.06" units="cm"/>
      <inkml:brushProperty name="height" value="0.06" units="cm"/>
      <inkml:brushProperty name="color" value="#FFC114"/>
    </inkml:brush>
  </inkml:definitions>
  <inkml:trace contextRef="#ctx0" brushRef="#br0">1 23 15995,'2'-13'3529,"-1"3"-2387,-1 10 1597,0 0-1742,5 92-258,-1-35-434,0 8 1,0 1 209,1 2-173,1-11-129,-2-9-90,1-12-73,-3-13-16,1-8-34,-3-10-230,3-2-470,-2-3-359,0 0-733,-1-3-303,0-13-1310,0-31-611,0-15 3920,0-27 1,0 42 0,0 7-1</inkml:trace>
</inkml:ink>
</file>

<file path=xl/ink/ink1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1"/>
    </inkml:context>
    <inkml:brush xml:id="br0">
      <inkml:brushProperty name="width" value="0.06" units="cm"/>
      <inkml:brushProperty name="height" value="0.06" units="cm"/>
      <inkml:brushProperty name="color" value="#FFC114"/>
    </inkml:brush>
  </inkml:definitions>
  <inkml:trace contextRef="#ctx0" brushRef="#br0">1 0 16818,'4'6'3394,"-2"-2"-2660,-2-4 352,0 0-1086,0 27-235,0-20-767,0 19-1631,8-26-1601,1 0 4234,6 0 0,-6 0 0,-3 0 0</inkml:trace>
</inkml:ink>
</file>

<file path=xl/ink/ink1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2"/>
    </inkml:context>
    <inkml:brush xml:id="br0">
      <inkml:brushProperty name="width" value="0.06" units="cm"/>
      <inkml:brushProperty name="height" value="0.06" units="cm"/>
      <inkml:brushProperty name="color" value="#FFC114"/>
    </inkml:brush>
  </inkml:definitions>
  <inkml:trace contextRef="#ctx0" brushRef="#br0">4 41 15687,'-2'-8'1657,"1"2"-1253,1 6 480,0 0-878,0-3 0,3 1 5,3-4-6,8 2 1,1-1-6,5 2 6,-4 1-1,0 1-5,-3 1 6,-1 0 117,0 0-10,-4 0-24,2 0 12,-4 3 28,1 0-11,-3 6 55,-1-2-22,-1 2 169,-2 1 10,0 2-56,0 3-39,0 0 34,-3 8-185,-2-6-11,-5 2-17,-1-8-22,-2-2-29,1-1 1,1-3 27,-1-1-21,-1-3-57,4-1-84,-2 0 67,4-1 29,2-4 33,0-2 5,2-2-5,1 3 51,0-2-46,2 5 57,0-3-17,0 6 5,0-3-16,0 3 67,0-2-68,0 1-33,0-1 0,0-2 0,0-2-5,0-3 5,0-1-6,2-1 6,1 1 0,1 1 0,-1 2 6,0 3-6,-3 0 0,2 2-6,-2-1-5,1 3-23,1-3 29,2 1-1,-1-1 0,0-1 1,-1 3-1,1-1 6,-3 2-476,2 0-1372,1-1-2090,1-1 3938,4-2 0,-4 3 0,0-1 0</inkml:trace>
</inkml:ink>
</file>

<file path=xl/ink/ink1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3"/>
    </inkml:context>
    <inkml:brush xml:id="br0">
      <inkml:brushProperty name="width" value="0.06" units="cm"/>
      <inkml:brushProperty name="height" value="0.06" units="cm"/>
      <inkml:brushProperty name="color" value="#FFC114"/>
    </inkml:brush>
  </inkml:definitions>
  <inkml:trace contextRef="#ctx0" brushRef="#br0">1 17 15126,'7'-9'4353,"-1"1"-3284,-6 8 6285,0 0-7298,11 0 45,9 0 17,20 0-6,15 0-23,17 0 57,-12 0 1,3 0-147,36 0 0,-19 0 0,-2 0 0,4 0 0,9 2 0,-47 0 0,-13 3 0,-13-3 0,-8 2 0,-8-3 0,-2 2 0,0-3-3608,0 1 79,0 2-1999,-3 1 5528,-5 6 0,3-6 0,-3 2 0</inkml:trace>
</inkml:ink>
</file>

<file path=xl/ink/ink1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4"/>
    </inkml:context>
    <inkml:brush xml:id="br0">
      <inkml:brushProperty name="width" value="0.06" units="cm"/>
      <inkml:brushProperty name="height" value="0.06" units="cm"/>
      <inkml:brushProperty name="color" value="#FFC114"/>
    </inkml:brush>
  </inkml:definitions>
  <inkml:trace contextRef="#ctx0" brushRef="#br0">1 0 21763,'66'0'752,"0"0"1,-4 0 0,-6 0-204,6 0-84,-3 0-39,1 0-73,-5 2-34,-3 1-34,-5 1-21,-7 2-29,-8-2-34,-6-1-10,-6 0-29,-3-2-22,-5 0 11,-2-1-5,-7 0 5,0 0-3428,-3 0 0,0 0 0</inkml:trace>
</inkml:ink>
</file>

<file path=xl/ink/ink1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5"/>
    </inkml:context>
    <inkml:brush xml:id="br0">
      <inkml:brushProperty name="width" value="0.06" units="cm"/>
      <inkml:brushProperty name="height" value="0.06" units="cm"/>
      <inkml:brushProperty name="color" value="#FFC114"/>
    </inkml:brush>
  </inkml:definitions>
  <inkml:trace contextRef="#ctx0" brushRef="#br0">110 181 16482,'-4'0'2358,"1"0"-459,3 0-1267,28 0-111,-4 0-55,26 0-331,-10 0 369,3 0-17,4 0-106,2 0-118,2 1 84,19 3-240,-19-2 5,9 1 318,-26-3-335,-4 0-27,-5 0-1,-3 0 1,-6 0 4,-2 0 40,-6 0-22,-3-2-23,-4-1-5,-1-5-29,0-2 7,0-7 4,-3-9-16,-5 4-28,-7-7-67,-8 12 67,-6-1-11,-7 6 5,-6 0 6,-8 4 0,-4 4 0,-5 1 0,2 5 51,0 10 16,2 10 34,2 19 75,17-3 1,1 4-4,-16 27-89,21-22 0,3 1-219,0 19 303,12-3 6,7-6 61,9-3-17,18-4 331,40 18-297,3-24-486,-15-16 1,2-3 233,27 0 0,5-9 0,0-4 0,-1-8 0,-3-2 0,-7-3 281,-5 0-281,4 0 0,-23-1 0,-2-1 0,-27 0 0,-6-1 597,-7 3-597,-1-2-3277,-3 2 0,0 0 0</inkml:trace>
</inkml:ink>
</file>

<file path=xl/ink/ink1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6"/>
    </inkml:context>
    <inkml:brush xml:id="br0">
      <inkml:brushProperty name="width" value="0.06" units="cm"/>
      <inkml:brushProperty name="height" value="0.06" units="cm"/>
      <inkml:brushProperty name="color" value="#FFC114"/>
    </inkml:brush>
  </inkml:definitions>
  <inkml:trace contextRef="#ctx0" brushRef="#br0">30 1 18308,'-3'4'2251,"0"12"-6925,3 16 5638,0 24 293,2 39 0,0 10-708,-1-38 1,-1 2-393,2 7 0,0 7 0,-1-4 533,-4 9 1,0-7-582,1-23 0,-1-1-31,-2 12 1,1-4 106,-2 3-73,2-12-12,2-11 2815,0-12-2882,2-8 1064,0-8-1064,0-7 448,0-5-476,0-4-3673,0-1 1949,0-3-292,0-1-1283,0-7-358,0-1 3652,0-6 0,0 8 0,0 1 0</inkml:trace>
</inkml:ink>
</file>

<file path=xl/ink/ink1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7"/>
    </inkml:context>
    <inkml:brush xml:id="br0">
      <inkml:brushProperty name="width" value="0.06" units="cm"/>
      <inkml:brushProperty name="height" value="0.06" units="cm"/>
      <inkml:brushProperty name="color" value="#FFC114"/>
    </inkml:brush>
  </inkml:definitions>
  <inkml:trace contextRef="#ctx0" brushRef="#br0">8 61 20716,'-4'79'1070,"1"-16"-745,3-61 252,0-2-577,0-3-61,3-5 61,5-6 50,4-6-44,8-5 5,3-1-11,6-3 0,3 4 0,1 2-6,-2 8 6,-3 5 0,-3 5 62,-5 4 134,-2 1 106,-3 7 807,2 22-622,-6 3-184,-2 17-85,-6-11-33,-3-1-45,0-5-5,0-5-34,0-7-51,0-7-5,0-5-40,0-4-139,0-3-1250,0-1 186,3 0-629,0-6-2093,6-6-1093,-2-7 5013,6-2 0,-7 8 0,0 4 0</inkml:trace>
</inkml:ink>
</file>

<file path=xl/ink/ink1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8"/>
    </inkml:context>
    <inkml:brush xml:id="br0">
      <inkml:brushProperty name="width" value="0.06" units="cm"/>
      <inkml:brushProperty name="height" value="0.06" units="cm"/>
      <inkml:brushProperty name="color" value="#FFC114"/>
    </inkml:brush>
  </inkml:definitions>
  <inkml:trace contextRef="#ctx0" brushRef="#br0">702 144 13547,'0'-17'3708,"0"4"-2683,0 13 1310,0 0-1976,-71-51-85,31 39-137,-10-15 1,-2 3 147,-4 27 74,-2 10 89,-1 6-151,5 13-134,7 3-79,11 4-34,12 2 0,11 4 40,8 4 22,16 6 22,8 0 135,16 4-95,7-2-45,4-4 55,-1-1 410,8 13-325,-15-17-45,0 7 90,-25-21 5,-6-7 0,-6 1-95,-16-1-78,-11 1 44,-51 16-128,13-14-6,-25 5-45,32-18 45,8-7-22,9-3-34,10-4 0,10-2-286,9-1-134,6 0-117,3 0-293,2 0 332,2-1-488,3 1-459,3-5-610,19 0 2055,26-10 0,-22 8 0,11-3 0</inkml:trace>
</inkml:ink>
</file>

<file path=xl/ink/ink1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9"/>
    </inkml:context>
    <inkml:brush xml:id="br0">
      <inkml:brushProperty name="width" value="0.06" units="cm"/>
      <inkml:brushProperty name="height" value="0.06" units="cm"/>
      <inkml:brushProperty name="color" value="#FFC114"/>
    </inkml:brush>
  </inkml:definitions>
  <inkml:trace contextRef="#ctx0" brushRef="#br0">24 1 16420,'4'0'2583,"-1"0"-562,-3 0-1578,13 0-7,-3 0-26,11 4 27,-8 5-45,-1 4 145,-2 7-66,-3-1-118,-4 4-113,-2-2-21,-1 0-34,-1-1-57,-7-3-27,-4 0-27,-7-6 21,1-2-11,-1-4-51,6-4-33,1-2-72,6-10-52,-1-14 45,5 1-89,-1-7-134,3 13-90,0 1-353,0 2-330,6 0-264,3 3-722,6 2-1641,5 5 3702,6 2 0,-11 3 0,1 0 0</inkml:trace>
</inkml:ink>
</file>

<file path=xl/ink/ink1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0"/>
    </inkml:context>
    <inkml:brush xml:id="br0">
      <inkml:brushProperty name="width" value="0.06" units="cm"/>
      <inkml:brushProperty name="height" value="0.06" units="cm"/>
      <inkml:brushProperty name="color" value="#FFC114"/>
    </inkml:brush>
  </inkml:definitions>
  <inkml:trace contextRef="#ctx0" brushRef="#br0">218 7 12079,'0'-4'2202,"0"1"761,0 3-2191,-69 85-10,40-30-403,-11 9 0,2 3 229,18 18 162,8 8-626,8-43 0,1 1 156,1 2 0,1-1-31,3 1 1,1 0-77,3-2 1,2-1 106,15 42 112,11-12-123,1-12-106,2-12-163,-2-10-185,0-11-202,-2-8-49,-2-7-1407,10-7 661,-13-6-293,12-2-2183,-4-5 3658,22 0 0,-26 0 0,6 0 0</inkml:trace>
</inkml:ink>
</file>

<file path=xl/ink/ink1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1"/>
    </inkml:context>
    <inkml:brush xml:id="br0">
      <inkml:brushProperty name="width" value="0.06" units="cm"/>
      <inkml:brushProperty name="height" value="0.06" units="cm"/>
      <inkml:brushProperty name="color" value="#FFC114"/>
    </inkml:brush>
  </inkml:definitions>
  <inkml:trace contextRef="#ctx0" brushRef="#br0">1 0 19011,'59'53'1092,"1"0"0,-3 1 1,-8 1-645,-20-9 0,-4 2-406,0 4 0,-2 0 257,-1-1 1,-2 0-48,-2 0 0,-2-1 152,6 42-51,-11-7-1,-6-8-66,-8-6-56,-11-5-107,-9-5 217,-11-6-284,-1-6 80,1-9-131,7-10 24,6-8-29,7-9-3,6-5-865,5-3-942,1-3-5510,19 0-1181,5-7 8501,19-2 0,-18 1 0,-2 0 0</inkml:trace>
</inkml:ink>
</file>

<file path=xl/ink/ink1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2"/>
    </inkml:context>
    <inkml:brush xml:id="br0">
      <inkml:brushProperty name="width" value="0.06" units="cm"/>
      <inkml:brushProperty name="height" value="0.06" units="cm"/>
      <inkml:brushProperty name="color" value="#FFC114"/>
    </inkml:brush>
  </inkml:definitions>
  <inkml:trace contextRef="#ctx0" brushRef="#br0">4 18 11441,'1'-10'3500,"1"3"-2424,-2 7 3114,0 0-3619,0 3-162,-2-1-118,2 3-84,-3-3-61,3 1-40,-2-3-100,2 2-90,3-5 67,-2 0 17,3-1 50,-3 2 1,0 0 929,-1 2-739,0 3-62,-1-1-78,0 2-45,0-1-5,1-1-1,0 5-50,-2-2 0,2 3 6,-1-5-6,1-1-146,0 1-190,0-3-2941,0 2 0,0-2 0</inkml:trace>
</inkml:ink>
</file>

<file path=xl/ink/ink1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3"/>
    </inkml:context>
    <inkml:brush xml:id="br0">
      <inkml:brushProperty name="width" value="0.06" units="cm"/>
      <inkml:brushProperty name="height" value="0.06" units="cm"/>
      <inkml:brushProperty name="color" value="#FFC114"/>
    </inkml:brush>
  </inkml:definitions>
  <inkml:trace contextRef="#ctx0" brushRef="#br0">1 8 13121,'2'-4'3927,"-1"1"1108,-1 3-4206,0 56-4369,0-16 4139,0 51-366,0-31 97,0 2-89,0-3-44,0-7-57,0-6 11,0-9 2801,0-5-2890,0-9 1603,0-4-1659,0-8 0,0-2 27,0-6-27,0-2-1,0 1-21,0-2 10,2 2-33,0-2-40,0 0-72,0 0-50,0 0-58,2 0-592,-1-5 6,-1 1-169,-1-5-101,-1-1-599,0-7-2173,0-15-3809,-1-7 7696,-4-12 0,2 23 0,-1 6 0</inkml:trace>
</inkml:ink>
</file>

<file path=xl/ink/ink1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4"/>
    </inkml:context>
    <inkml:brush xml:id="br0">
      <inkml:brushProperty name="width" value="0.06" units="cm"/>
      <inkml:brushProperty name="height" value="0.06" units="cm"/>
      <inkml:brushProperty name="color" value="#FFC114"/>
    </inkml:brush>
  </inkml:definitions>
  <inkml:trace contextRef="#ctx0" brushRef="#br0">4 7 13301,'2'-3'3371,"0"0"724,-2 3-3440,-2 7-190,0 1-151,0 7-79,1-2-67,1-1-17,0-3 57,0-5-40,0-2-107,0-2-145,3 0-28,1-2 79,2 1 33,-1-3 44,-1 1-10,-3 1 22,-1 1-6660,0 1-772,2 4 7376,0 0 0,-1 1 0,1-2 0</inkml:trace>
</inkml:ink>
</file>

<file path=xl/ink/ink1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5"/>
    </inkml:context>
    <inkml:brush xml:id="br0">
      <inkml:brushProperty name="width" value="0.06" units="cm"/>
      <inkml:brushProperty name="height" value="0.06" units="cm"/>
      <inkml:brushProperty name="color" value="#FFC114"/>
    </inkml:brush>
  </inkml:definitions>
  <inkml:trace contextRef="#ctx0" brushRef="#br0">1219 549 22369,'-25'-70'912,"0"0"1,1 4 0,-4 10-425,-22 6-5812,-10 1 5497,5 13 1,-3 2-132,11 10 0,-3 3 505,-42-11 1,-6 7-573,16 13 0,1 8 25,0 4 0,2 7 0,9 5 0,9 9-6,-4 36 824,17 13-824,22 11 6,12 12 17,20-44 0,6 1-12,5 4 1,7-1 19,11 3 0,7-2-293,8 3 0,4-2 335,7 2 0,4-3-25,1 0 0,2-1 823,0-2 0,0-2-807,-4-1 1,-1-2 17,-5-3 0,-4-1 60,-6-2 1,-3-1 42,23 29 45,-21-6 112,-25-7 50,-12-2-71,-28 2-315,-16 5 0,-30 4 0,25-32 0,-4-2 0,-5-1 0,-1-2 0,-1-4 0,-1-3 0,-1-3 0,-1-4 0,2-2 0,0-4 0,-48 2 0,8-6 0,11-3 0,15-3 106,14-4-106,14-5 438,17 1-1334,8 0 701,11 6-2477,1 0-230,8 3-1343,32 1-5586,14 1 9805,30-3 0,-38 2 0,-8-2 1</inkml:trace>
</inkml:ink>
</file>

<file path=xl/ink/ink1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6"/>
    </inkml:context>
    <inkml:brush xml:id="br0">
      <inkml:brushProperty name="width" value="0.06" units="cm"/>
      <inkml:brushProperty name="height" value="0.06" units="cm"/>
      <inkml:brushProperty name="color" value="#FFC114"/>
    </inkml:brush>
  </inkml:definitions>
  <inkml:trace contextRef="#ctx0" brushRef="#br0">1 17 18078,'9'-9'4358,"-1"2"-3031,26 100-414,-11-21-1199,3 6 0,1 4 644,-10-23 1,-2-2-88,0 2 1,0 0-65,-2-1 1,-1 0-40,0-2 0,-1-2-51,-2-3 1,-1-1 67,7 42-17,-5-14-62,-2-8 333,-2-14-434,-3-11 210,0-14-210,-3-11 29,2-8-34,-2-7 636,1-4-815,0-1-364,2 0-2476,-3-15-140,1-8-174,-1-39-1338,0-7 4671,-4-21 0,3 42 0,-4 11 0</inkml:trace>
</inkml:ink>
</file>

<file path=xl/ink/ink1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7"/>
    </inkml:context>
    <inkml:brush xml:id="br0">
      <inkml:brushProperty name="width" value="0.06" units="cm"/>
      <inkml:brushProperty name="height" value="0.06" units="cm"/>
      <inkml:brushProperty name="color" value="#FFC114"/>
    </inkml:brush>
  </inkml:definitions>
  <inkml:trace contextRef="#ctx0" brushRef="#br0">1 131 20654,'94'-2'1193,"0"0"0,-4 0 0,-6 0-740,-27 1 1,-3 0-118,0-1 0,-1-1 163,44-1-158,-12-2-61,-17 1-39,-15 0-73,-18 0 476,-12 1-503,-11 3 37,-8-1-178,-2 2-1305,-2 0-358,0-3-1354,0-10-1532,0-3 4549,0-10 0,0 12 0,0 2 0</inkml:trace>
</inkml:ink>
</file>

<file path=xl/ink/ink1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8"/>
    </inkml:context>
    <inkml:brush xml:id="br0">
      <inkml:brushProperty name="width" value="0.06" units="cm"/>
      <inkml:brushProperty name="height" value="0.06" units="cm"/>
      <inkml:brushProperty name="color" value="#FFC114"/>
    </inkml:brush>
  </inkml:definitions>
  <inkml:trace contextRef="#ctx0" brushRef="#br0">54 742 14981,'-13'-9'3506,"3"2"-2940,10 7-17,-13-76-101,9 30-219,-3-8 1,1-3 151,10-5 39,9-1 50,10 1 7,7 2-57,3 4-6,1 5-44,-1 7-90,-1 6-73,-3 11-28,-4 8-39,-7 11 45,-1 5 168,-4 15-67,0 10-68,4 17-100,0 10-17,3 2 190,13 15-56,-5-19 129,13 5-11,-8-23-50,7-9-18,4-4 102,29-7-264,-18-4-28,17-5-45,-30-7 6,-6-2-11,-8-3-39,-10 1-6,-5 4-168,-7-1-851,-3 3-696,-3-5-1292,0-3-813,0-9-6011,0-3 9637,0-1 0,0 11 0,0 6 1</inkml:trace>
</inkml:ink>
</file>

<file path=xl/ink/ink1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9"/>
    </inkml:context>
    <inkml:brush xml:id="br0">
      <inkml:brushProperty name="width" value="0.06" units="cm"/>
      <inkml:brushProperty name="height" value="0.06" units="cm"/>
      <inkml:brushProperty name="color" value="#FFC114"/>
    </inkml:brush>
  </inkml:definitions>
  <inkml:trace contextRef="#ctx0" brushRef="#br0">1 1 18811,'15'92'812,"-1"1"0,1 0 0,-1 0 0,0 0 1,-4-2-449,-5-14 0,-2-3 0,0 0-1165,0-1 0,-1 0 0,0-3 1171,-2 24 0,0-5-26,0-14 0,0-5 369,-1-13 1,-1-2-521,0-3 1,-1-1 125,-6 49-38,4-47 1,0 1-170,1-3 1,0-1-113,-3 44 132,4-19-132,1-18 0,2-16 1923,0-13-1923,0-12 232,0-7-232,0-7-4226,0-2 501,8-14-1283,3-1 5008,10-15 0,-9 15 0,0 2 0</inkml:trace>
</inkml:ink>
</file>

<file path=xl/ink/ink1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0"/>
    </inkml:context>
    <inkml:brush xml:id="br0">
      <inkml:brushProperty name="width" value="0.06" units="cm"/>
      <inkml:brushProperty name="height" value="0.06" units="cm"/>
      <inkml:brushProperty name="color" value="#FFC114"/>
    </inkml:brush>
  </inkml:definitions>
  <inkml:trace contextRef="#ctx0" brushRef="#br0">499 0 20466,'-61'50'982,"0"-1"0,3 2 1,8 3-516,18-2 1,5 4-34,-2 13 0,1 5 3,0 15 0,2 5-1082,10-25 0,0 3 0,3-1 850,1 1 0,2-1 1,1-1 46,0 28 0,2-4-8,3-18 0,2-4-11,1-12 0,2-3-233,2-7 0,2 0 0,2 2 0,4 0 0,3 5 0,4 0 0,4 1 0,3-1 0,1-1 0,3-1 0,14 12 0,3-4 0,-12-17 0,0-3 0,9 7 0,-1-4 0,8 0 549,-8-12-549,-9-11 26,-4-5-26,-14-11 1492,-1-1-1492,-12-6-2712,-1 0-553,1 0-371,7-3-1797,5-3 5433,10-6 0,-11 4 0,-1 1 0</inkml:trace>
</inkml:ink>
</file>

<file path=xl/ink/ink1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1"/>
    </inkml:context>
    <inkml:brush xml:id="br0">
      <inkml:brushProperty name="width" value="0.06" units="cm"/>
      <inkml:brushProperty name="height" value="0.06" units="cm"/>
      <inkml:brushProperty name="color" value="#FFC114"/>
    </inkml:brush>
  </inkml:definitions>
  <inkml:trace contextRef="#ctx0" brushRef="#br0">10 7 13334,'-3'-3'3417,"0"0"-2566,3 3 539,0 0-388,-3 18-179,8 7 62,4 28-3218,10 13 3431,4 24-692,-11-36 0,-2 1-156,0 7 0,-1 5 159,-3 1 0,0 6 0,-2-4-183,0 12 1,-1 0-449,0-10 1,-1 3 0,-1-5 363,0 0 1,-2-4-26,1-3 1,0-1-14,0-7 0,0-3 75,0 42-78,0-21 2752,0-16-2797,0-16 282,0-15-338,0-10 1621,0-9-1621,0-3 0,0-3 0,0 0 0,0 1-1911,0-2-890,3-5-873,9-15-1356,2-9 5030,8-12 0,-11 18 0,-2 5 0</inkml:trace>
</inkml:ink>
</file>

<file path=xl/ink/ink1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2"/>
    </inkml:context>
    <inkml:brush xml:id="br0">
      <inkml:brushProperty name="width" value="0.06" units="cm"/>
      <inkml:brushProperty name="height" value="0.06" units="cm"/>
      <inkml:brushProperty name="color" value="#FFC114"/>
    </inkml:brush>
  </inkml:definitions>
  <inkml:trace contextRef="#ctx0" brushRef="#br0">17 1 20828,'0'72'706,"0"0"0,0-7 0,-1-10-185,-2-13-85,-1-12-100,-1-10-106,3-8-51,1-8-61,1-2-62,0-2 5,0-10-61,7-8 6,5-17 0,12-7-6,6-8-6,2 2-5,3 6 5,-5 14-33,-1 11 39,-5 11 269,-2 6 16,1 15 2,-2 8 267,8 43-330,-10-13 22,3 22-44,-12-24 33,-3-4-28,-4-4-44,0-6-46,-3-4 7,2 0-91,-2-14-33,1-2 0,0-14-28,0-1-297,1-2-1826,0 0-486,1-3-1178,6-12-974,1-1 4789,4-12 0,-6 14 0,-2 3 0</inkml:trace>
</inkml:ink>
</file>

<file path=xl/ink/ink1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3"/>
    </inkml:context>
    <inkml:brush xml:id="br0">
      <inkml:brushProperty name="width" value="0.06" units="cm"/>
      <inkml:brushProperty name="height" value="0.06" units="cm"/>
      <inkml:brushProperty name="color" value="#FFC114"/>
    </inkml:brush>
  </inkml:definitions>
  <inkml:trace contextRef="#ctx0" brushRef="#br0">772 395 18229,'-6'-66'786,"1"1"0,-1 4 1,-5 7-183,-19 5-61,-9 7-161,-8 12-68,-6 12-62,-9 8 5,-7 12 118,-8 20 113,-2 15-68,1 24-436,41-26 1,3 2 233,-23 39-16,15 2-68,17-4-22,14-4-45,8-6 34,18-4 139,13-5-67,17 1 6,17 0-5,5 0 117,-13-11 0,2 1-140,-15-10 1,0 0-529,12 13 0,-4 0 651,6 18-39,-12-2 96,-16-7-112,-11-7 33,-9-6-11,-12-5-241,-17 0 0,-43 10 0,2-14 0,-27 1 0,28-23 1072,7-9-1072,10-2 124,11-3-124,11 0 0,11 0 0,6-1-209,5-1-160,1-1-118,0-1-269,0 1-392,0-2-550,0 2-347,9-4-984,21 2-4934,13 0 7963,20-1 0,-29 3 0,-6 0 0</inkml:trace>
</inkml:ink>
</file>

<file path=xl/ink/ink1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4"/>
    </inkml:context>
    <inkml:brush xml:id="br0">
      <inkml:brushProperty name="width" value="0.06" units="cm"/>
      <inkml:brushProperty name="height" value="0.06" units="cm"/>
      <inkml:brushProperty name="color" value="#FFC114"/>
    </inkml:brush>
  </inkml:definitions>
  <inkml:trace contextRef="#ctx0" brushRef="#br0">7 138 14723,'3'-17'2885,"0"4"-2225,-3 13 1245,0 0-1199,46-21-96,-28 16-22,35-16 51,-42 21 224,-2 9-309,-5 2-179,-1 9-84,-3 2-22,0 0-22,0 0-23,-3-1-11,-4-4 39,-4 0 0,-5-9-45,0-1-89,-3-6-85,2-1-33,-1-6 0,1-4-61,4-7-102,3-2-341,3 3-101,5 1-22,1 0-252,4-2-185,7-3 100,5-2-201,7 2-773,5-1-2605,-3 6 4543,-1 1 0,-11 8 0,-4 2 0</inkml:trace>
</inkml:ink>
</file>

<file path=xl/ink/ink1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5"/>
    </inkml:context>
    <inkml:brush xml:id="br0">
      <inkml:brushProperty name="width" value="0.06" units="cm"/>
      <inkml:brushProperty name="height" value="0.06" units="cm"/>
      <inkml:brushProperty name="color" value="#FFC114"/>
    </inkml:brush>
  </inkml:definitions>
  <inkml:trace contextRef="#ctx0" brushRef="#br0">0 11 13967,'0'-6'2106,"0"2"-1047,0 4 1181,0 0-1400,5 93-196,0-35-548,1 9 1,0 2 357,3 7-62,1-4-22,-4-4-68,-1-6-78,-1-4-89,-3-6-34,1-3 77,-2-4-110,2-3-35,-1-4-27,-1-3-1,2-8 1,-2-5 250,1-9-436,0-6-536,0-4-652,-1-3-1281,2 0-723,-2-11-4696,2-5 8068,-2-15 0,0 13 0,0 0 0</inkml:trace>
</inkml:ink>
</file>

<file path=xl/ink/ink1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6"/>
    </inkml:context>
    <inkml:brush xml:id="br0">
      <inkml:brushProperty name="width" value="0.06" units="cm"/>
      <inkml:brushProperty name="height" value="0.06" units="cm"/>
      <inkml:brushProperty name="color" value="#FFC114"/>
    </inkml:brush>
  </inkml:definitions>
  <inkml:trace contextRef="#ctx0" brushRef="#br0">7 104 14617,'-4'0'3965,"2"0"-2850,2 0-258,102-9-73,-39 2-1136,11-1 0,2-1 717,7-5-517,-6-1 275,-10 0-67,-17 4-56,-12 2-240,-16 5-887,-9 1-649,-5 3-2895,-5 0 4671,1 0 0,-3 0 0,-1 0 0</inkml:trace>
</inkml:ink>
</file>

<file path=xl/ink/ink1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7"/>
    </inkml:context>
    <inkml:brush xml:id="br0">
      <inkml:brushProperty name="width" value="0.06" units="cm"/>
      <inkml:brushProperty name="height" value="0.06" units="cm"/>
      <inkml:brushProperty name="color" value="#FFC114"/>
    </inkml:brush>
  </inkml:definitions>
  <inkml:trace contextRef="#ctx0" brushRef="#br0">10 2266 14017,'-5'13'2331,"0"-2"-1116,5-11 774,0 0-1317,18-21-23,3 1-72,21-28-247,7-4-106,9-21-719,-24 29 1,1-3 550,3-7 1,1-2-24,5-11 1,0-4 2,5-11 1,-1-4-9,-12 18 0,-1-1 0,0-3-17,1-7 0,-1-1 1,-2-2-547,0-1 0,-3-1 0,-2 0 535,-3 6 0,-2 1 0,-2 3 0,3-20 0,-5 4-534,-4 8 0,-3 8 584,1-17-192,-4 5 276,-5 41 905,-3 9-754,-1 11 1494,0 14-1566,0 7 1475,0 4-1481,0 0 167,0 13-295,-6 11-12,-3 27 11,-6 21 73,-2 18-92,9-40 0,1 2-17,1-2 0,0-1 59,-1 43 67,5-13 22,2-19 80,7-13 26,5-16-94,10-12 56,26-9-174,-6-21 0,23-16-6,-9-22-335,4-21 262,-3-9 0,-28 35 1,-3-1 0,20-42 28,-10 6-34,-7 12 44,-11 14-10,-6 15 16,-6 12 18,-4 10 21,-1 8-10,-1 5-79,0 4-5221,0 1 1407,0 7-1311,6 2 5125,5 11 0,-3-10 0,1 0 0</inkml:trace>
</inkml:ink>
</file>

<file path=xl/ink/ink1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8"/>
    </inkml:context>
    <inkml:brush xml:id="br0">
      <inkml:brushProperty name="width" value="0.06" units="cm"/>
      <inkml:brushProperty name="height" value="0.06" units="cm"/>
      <inkml:brushProperty name="color" value="#FFC114"/>
    </inkml:brush>
  </inkml:definitions>
  <inkml:trace contextRef="#ctx0" brushRef="#br0">1 1 19350,'3'11'2755,"0"-2"-1718,-3-9 609,0 0-1276,82 4-152,-39-2-176,10 1 1,0-1-15,-9-1-28,-8 2-225,-4-1-464,-4 1-772,-1-1-1261,1-1-897,7-1-1965,-1 0 5584,5-4 0,-19 3 0,-6-4 0</inkml:trace>
</inkml:ink>
</file>

<file path=xl/ink/ink1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9"/>
    </inkml:context>
    <inkml:brush xml:id="br0">
      <inkml:brushProperty name="width" value="0.06" units="cm"/>
      <inkml:brushProperty name="height" value="0.06" units="cm"/>
      <inkml:brushProperty name="color" value="#FFC114"/>
    </inkml:brush>
  </inkml:definitions>
  <inkml:trace contextRef="#ctx0" brushRef="#br0">1 1 24228,'12'50'661,"0"0"0,1 0 0,-2-2-1652,5 29 1445,0 5-107,-5 0 295,-2-3-457,-4-5-79,0-11 252,-1-6-224,2 2-100,-2-22-29,2 1-5,-4-25 798,1-5-848,-1-5-169,0-1-637,1-2-813,-1 0-1283,1 0-846,-1-9-6033,-1-2 9766,-1-5 1,0 6 0,0 6 0</inkml:trace>
</inkml:ink>
</file>

<file path=xl/ink/ink1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0"/>
    </inkml:context>
    <inkml:brush xml:id="br0">
      <inkml:brushProperty name="width" value="0.06" units="cm"/>
      <inkml:brushProperty name="height" value="0.06" units="cm"/>
      <inkml:brushProperty name="color" value="#FFC114"/>
    </inkml:brush>
  </inkml:definitions>
  <inkml:trace contextRef="#ctx0" brushRef="#br0">0 128 18498,'10'0'2084,"-3"0"-1205,-7 0-184,0 0 22,82-36-45,-35 20-389,10-7 0,3 1 109,2 8-56,0 4-17,-5 5-83,-8 4-18,-13 7 359,-12 10-213,-13 13-179,-6 16-85,-14 10-44,-13 11-22,-12 4-34,-12 1 6,3-4-1,5-11 1,10-9-1,11-10 46,9-7-1,5-3 29,3-5 156,8-1-17,4-1-100,10 0-45,5-3-73,0 0-6,1-7-173,-3 0-426,0-7-638,-3 0-4532,19-20-4056,-9-9 9656,17-21 1,-29 21 0,-3 2 0</inkml:trace>
</inkml:ink>
</file>

<file path=xl/ink/ink1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1"/>
    </inkml:context>
    <inkml:brush xml:id="br0">
      <inkml:brushProperty name="width" value="0.06" units="cm"/>
      <inkml:brushProperty name="height" value="0.06" units="cm"/>
      <inkml:brushProperty name="color" value="#FFC114"/>
    </inkml:brush>
  </inkml:definitions>
  <inkml:trace contextRef="#ctx0" brushRef="#br0">278 1 24374,'-53'44'487,"0"1"1,3 0-1,9 1-631,14 31 379,4 10-55,6-1 27,8-3 22,5-9 144,4-14-172,6-10 11,4-13-10,10-10-168,4-12-34,4-7-28,4-7 220,3-8-198,7-11-83,0-13 55,3-11 28,-5-4-89,-4 3 90,-10 1-7,-7 4 12,-9 3-56,-6-2-39,-2 2-28,-9-2 56,-9 2-118,-27-10 135,6 11 44,-14-4 6,22 16 0,3 4 6,9 4 44,5 4-16,7 5 234,4-1-150,1 4 61,7-1-22,6 1-11,12 2-12,6 0 34,7 0 6,5 0 27,-1 0-65,1 0-136,-1 0 0,-5-1 0,-3-1 0,-6 0 0,-8-1 0,-5 3 0,-8-2 0,-3 2 0,-3 0-2365,0 0-945,-1-4-778,0-6 4088,0-7 0,0 5 0,0 2 0</inkml:trace>
</inkml:ink>
</file>

<file path=xl/ink/ink1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2"/>
    </inkml:context>
    <inkml:brush xml:id="br0">
      <inkml:brushProperty name="width" value="0.06" units="cm"/>
      <inkml:brushProperty name="height" value="0.06" units="cm"/>
      <inkml:brushProperty name="color" value="#FFC114"/>
    </inkml:brush>
  </inkml:definitions>
  <inkml:trace contextRef="#ctx0" brushRef="#br0">1 0 16342,'7'0'2913,"-1"0"-1827,-6 0 605,0 0-660,79 20-191,-56-1-375,56 22-134,-76-1-63,-6 4-16,-6 4-33,-4-2 28,-2-3-40,6-6-39,5-7 17,4-6-34,9-6-73,5-6-78,8-3-44,4-2-242,-3-2-1966,8 3-963,-4-5 3215,15 1 0,-23-4 0,2 0 0</inkml:trace>
</inkml:ink>
</file>

<file path=xl/ink/ink1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3"/>
    </inkml:context>
    <inkml:brush xml:id="br0">
      <inkml:brushProperty name="width" value="0.06" units="cm"/>
      <inkml:brushProperty name="height" value="0.06" units="cm"/>
      <inkml:brushProperty name="color" value="#FFC114"/>
    </inkml:brush>
  </inkml:definitions>
  <inkml:trace contextRef="#ctx0" brushRef="#br0">258 0 22531,'3'73'743,"0"-1"0,0-3 0,-3-4-272,-14 20-5728,-6 2 5643,-15-3-376,1-17 1,-1-3 179,-6 7 380,8-16 1,4-8-526,15-27-11,4-5-29,9-13 1386,1-2-2383,0-5 2207,1-3-4268,4-9-637,17-23-2852,7-4 6542,16-19 0,-21 29 0,-3 8 0</inkml:trace>
</inkml:ink>
</file>

<file path=xl/ink/ink1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4"/>
    </inkml:context>
    <inkml:brush xml:id="br0">
      <inkml:brushProperty name="width" value="0.06" units="cm"/>
      <inkml:brushProperty name="height" value="0.06" units="cm"/>
      <inkml:brushProperty name="color" value="#FFC114"/>
    </inkml:brush>
  </inkml:definitions>
  <inkml:trace contextRef="#ctx0" brushRef="#br0">305 134 12662,'2'-3'2386,"-1"0"857,-1 3-2498,0-6-33,0 4-29,0-4-95,0 6 4688,0 0-5276,-4 0 0,0 0 0,-4 0-5,2 0-1,3 2 6,0-2-6,0 2 1,-1-2-1,-4 0 1,3 0-1,-3 0-28,-1 0 23,2 0 6,-2 0-1,-1 2-5,-2 2 5,-3 4 1,0 2 5,-4 2 0,2 5 0,-2 1 11,2 6-6,-3 2 40,3 4-39,0 4 44,2 1-44,3 2 27,2-2-21,4-1 21,2-4 6,3-4-5,1-1 33,0-3 12,0 1 10,6-2 23,3 0-5,7-1-12,4 0-56,2-1 11,2-4-38,-2-2 21,-1-4-27,1-4-1,1-2 1,23-3-6,-5-8-34,18-4 23,-12-10-162,16-16 128,-17 6 11,9-11-3391,-24 11 3425,-5-2-6,-6-2 6,-7-1-6,-5-5-44,-5 0 0,-1-4 38,-2 0-72,-8-2 3437,-11-11-3386,-5 20 21,-9-3-60,5 28 60,-2 4-27,0 3-28,-2 2 67,5 2 0,4 1 6,4 2 27,9 0-33,2 0 34,6 0-1,1-1-27,1 0 56,0-2 44,0 2-5,0-3-23,3 1-5,5 1 28,7 1-6,10 1-5,7 0 27,10 0 18,8 0 10,7 0 12,6 0 22,3 0-56,-1 0 6,-3 0-28,-5 0 5,-7 0-10,-9 0-29,-8 0-28,-10 0 80,-6 0-119,-6 0 0,-6 0 0,-2 0-3277,-3 0 0,0 0 0</inkml:trace>
</inkml:ink>
</file>

<file path=xl/ink/ink1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5"/>
    </inkml:context>
    <inkml:brush xml:id="br0">
      <inkml:brushProperty name="width" value="0.06" units="cm"/>
      <inkml:brushProperty name="height" value="0.06" units="cm"/>
      <inkml:brushProperty name="color" value="#FFC114"/>
    </inkml:brush>
  </inkml:definitions>
  <inkml:trace contextRef="#ctx0" brushRef="#br0">0 8 21153,'58'-6'1434,"-13"5"-801,-44 10-252,-1 8-140,-3 12-12,-1 6 471,-1 20 119,3-2-517,13-3-134,7-15-84,11-19-84,2-2-224,0-4-432,3-5-553,-2-2-3210,30-13 352,-16-3 4067,19-12 0,-40 11 0,-7 2 0</inkml:trace>
</inkml:ink>
</file>

<file path=xl/ink/ink1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6"/>
    </inkml:context>
    <inkml:brush xml:id="br0">
      <inkml:brushProperty name="width" value="0.06" units="cm"/>
      <inkml:brushProperty name="height" value="0.06" units="cm"/>
      <inkml:brushProperty name="color" value="#FFC114"/>
    </inkml:brush>
  </inkml:definitions>
  <inkml:trace contextRef="#ctx0" brushRef="#br0">94 1 21982,'34'84'993,"0"0"0,-2 0 1,-5-3-571,-11-19 0,-4-2-682,0 7 1,-2 0 563,-1 2 1,-1 0-74,-3-3 1,-2 0-49,0-3 1,-1-1-1759,-2-5 0,0-1 1720,-1-6 0,-1 0-1328,-9 38 1182,-5-9-18,-9-11 18,0-5 311,-4-9-311,1-4 2259,-1-10-2259,4-6 3378,4-8-3378,4-9-600,3-4-4118,0-5 680,3-4 4038,-6-1 0,10-3 0,-2 0 0</inkml:trace>
</inkml:ink>
</file>

<file path=xl/ink/ink1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7"/>
    </inkml:context>
    <inkml:brush xml:id="br0">
      <inkml:brushProperty name="width" value="0.06" units="cm"/>
      <inkml:brushProperty name="height" value="0.06" units="cm"/>
      <inkml:brushProperty name="color" value="#FFC114"/>
    </inkml:brush>
  </inkml:definitions>
  <inkml:trace contextRef="#ctx0" brushRef="#br0">0 2284 14107,'0'-4'2526,"0"1"437,0 3-2139,26-12-214,-2 5-17,28-9-117,-2 9 46,6 2-12,4 3-90,-2 1-84,-1 1-23,-3 0-139,-4 1-1,-5 3-5,-3 1 34,-7 0-40,-6 0-27,-6-2-18,-7-1-15,-5 1 71,-2-3-105,-7 2 10,1-2-5,-3 1-23,0 0-16,0 2-23,2-3 23,1 1-29,2 1 1,2-2-1,1 2-5,-1-2-140,6 1-196,-5 0-252,3 0-476,-5-1-785,-2 0-2038,-1 0 3887,-9-16 0,5 12 0,-5-13 0</inkml:trace>
  <inkml:trace contextRef="#ctx0" brushRef="#br0" timeOffset="1">1207 302 18044,'8'74'1827,"4"11"-1032,5 7-1130,-7-35 1,0 3 720,-1 6 1,-1 2-37,0 5 0,-1 2-56,-1-3 0,-1 6 53,-2 5 0,-1 6 1,0-6-222,1-7 0,-1-2-63,-1-2 1,-1 4-1,0-13 66,0 11 439,0-22-490,0-15 201,0-12-267,0-8 39,0-5-18,0-7 730,0-2-640,0-3-179,0-9-90,0-5 146,0-18 34,0-11-34,2-19-34,0-16-106,1-18 59,-1 45 0,0-5 6,-1-13 0,0-8 1,0 5 40,0 4 1,0 0-1098,-1 0 0,1-6 1,-1 11 1130,0-23-2302,0 10 2296,0 11-76,0-24-19,0 24 39,0-20 57,0 25-46,0 0-27,0-3 72,0 2 1,0 4-29,0 8 2256,0 11-2222,0 13 3339,0 7-3345,0 9 166,0 5-160,0 2-28,0 2 28,0 6 67,0 6 0,6 11 17,6 12 0,10 13 23,8 14 5,4 17-413,4 10 371,-19-38 0,-1 1 11,2 2 0,-2 1-14,0 3 1,0 1-23,-1 0 0,-1 0 11,-1-2 0,-1 1 11,-1-2 0,-1-2 0,-2-1 1,0-2 5,6 47 44,-1-7-5,-1-3-5,-2-9-7,1-2-4,-2-12-57,1-6 6,3-7-6,-7-21-28,-1-6 28,-4-20 12,-2-4 400,0-1-451,1 0 0,-2 0 62,3 0 44,-3 0-50,3 0-44,-1 0-7,0-1 62,0-1-33,-1-1-23,-1-2-5,2 0-6,-2-3 89,0-3-5,0-5-33,0-6-46,0-11 1,0-9 0,0-10-1,0-6-5,0-7-56,0-4-11,0-5 17,0-5-29,0-5 12,0-7-17,0-1 50,0 0 29,0 2-1,0 5-50,0 4 51,0 8 5,0 3 0,0 6 0,0 2 0,3 7 0,1 5 0,4 7 0,-1 6 5,3 4 1,-3 4-1,2 1 1,-2 3 0,0 1-1,-1 3 29,-4 2-29,3 4 29,-5 3 5,2 6 12,-2 2-7,0 3 236,0 1-6077,1 0-61,4 0 5858,2 0 0,-1 0 0,-2 0 0</inkml:trace>
</inkml:ink>
</file>

<file path=xl/ink/ink1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9"/>
    </inkml:context>
    <inkml:brush xml:id="br0">
      <inkml:brushProperty name="width" value="0.06" units="cm"/>
      <inkml:brushProperty name="height" value="0.06" units="cm"/>
      <inkml:brushProperty name="color" value="#FFC114"/>
    </inkml:brush>
  </inkml:definitions>
  <inkml:trace contextRef="#ctx0" brushRef="#br0">4 197 13749,'-2'-14'3080,"0"2"-2145,2 12 2684,0 0-3020,0 10 174,0 11 23,5 17-264,2 14-135,5 9-117,0 3-106,-2-2 11,-2-9-17,-3-6-22,-2-13-62,0-8 0,-2-11-28,0-5 11,1-7 34,-2-1 16,3-2-16,-3 0-258,2-24 23,-2-4 50,0-31 22,-6-4-10,-1-7-46,-4-2 50,3 5 7,5 5 21,1 10 35,2 8-12,8-1 11,1 17 6,9-2 0,4 18 56,1 4 40,6 5 27,-2 1-5,0 2-107,-4 2-5,-5 4-6,-3 0 0,-3 5-174,-4-4-470,1 1-1395,-1-1-1881,2-3-3413,2-1 7333,-1-3 0,-3 0 0,-4 0 0</inkml:trace>
</inkml:ink>
</file>

<file path=xl/ink/ink1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60"/>
    </inkml:context>
    <inkml:brush xml:id="br0">
      <inkml:brushProperty name="width" value="0.06" units="cm"/>
      <inkml:brushProperty name="height" value="0.06" units="cm"/>
      <inkml:brushProperty name="color" value="#FFC114"/>
    </inkml:brush>
  </inkml:definitions>
  <inkml:trace contextRef="#ctx0" brushRef="#br0">1 187 14745,'7'-2'3882,"-1"1"-2801,-6 1 678,0 0-1036,5 30 22,2-4-85,3 31-44,0-7-173,-3 6-57,-2 1-61,-3 0-78,-1-4-45,-1-7-18,0-7-32,0-11-29,0-9-11,0-9-23,0-3 7,0-6 1018,0 1-1069,0-6-45,2-1-56,-2-4 45,1-1-23,-1-2 34,0-1 0,0-1-34,0 2 34,0-1 0,0 3 0,0-3 0,0 1-33,0-4-51,0-1-39,2-5 55,1-1 35,3-4 22,0-3-45,2-2-12,2-3-60,2 1 27,11-16-56,-6 15 6,8-12 33,-6 17-50,2-1-11,3 0 39,8-12 134,-6 13-44,3-4 50,-12 19-6,-2 7 6,-4 5 28,1 1 23,-2 2-1,2 6 1,-1 1 10,1 7-10,1-2-46,-4-2-5,1-2-50,-6-3-370,-1-2-970,-3-1-6557,0-2 7947,0-8 0,0 7 0,0-7 0</inkml:trace>
</inkml:ink>
</file>

<file path=xl/ink/ink1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61"/>
    </inkml:context>
    <inkml:brush xml:id="br0">
      <inkml:brushProperty name="width" value="0.06" units="cm"/>
      <inkml:brushProperty name="height" value="0.06" units="cm"/>
      <inkml:brushProperty name="color" value="#FFC114"/>
    </inkml:brush>
  </inkml:definitions>
  <inkml:trace contextRef="#ctx0" brushRef="#br0">0 288 12421,'0'-6'2537,"0"2"-1679,0 4 1046,0 0-1434,0 10 118,0 5 79,0 13-124,0 7-44,0 7-51,3 5-40,0 2-60,0-3-40,-2-2-16,-1-4-7,0-6-33,0-6-112,0-8-56,0-5-39,0-7-39,0-1 44,0-5 168,0-1-66,3-1-152,0-6 0,1-1-6,-2-10 12,1-1-1,-2-7-5,0-2 0,-1-6-39,2-1-23,-2-3 6,3-1-22,-1 1-146,3-3 39,-2 3 28,5-1 45,-2 1 112,3 0 6,1 3 0,1 1 27,3 3-33,0 0 0,3 2 6,1 1-6,11-5 0,-8 11 5,9-3 68,-13 14-28,0 3 0,-4 4 168,3 1-62,-5 4 34,2 4-45,-3 5-56,-3 2-56,1 2-28,-3-3-398,-1 0-2744,-1 2-3014,-1-1 6156,-1 0 0,1-6 0,-2-4 0</inkml:trace>
</inkml:ink>
</file>

<file path=xl/ink/ink1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62"/>
    </inkml:context>
    <inkml:brush xml:id="br0">
      <inkml:brushProperty name="width" value="0.035" units="cm"/>
      <inkml:brushProperty name="height" value="0.035" units="cm"/>
      <inkml:brushProperty name="color" value="#FFC114"/>
    </inkml:brush>
  </inkml:definitions>
  <inkml:trace contextRef="#ctx0" brushRef="#br0">38 1 24575,'-37'10'0</inkml:trace>
</inkml:ink>
</file>

<file path=xl/ink/ink1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63"/>
    </inkml:context>
    <inkml:brush xml:id="br0">
      <inkml:brushProperty name="width" value="0.06" units="cm"/>
      <inkml:brushProperty name="height" value="0.06" units="cm"/>
      <inkml:brushProperty name="color" value="#FFC114"/>
    </inkml:brush>
  </inkml:definitions>
  <inkml:trace contextRef="#ctx0" brushRef="#br0">719 2 20285,'0'86'1224,"1"-33"0,-2 4-3682,-5 15 0,-4 6 2659,2-14 1,-2 5 0,-9 12 98,-2-11 0,-8 12 1,-5 10-1,-3 4 1,-2 1-1,2-3 1,3-6-1,5-10-481,-2 11 0,4-11 0,1-1 0,-6 10 200,0-4 0,-7 12 0,-2 5 0,-1 1 1,3-8-1,6-12 0,10-20 553,-7 34-527,21-44 22,8-9 202,41-14 0,14-6-84,24 6-101,1-9 0,5-5 877,-21-8 1,1-4-836,33 0 0,1-3 974,-21-1 1,-1-1-1053,23-1 1,-3-1-49,-32-3 0,-4 0 0,-5 1 0,-1-1 1134,34-5-1134,-21 3 0,-19 3 0,-18 2 0,-10 2 254,-9-1-254,-5 3 1000,-2-1-1000,-4 2-853,2 0-1263,-2-4-2080,6-26 4196,10-47 0,-6 33 0,5-21 0</inkml:trace>
  <inkml:trace contextRef="#ctx0" brushRef="#br0" timeOffset="1">2100 400 16392,'11'8'1941,"1"41"0,-3 19-1345,-4-12 1,0 5-1152,2 13 0,0 10 0,0-1 857,-1-10 0,-1-1 1,0-1-68,-1 1 0,0-1 0,-1-1 28,2 21 1,-1-5-43,-2-14 0,0-5 237,0-7 1,-2-2-291,1-2 0,0-1-51,-1 5 1,0 0 25,0-2 0,0-2 223,0-3 0,0-3-204,0 32-72,0-20-6,0-20 11,0-16 6,0-13 1465,1-8-1454,1-4 171,3-4-278,2-17-3335,7-29 3369,-3 2 0,0-8-1171,6-23 1,1-7 1131,-4 16 0,0-3 0,0-2-424,1-8 0,0-3 1,-1 1 411,0-2 1,-1 0 0,-1 1-187,-2 4 0,0 1 1,-2 1 159,-1 7 1,-1 2 0,-1 1 569,1-19 1,-1 4-575,-3 16 0,0 4 39,0 11 0,-1 2-2,0-30-1,0 5 6,-1 0 1486,0 8-1480,0 7 935,0 13-941,0 11 355,0 7-439,0 11 3280,0 9-3336,5 27 140,9 37 34,0 1 0,2 9-1055,6 25 0,2 8 1043,-5-19 0,1 4 1,0 0 21,-1 2 1,-1 1 0,1-1-354,-1-6 1,0-2 0,-1-3 361,3 14 1,-1-7 2,-4-18 0,1-5 61,12 30 18,-1-8-63,4-2-27,-3-9 39,-2-18-11,-6-17 1933,-1-20-1872,-6-19 56,6-38-126,-7-2 1,0-9-82,4-27 1,1-8 16,-4 21 0,1-3 0,-2-1-2,1-3 0,0-1 0,-1 2 2,2-22 0,0 5-6,-3 21 1,-2 6 5,4-30 6,-5 31-1,0 5 57,-2 15-12,-3 11 13,-1 13-63,-2 9 0,0 3 0,0 3 0,0 0 1443,0 1-1443,0 3-2801,0-1 1758,0 1-463,1-3-612,4-1 1270,32-34 0,-24 27 0,21-24 0</inkml:trace>
  <inkml:trace contextRef="#ctx0" brushRef="#br0" timeOffset="2">3915 888 16706,'-10'0'3176,"3"0"-2510,7 0 1032,0 0-965,22-1-27,3-1-168,26-3-152,-1 0-145,7 0-90,-1-2-5,-1 4-12,-6-1-10,-6 1 10,-6 3-33,-7-2-23,-8 2-10,-6 0-18,-7 0 6,-3 0 129,-4 0-6559,-1 0 78,-8-1 6296,-1-4 0,-1 2 0,3-1 0</inkml:trace>
  <inkml:trace contextRef="#ctx0" brushRef="#br0" timeOffset="3">3995 1326 15020,'-8'6'3355,"2"-2"-2458,6-4 1348,0 0-1477,-6 0-46,5 0-279,-5 0-174,6 0-73,0 0 39,10 0 73,6 0 28,17-3-67,8-2-62,8-4 29,1 1-35,0 0-33,-4 2-39,-8 3 5,-6 0-44,-9 3-12,-8-2-5,-3 2 22,-9 0-11,2 0 0,-5 0-7062,2 0 2754,-2-1-828,3-4 5052,-1-2 0,1 1 0,-1 2 0</inkml:trace>
  <inkml:trace contextRef="#ctx0" brushRef="#br0" timeOffset="4">4062 1780 14359,'-10'6'3596,"3"-2"-2902,7-4 595,0 0-779,22 2-18,3-2-77,25 0-1,0-3-84,5-2-10,2 0 28,0-2-74,-5 4-16,-7-1-6,-7 3 11,-9 1-6,-9 0-61,-7 0-33,-6 0 134,-4 0-163,-1 0-1876,-2 0-1260,0-2-2375,-8 0 5377,-3-2 0,2 1 0,0 0 0</inkml:trace>
</inkml:ink>
</file>

<file path=xl/ink/ink1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68"/>
    </inkml:context>
    <inkml:brush xml:id="br0">
      <inkml:brushProperty name="width" value="0.06" units="cm"/>
      <inkml:brushProperty name="height" value="0.06" units="cm"/>
      <inkml:brushProperty name="color" value="#FFC114"/>
    </inkml:brush>
  </inkml:definitions>
  <inkml:trace contextRef="#ctx0" brushRef="#br0">1267 221 15838,'4'-4'1854,"-1"1"-1054,-3 3 405,0 0-74,24 85-504,-11-36 1,2 7-1052,2 12 1,2 9-1,-1 2 778,1 0 1,-2 2 0,0 2-64,0 8 0,-1 2 1,-2 0-40,0-2 0,-1 0 1,-1-3-57,-3-9 0,0-2 0,-1-2 11,1 21 0,-1-6-20,-2-21 1,-1-6 14,0-9 0,0-4 39,3 38-188,2-8 42,2 1-39,-3-10 22,0-13-27,-2-16-46,-2-16 1,-1-8 33,-3-11 1829,1-2-1823,-2-5 470,2 0-515,-1 0 106,-1 0-325,3 0-156,-2 0-308,0-2-611,-1-8-627,-9-11-1266,-17-35-1540,-9-8 4727,9 17 0,2 2 0,-2-3 0,5 7 0</inkml:trace>
  <inkml:trace contextRef="#ctx0" brushRef="#br0" timeOffset="1">7 381 17344,'-3'-4'2376,"0"1"-1844,3 3 1372,0 0-924,126-31-1643,-66 19 1,5 0 944,17-5 0,11-3 0,-1 1-654,-10 4 0,-1 2 1,1 0 544,4-1 1,2 0 0,-2 0-38,-6 2 0,-1 0 0,-3 1-269,22-3 0,-5 1 287,-21 2 0,-6 1-223,-13 2 0,-3 1 265,33-8-28,-5 2-11,-1-1-23,-11 2 1025,-8 2-1075,-18 4 2253,-11 1-2332,-11 1 971,-8 3-970,-5-1 770,-4 2-815,-1 0-213,2 0-101,0 0-459,-1 0-650,1 0-1075,-1 0-633,3 0-1390,-2 13-2537,1 9 7097,-3 18 0,0-17 0,0-1 0</inkml:trace>
  <inkml:trace contextRef="#ctx0" brushRef="#br0" timeOffset="2">622 2734 22806,'78'-4'856,"0"0"1,2-1 0,-3-2-560,-10-1 0,-1-2-1378,6-1 0,1 0 1269,3-2 0,1-1 44,0 2 0,0-1 194,-1-1 1,0 0-304,-3 0 0,0 1-36,-5 0 0,-1 1-6,-5-1 0,-2 1-6,-6 1 1,-2 1 75,38-9-61,-20 3 23,0 0-113,-31 7 477,-2 1-477,-25 6 0,-7 2 0,-2 0-200,-3 0-1554,0-3-1515,-1-6-232,-12-23 3501,-13-37 0,8 29 0,-4-14 0</inkml:trace>
  <inkml:trace contextRef="#ctx0" brushRef="#br0" timeOffset="3">886 1678 14701,'-7'-2'2974,"1"1"-2129,6 1 1122,0 0-1407,21-50-34,8 17 0,27-45 58,12 26-677,11-3 266,-33 27 1,0-1 30,3 1 1,1-1-40,2 1 1,0 1-99,1 1 0,1 0-6,-1 1 1,-1 2-17,-2 2 0,0 1 84,43-11-6,-10 10 22,-6 12 12,-8 6 123,-8 18-44,-7 11 55,-10 22-78,-9 14 73,-15 10 55,-9 9-38,-15 3-68,-20 2-789,-22 0 613,14-45 0,-7-2 64,-29 13 0,-7-5-81,16-13 0,-3-4 19,-21 7 1,-2-6-3,25-16 0,3-6-20,1-2 0,2-3-36,3-3 0,1-5-210,-9-14 0,1-7 190,-21-18-42,32 5 0,5-4-81,-2-25-106,10-6-90,13-1-140,11 0-280,5 7-180,5 2 21,5 8-956,8 2-985,9 2-1094,19 0 3950,22-13 0,-28 32 0,7-2 0</inkml:trace>
</inkml:ink>
</file>

<file path=xl/ink/ink1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72"/>
    </inkml:context>
    <inkml:brush xml:id="br0">
      <inkml:brushProperty name="width" value="0.06" units="cm"/>
      <inkml:brushProperty name="height" value="0.06" units="cm"/>
      <inkml:brushProperty name="color" value="#FFC114"/>
    </inkml:brush>
  </inkml:definitions>
  <inkml:trace contextRef="#ctx0" brushRef="#br0">609 4 12998,'2'-2'2784,"-1"1"-645,-1 1-1584,-9 0-67,2 0-1,-7 0-162,1 0-73,-5 10-12,-9 10 35,-11 25 94,-12 23-665,18-18 1,0 5 491,-6 14 0,1 7-834,10-16 0,0 4 0,1 1 800,-1 8 0,0 2 1,3 1-27,1 2 0,2 1 1,2 0-331,2-2 0,2-1 1,2 0 318,4-5 0,2-1 0,1-2 43,0 25 0,3-4-6,8-9 1,4-3-96,-1-11 1,3-3 111,6-7 1,3-1-46,3-4 1,2-1 41,3 1 1,1 0-34,7 5 0,2 0-20,0-2 0,3-1-73,1-2 1,1-1 33,-1-6 0,0-3-9,-3-4 1,-1-4 58,34 24-27,-12-12 587,-7-10-554,-11-8 2119,-8-9-2203,-9-3 1331,-9-8-1347,-4-2 519,-7-4-508,0-1-1,-5 0 51,1 0-90,1 0-2122,-2 0 156,2-4-2134,-2-18 4089,0-28 0,0 19 0,0-9 0</inkml:trace>
  <inkml:trace contextRef="#ctx0" brushRef="#br0" timeOffset="1">1671 211 13357,'2'-2'2823,"0"1"297,-2 1-2275,15 49 85,2 18-401,0 0 1,0 9-833,1 11 0,-2 3 569,-4-24 1,-1 2 0,0-1-25,-1 2 1,-2-1 0,1-1-5,2 20 0,-1-5 6,-3-16 0,-1-4-20,0-7 0,0-2 258,6 38-354,-7-42 1,0 1 101,6 44-90,-1-7-22,-3-17-34,1-14-34,-4-15-16,1-12-29,-3-12 1,-1-7 1208,1-7-1169,-2-1-1583,2-2-1078,-2-8-862,0-23-1882,0-11 5360,0-23 0,0 32 0,0 4 0</inkml:trace>
  <inkml:trace contextRef="#ctx0" brushRef="#br0" timeOffset="2">2250 1311 17966,'0'62'780,"0"-1"1,0-4 0,0-6-266,0-4-101,0-7-50,0-13-39,0-9-5,0-9-35,0-5-83,0-3 72,0-1-94,1-12-63,10-8-44,6-20-62,16-15-5,8-8 27,7-6-33,3 7 0,-4 10 0,-7 13 0,-10 19 73,-8 9 381,-7 20 61,-4 21-67,-2 22-78,-1 24-11,-3 10-720,0 3 646,-3-5-33,-1-9-317,-1 3 115,0-30-16,0-4-34,2-31-51,-2-8-111,3-3 305,1-2-983,-1 0-2048,8-11-511,1-15 3399,16-34 0,-15 26 0,5-9 0</inkml:trace>
</inkml:ink>
</file>

<file path=xl/ink/ink1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75"/>
    </inkml:context>
    <inkml:brush xml:id="br0">
      <inkml:brushProperty name="width" value="0.06" units="cm"/>
      <inkml:brushProperty name="height" value="0.06" units="cm"/>
      <inkml:brushProperty name="color" value="#FFC114"/>
    </inkml:brush>
  </inkml:definitions>
  <inkml:trace contextRef="#ctx0" brushRef="#br0">34 194 6803,'-3'0'1395,"0"0"1232,3 0 4296,0 2-6386,-2-2-33,0 2-5,-1-2 0,1 0-23,-1 0-45,3 0-39,-3 0-34,2 0 45,-2 0-15,2 0-36,-1 0 3715,0 0-4073,1 0-39,0 0 17,0 1 28,1 12 84,3 6 196,42 68-224,-14-29 17,7 4 0,2-1 0,-3-6 22,17 24-56,-29-47-28,1 4 23,-16-24-1,-3-5-33,-2-3 12,-3-4 21,-1 2 102,-1-2-8469,2 0 3281,-11 0 5053,-1 0 0,-1 0 0,2 0 0</inkml:trace>
  <inkml:trace contextRef="#ctx0" brushRef="#br0" timeOffset="1">776 7 11754,'8'-3'2241,"-2"0"-1429,-6 3 6279,0 0-6794,-3 7 191,-1 8 100,-6 18-34,-3 16-145,-7 21 61,-7 17-458,10-37 0,-1 3 173,-1 4 0,-2 1-42,-3 0 0,0 1 2,-1 3 1,-1 0-4,-1-2 1,-1 0-269,1 1 0,0-1 241,0-3 0,-1 3 53,-8 19 0,-1 0-115,11-21 0,0 1-46,-13 30 0,1-3 43,1 5-31,14-37 1,3-4 42,-2 7-12,4-10 1,4-12-46,6-7 378,1-11-378,5-4 7,1-8 606,1-2-1654,0-3-462,0-7-1425,1-6-690,6-23-4676,2-5 8289,1-14 0,-3 25 0,-4 8 0</inkml:trace>
</inkml:ink>
</file>

<file path=xl/ink/ink1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77"/>
    </inkml:context>
    <inkml:brush xml:id="br0">
      <inkml:brushProperty name="width" value="0.06" units="cm"/>
      <inkml:brushProperty name="height" value="0.06" units="cm"/>
      <inkml:brushProperty name="color" value="#FFC114"/>
    </inkml:brush>
  </inkml:definitions>
  <inkml:trace contextRef="#ctx0" brushRef="#br0">1407 592 12393,'-1'-2'1714,"-1"1"-303,2 1-413,-25 114-147,18-31-1191,-6 10 0,1 6 634,11-29 0,2-2-56,1 6 1,1 1-13,0 0 1,1 1-17,0-1 0,1 0-62,0-2 1,1-2-6,-3-2 0,1-2-40,0-4 1,2-2 38,-2-5 0,2-2-24,7 44-1,4-9-44,4-9 28,3-7-51,4-7 51,2-8-101,2-9 0,3-8 0,-1-7-5,1-8-74,-3-4 1018,-2-7-1880,5-5-330,-7-5-270,4-3-1724,-3-29 3265,9-35 0,-15 22 0,0-15 0</inkml:trace>
  <inkml:trace contextRef="#ctx0" brushRef="#br0" timeOffset="1">2601 492 13368,'11'-6'2380,"-2"2"-929,-9 4-197,52 112-3431,-32-56 0,1 6 2524,7 15 0,4 10 0,-3 0-37,-7-8 0,-3 0 0,-1 1 86,0 3 1,-1 0 0,-2-2-121,-2-6 0,-2-1 1,-1-3 64,-1 15 1,-2-6-96,-3-16 1,-2-4 1001,-2 39-828,-3-5-260,-2-43 0,-1 0 58,-10 44-55,-9-6-46,3-18 2639,-1-14-2700,4-17 1496,4-12-1546,5-12 275,4-7-248,4-6-33,0-3-3047,2 0 1019,0-8-722,5-7-583,11-27-705,7-7 4038,10-18 0,-14 32 0,-4 7 0</inkml:trace>
  <inkml:trace contextRef="#ctx0" brushRef="#br0" timeOffset="2">3610 1721 16062,'-6'0'2974,"2"0"-2122,4 0 1719,0 0-1412,68-5-398,-6 0-526,-1 0 1,5 0-155,-13 2 1,-2 0 103,0 1 1,0 0 195,45-1-157,-14 3-45,-15 0-28,-17 0-17,-15 0 18,-14 0-18,-9 0-16,-7 0-18,-4 0-2790,-1 0-1258,2 0-4219,1-4 8167,2-5 0,-1 3 0,-1-2 0</inkml:trace>
  <inkml:trace contextRef="#ctx0" brushRef="#br0" timeOffset="3">4285 3881 15670,'-2'9'2649,"1"-2"-1920,1-7 973,0 0-1277,31-40-77,-1 0-217,1 0 1,3-4-631,-4 1 0,-1-1 586,5-6 1,0-2 12,1-7 1,-1-3-12,3-7 1,0-4-760,0-9 1,-1-5 687,-11 22 1,0-3 0,-1 0-4,-1-2 0,0-1 0,-2 1-15,0 0 0,-2 1 0,-2 3-17,4-21 0,-3 6 17,-4 14 0,-2 5-3,-4 8 0,-1 3 3,4-41 6,-1-4-208,-1 7 235,-1 7-33,-1 15 6,-2 14 990,0 11-962,-2 12 1574,-1 9-1541,-1 7 17,-1 8 11,0 3 395,0 3-350,0 11 5,0 10 79,0 22 45,-1 16 28,-1 13-34,0 9-16,1 1-7,1-6 24,4-6-107,6-13-11,6-9-23,5-11-22,3-12-1,1-7 136,5-11-35,3-3-50,9-7-16,3-14-34,9-13-34,-2-21-17,1-11-16,-4-8 11,-7-4-40,-7 0 29,-10 4 5,-7 8-28,-8 10 28,-3 10-5,-5 12 0,-1 10 16,-1 7-16,0 6-29,0 3 1,0 2-9837,0 0 1144,0 7 8687,0-3 0,0 3 0,0-3 0</inkml:trace>
  <inkml:trace contextRef="#ctx0" brushRef="#br0" timeOffset="4">6785 27 14549,'-2'-15'1709,"1"3"-1043,1 12 1536,0 0-1502,50 116-264,-31-65 1,0 6-1246,7 16 1,3 12 0,-3-2 1118,-8-10 0,-2-1 0,-1 2-23,-1 7 1,-2 1-1,-1-1-63,-3-4 0,-2-1 0,0-2 14,-1 23 0,-1-5 119,-4-18 1,0-6-182,0-14 1,0-2 131,-6 45 23,-5 0-186,2-42 1,-2 0-20,0 1 0,-2 0-37,0-1 1,-2 0-29,1-5 1,0-3 33,-15 38-44,2-14-18,4-15-27,4-12-6,4-14-45,7-12-173,3-8 2090,4-7-2757,1-1-60,0-2-1800,0-3-2144,0-19-4409,0-7 9298,0-16 0,0 19 0,0 7 0</inkml:trace>
  <inkml:trace contextRef="#ctx0" brushRef="#br0" timeOffset="5">10 3349 12612,'-5'0'2027,"0"0"-1165,5 0 1603,0 0-1529,55-21-202,-17 10-51,53-17-11,-25 16-280,17-1-371,-34 8 1,3 0 351,10-2 0,5 1-113,12 0 0,4 0-715,-17 1 0,2 1 0,2-1 550,6 1 1,3 1-1,0 0-6,4 0 1,0 1 0,1 0 5,-2 1 0,-1 0 0,-1 0-4,-3 1 1,-2 0 0,0 0 3,-3 0 0,-1 0 0,0 0 9,-1 0 1,-2 0 0,2 0-536,0 0 0,2 0 0,-1-1 522,1 0 0,0 0 1,0 0-25,0-1 0,0 0 1,3-1 14,20-1 0,3-1 0,-5 1-57,7-1 0,-3 0-1,-21 1 1,2-1-1,-9 2 15,-12 0 1,-5 0 32,47 0 7,-2 2-2,-43 1 0,0 0-27,0 0 0,-1 0-5,-1 0 0,-1 0 22,43 0 1314,-12 0-1325,-10 0-6,-11 0 12,-10 0 11,-13 0 2213,-1 0-2180,-18 0-27,1 0-74,-13 0 46,0 0 569,-1 0-614,-1 0 5,0 0 23,-1 0-1,-3 0 18,2 0-1,-2 0-2486,0 0-1233,-1-3-4374,-4-10 8043,-11-5 0,8 3 0,-7 3 0</inkml:trace>
  <inkml:trace contextRef="#ctx0" brushRef="#br0" timeOffset="6">2417 4211 19664,'-17'-58'515,"0"-1"0,1 6 0,-3 11 163,-9 19-336,-1 7 117,-1 8-100,2 3-23,-4 5-23,-1 3-22,-4 14-123,-4 13 45,-2 23-50,0 11 16,6 11-11,8 4-84,18-28 0,4-1-51,2 22 74,17 8-12,14-37 23,18-8 56,8-7-62,5-9-56,6-9-51,-1-5 7,2-3-7,-1-10 1,-2-7 5,0-12-5,-2-9 27,-5-4-22,-6-2-5,-11-1 28,-7 0-23,-13-1-6,-7-1 29,-7 1-34,-8-1-45,-9 3-5,-12-1 11,-11 4-45,-7 0 84,-1 6 0,0 5 5,3 8 57,5 7 27,9 5-55,6 3 0,9 3-23,3 0 73,6 2-45,1 0 11,3 0 1,0-1 27,0-1-22,0-1 39,0 1 23,5-1 89,8 2 73,12 0 95,49 1-246,-4 0-54,-18 0 1,2 0 64,32-3-5,2-1-18,-1-2-33,-7-3 0,-6 2 34,3-4-68,-31 7 18,-2-4 27,-33 8 35,-6-2-130,-3 2-5479,-2 0 7,-6-4 5472,-6-5 0,3 3 0,-1-1 0</inkml:trace>
</inkml:ink>
</file>

<file path=xl/ink/ink1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84"/>
    </inkml:context>
    <inkml:brush xml:id="br0">
      <inkml:brushProperty name="width" value="0.06" units="cm"/>
      <inkml:brushProperty name="height" value="0.06" units="cm"/>
      <inkml:brushProperty name="color" value="#FFC114"/>
    </inkml:brush>
  </inkml:definitions>
  <inkml:trace contextRef="#ctx0" brushRef="#br0">592 1364 16975,'4'-4'2476,"-1"1"-6524,18 86 4835,-11-33 0,3 6-689,1 6 0,4 8 1,-1 15 483,-6-15 1,0 14 0,0 9-1,1 4 1,-1 2 0,-1-3-1,0-7 1,0-10-481,1 11 0,-1-11 1,-1-1-1,2 11-102,-2-4 0,2 14 0,0 6 0,0 0 0,-2-7 0,-1-14 0,-3-19 0,-3-7 0,-2-14 0,1 4 1938,1-9-1938,-2-19 2897,1-4-2897,-1-15 1494,2-1-1494,0 0 0,0 0 0,1 0 0,-1 0-141,1-4-531,-1-8-594,-1-13-695,-1-13-985,0-17-95,0-29-5213,0-6 8254,-1 36 0,-1 3 0,1-6 0,-2 16 0</inkml:trace>
  <inkml:trace contextRef="#ctx0" brushRef="#br0" timeOffset="1">0 1374 18190,'48'-62'601,"-1"-1"0,2 5 1,5 10-261,-1 22 1,3 8-1225,6 0 0,3 4 1166,5 3 0,1 3 5,2 1 1,0 6 163,-1 9 1,0 6-84,-3 1 1,-2 5-143,-6 9 0,-3 6-31,-6 0 0,-4 4 16,-8 1 1,-5 2 225,18 40-108,-22 3 393,-17-3-270,-14-2-44,-22-3-79,-16-3-111,-25-6-62,-12-4-40,-7-7-5,2-10-34,31-22 1,-1 0 575,-5-1 1,3-2-615,-24 9 480,10-5-470,55-24 175,3 1-181,4-3 25,1 2-3251,3-2-376,3-3 3558,-2-9 0,2 7 0,-3-5 0</inkml:trace>
  <inkml:trace contextRef="#ctx0" brushRef="#br0" timeOffset="2">3119 1183 20218,'67'70'0,"0"0"0,0 0 0,1 0 0,-1 0 0,0 0 0,1 0 0,-1 0 0,0 0 0,0 0 0,1 0 0,-1 0 0,0 0 0,1 0 0,-1 0 0,0 0 0,0 0 0,-1-2 0,-1 0 0,0 0 0,1 0 0,-1 0 0,1 1 0,-1-1 0,0 0 0,1 0 0,-1 0 0,0 0 0,1 0 0,-1 0 0,0 0 0</inkml:trace>
  <inkml:trace contextRef="#ctx0" brushRef="#br0" timeOffset="3">3149 3957 15479,'-6'4'2633,"2"-1"-1905,4-3-33,0 0 212,15-83-39,9 28-764,-3-11 1,5-3 332,4 20 0,4 1-900,8-14 0,3-5 655,-7 14 0,2-2 0,2-2-47,8-13 1,3-2 0,1-3-62,-9 13 0,1-2 0,1-1 0,0-1-666,3-4 1,0-1-1,1-1 1,-2 1 618,0 0 1,0-1 0,-2 1 0,0 1-17,-4 4 0,-1 0 0,-1 0 0,-1 3-252,8-15 1,-2 3 0,-2 2 258,-6 9 0,-2 3 0,-2 2 17,9-15 0,-2 5 36,-7 11 0,-2 3 50,-3 6 0,-1 1-14,0 2 1,0 0-17,1-3 0,0 1-1,0 2 1,-2 0 34,23-39-1,-10 15 12,-8 12 1108,-10 13-1119,-4 8 2757,-8 12-2657,0 4 1302,-5 11-1481,-2 3 394,-1 7-1654,-2 0-729,3 0-1915,26 0 3848,36 0 0,-23 0 0,13 0 0</inkml:trace>
  <inkml:trace contextRef="#ctx0" brushRef="#br0" timeOffset="4">6561 1855 12118,'7'-4'2762,"-1"1"-1714,-6 3 1864,0 0-2044,3-6-89,-2 5-91,2-5 29,-3 6 908,0 0-1071,-4 0-117,-2 0 0,-5 3-28,-4 5 39,-5 7-106,-10 10-90,-9 6-22,-6 7-90,-7-1-6,3 2-50,4-7 11,5-4-28,9-6 17,7-4 0,8-6 40,7-3 144,5-5-49,3-1-158,1-3-27,7 2 156,7 1 90,14 4-99,9 1-181,10 4 0,5-2 0,4 0 0,-1-3 0,-2-4 0,-3-1 0,-6-2 0,-5 0 0,-11 0 0,-8 0 0,-7 0 0,-6 0 0,-4 0 0,0 0 0,-2 0 0,2 0-601,-2 0-1426,7 0-1798,17 0 3825,31 0 0,-22 0 0,10 0 0</inkml:trace>
  <inkml:trace contextRef="#ctx0" brushRef="#br0" timeOffset="5">7634 2667 15389,'-4'0'3838,"1"0"-310,3 0-2811,-9 0-134,7 0 346,-7 0-374,25 6 5,3 4 6,19 12-96,4 5-95,5 8-89,6 4 16,3 3-55,2 1-40,1 0-88,-2-1-119,-1-1 0,-7-6 0,-2-5 0,-10-5 0,-4-5 0,-9-3 0,-5-6 0,-7-1 0,-3-6 0,-5 0 0,-2-3 0,0 0-2443,-2-1-4536,1 0 6979,0-6 0,0 5 0,-1-5 0</inkml:trace>
  <inkml:trace contextRef="#ctx0" brushRef="#br0" timeOffset="6">7600 3516 12785,'-7'-11'1070,"1"2"-695,6 9 1625,0 0-1244,0-5-140,0 4-101,0-3-56,0 4 6280,0 0-6588,-1-2 1,0-1 27,0-5-28,4-5-28,12-10-22,13-11-17,17-11-17,15-12 62,10-10-689,-29 30 0,0-1 613,4-3 0,1 0-3,-1-3 1,1 1-186,-1 0 1,0 0 190,-5 2 0,-1-2 182,6-5 0,-2 0-25,10-15-28,1-5-12,-33 41-27,-9 6 5,-3 8 1244,-5 4-1328,-2 4 347,1 4-380,-2 1-1664,0 0-17,2 0-1382,8-3-1481,5-2 4510,8-5 0,-11 4 0,-3 0 0</inkml:trace>
  <inkml:trace contextRef="#ctx0" brushRef="#br0" timeOffset="7">2550 692 13513,'-3'-15'1776,"0"3"-1160,3 12 622,0 0-622,-43 25 252,16 14-437,-7 4 1,-2 7-9,8 15 0,3 7-741,4-9 0,1 5 0,0 3 523,-3 9 1,0 2-1,2 3 2,0 6 1,3 1-1,0 0-642,3-2 1,2-1 0,1-2 628,4-10 0,1-1 1,1-3 17,1 23 1,2-5-169,2-20 1,1-4 140,0-7 0,1-3 25,3-2 0,0 0 14,3 1 1,1 1-46,4 6 0,2 1-31,1 0 1,2 1-32,0-1 1,2 0-9,1-6 1,1-2-26,-2-4 0,4-1 19,6 9 1,3-3-3,14 23-37,-16-34 0,0-3 54,10 2-68,-3-6-16,-4-9-29,-6-9 1,-7-6 1332,-4-7-1590,-7-4 1732,1-3-2981,-2-1-948,8 0-1662,32-16 4111,0-2 0,1-2 0,8-5 0,19-9 0</inkml:trace>
  <inkml:trace contextRef="#ctx0" brushRef="#br0" timeOffset="8">8767 3 16936,'-2'-1'1932,"0"-1"90,2 2-1227,63 19 68,-4 14-471,6 2 0,5 7-1360,-4 13 1,0 8 1179,-15-9 1,1 5 0,-1 2-4,4 9 1,-2 3-1,-2 3-30,-2 5 0,-2 3 1,-3 0-14,-4 0 0,-2 2 0,-5-1-36,-5-4 1,-3 0 0,-4 0 14,-3-3 1,-3-1 0,-2 1-19,-5-4 0,-1 0 0,-2 0-141,-1-3 0,-1 0 0,-1 0 173,-3 28 1,-3-2-22,0-10 0,-3-3-138,-2-15 0,-1-3-97,-1-9 1,0-3 96,-14 40 0,1-4 0,-5 4 0,0-5 0,-1-6 0,3-14 0,4-15 1844,5-11-1844,4-13 1276,8-11-1276,0-8 282,6-6-282,-1-3 0,1-1-4947,0-1 1155,-3-12-3949,-6-1 7741,-6-15 0,5 14 0,0 1 0</inkml:trace>
</inkml:ink>
</file>

<file path=xl/ink/ink1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93"/>
    </inkml:context>
    <inkml:brush xml:id="br0">
      <inkml:brushProperty name="width" value="0.06" units="cm"/>
      <inkml:brushProperty name="height" value="0.06" units="cm"/>
      <inkml:brushProperty name="color" value="#FFC114"/>
    </inkml:brush>
  </inkml:definitions>
  <inkml:trace contextRef="#ctx0" brushRef="#br0">1 154 14869,'0'-11'2022,"0"2"-1367,0 9 611,0 0 162,10 85-759,-1-36 1,1 6-708,0 12 1,2 8-1,0 2 437,1-1 1,2 2-1,-1 1-443,0 7 1,0 2 0,0 0 330,-1-3 1,-1 0 0,-1-3-42,-2-7 1,0-2-1,-1-2 11,0 21 1,-3-5-224,-1-18 0,-1-4 159,-2-9 0,-1-2 126,0 42-4,0-1-315,0 1 0,0-5 0,-1-11 0,0-15-63,0-14 63,1-13 904,0-13-904,0-7 1550,0-10-1550,0-1 453,0-5-1485,0-1-565,0-13-2297,0-29-5474,-3-20 9368,-2-30 0,1 42 0,-1 6 0</inkml:trace>
  <inkml:trace contextRef="#ctx0" brushRef="#br0" timeOffset="1">351 1 16107,'98'12'1152,"-1"1"0,-12 0 0,-8 5-1296,-21 5 0,-7 4 1208,27 30 135,-19 7 571,-23 1-583,-19 0-431,-33 0-268,-19 0-169,-31 2-185,25-34 1,-3-2 153,-2 0 1,-3-2-205,0-2 0,-2-3-40,2-2 1,0-3-142,3-2 1,1-2 130,-39 8-34,14-6 793,15-5-855,17-7-414,17-2-918,12-3-662,8 0-1098,39 0-4056,5-3 7210,40-2 0,-39 1 0,-5-1 0</inkml:trace>
</inkml:ink>
</file>

<file path=xl/ink/ink1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95"/>
    </inkml:context>
    <inkml:brush xml:id="br0">
      <inkml:brushProperty name="width" value="0.06" units="cm"/>
      <inkml:brushProperty name="height" value="0.06" units="cm"/>
      <inkml:brushProperty name="color" value="#FFC114"/>
    </inkml:brush>
  </inkml:definitions>
  <inkml:trace contextRef="#ctx0" brushRef="#br0">14 288 15972,'0'5'9281,"12"11"-8552,23 22-5583,19 18 5131,-20-21 0,2 3-34,6 5 1,3 1 360,3 6 0,3 1-408,4 2 1,2 1-197,0 2 0,1 0 0,3 2 0,0-1 0,-1 0 0,-1 0 0,-1-1 0,-2 0 0,-2-3 0,-3 0 472,-5-5 0,-1 1-472,8 12 0,-2-1 0,-17-18 0,-1 0-74,5 8 1,-3-1 73,0 6 0,-7-10 0,-6-7 3040,-4-8-3040,-3-6 824,-3-6-824,-1-6 0,-4-4 0,0-3 240,-4-3-240,-1 1 0,1-3 0,-3 2 0,3-2 0,-3 0 0,2 0 0,-1 0 0,1 0 0,0 0-701,0-5-1831,-2-9-1831,-9-24 4363,-23-35 0,15 31 0,-12-10 0</inkml:trace>
  <inkml:trace contextRef="#ctx0" brushRef="#br0" timeOffset="1">10 2073 19333,'34'-77'711,"-1"1"0,2 2 1,1 4-256,-5 17 1,0 2-1199,5-3 0,2-1 1145,2-4 0,2-2-73,1 0 1,2-2-77,3-2 1,1 0-48,1-2 1,1 0-12,0 1 0,0 0-28,-1 0 0,-1 0-11,-2 3 0,-1 0-48,-2 4 0,-2 1-5,-4 4 0,-1 1-23,-4 5 0,-2 3 796,20-33-709,-12 15-16,-8 13 400,-11 13-418,-2 5-10,-7 8 4,-2 4 1301,-2 3-1345,-2 7-19,-1 2-24,-3 3-41,1 3 0,-2 1-3098,1 1-1451,2 0-4777,7 0 9326,3 0 0,-3 0 0,-2 0 0</inkml:trace>
  <inkml:trace contextRef="#ctx0" brushRef="#br0" timeOffset="2">1775 1100 22464,'46'-23'2543,"4"1"-2039,9 12-117,5-2 16,1 2-17,2 0-4352,-10 2 4241,-2 0 831,-13 1-882,-7 2-6,-12 1-22,-6 3-56,-7 1-39,-5 0 3369,-1 0-3414,-3 0-5,0 0-7,1 0 25,-2 0-69,2-2 0,-2 2-2751,0-1-1103,6-2-2946,1-1 6800,6-3 0,-5 4 0,-2 0 0</inkml:trace>
  <inkml:trace contextRef="#ctx0" brushRef="#br0" timeOffset="3">2196 3490 17448,'47'-82'218,"-1"0"1,1 2-1,-2 4-970,-11 20 0,1 3 1071,2-7 0,1 0-6,1-3 1,1 0 30,-1-3 1,0 0-177,1 0 0,-1 0-22,-2 0 0,0 0-140,-2-1 1,0 0 88,-1 2 1,-2 0-46,-2-2 0,-1 0 1,1 1 0,-2 0-1,-2 1 1,-1-1 5,-1 2 0,-1 0-181,-3 4 0,0 1 175,-2 3 1,-1 1 16,-3 6 0,0 1 40,11-35 1048,-5 13-1071,-3 10-33,-5 11-1,-3 8 17,-3 7 481,-2 9-313,-2 8 1012,0 8-843,-2 5 427,0 3-444,0 1-270,0 10-33,0 8 34,-3 19 67,-1 17 67,-1 15 56,0 12 6,3 3-73,1-1-6,1-6 0,1-6-39,5-11-56,5-12-45,4-9-44,2-11 16,1-10 39,2-6 62,20-7-89,-2-13-40,19-15-34,-3-18-5,3-19-5,0-10-291,-3-9 290,-9 0 6,-20 27 0,-3 0 11,6-17 23,-1-9-28,-19 43 44,-5 10 12,-1 8-12,-2 7-44,0 4 22,0 4-2649,0 1-494,-5 1-2111,-9 6-4605,-6 7 8826,-11 12 1,15-9-1,1 1 1</inkml:trace>
  <inkml:trace contextRef="#ctx0" brushRef="#br0" timeOffset="4">10 2584 20767,'-9'-18'952,"14"4"-291,34 8 50,38-1-442,-17 1 0,8-1-1346,25-2 1,8 0 1218,-21 1 0,4 1 0,1-1-516,9 0 0,1 0 0,1 1 476,-1 1 1,0 0 0,5 1 61,-9 2 0,4 0 0,0 1 0,-7 0-24,0 0 0,-5 1 0,3-1 14,-2 2 0,6 0 0,-3 0 0,-11 0-51,2 0 1,-7 0 13,12 0 1,-4 0 718,14 0-651,3 0-34,-5-3-39,-11 0-5,-13-4 156,-2-1-146,-28 2 1070,2 1-1114,-27 4 2092,-4 1-2165,-3 0 253,-3 0-4214,-1 0 578,-10 0 3383,-24 0 0,16 0 0,-14 0 0</inkml:trace>
  <inkml:trace contextRef="#ctx0" brushRef="#br0" timeOffset="5">1658 3019 16504,'0'-10'2616,"0"3"-2050,0 7 1623,0 0-1661,-46-9-176,25 7-111,-37-7-22,36 18 100,-3 5 118,0 14-85,1 7-139,4 7-78,8 4-40,6-1-11,4-2-34,2-2 34,8-6 90,5-4-40,11-5 29,28-2-96,-8-12-11,22-2-11,-14-11-6,5-12-5,3-6-29,-16-5 1,-1-3 78,23-16-81,-25 13 0,-2 0 30,6-15-33,-8 1-5,-12-1-46,-10 2 46,-9-1-29,-4 1-33,-11 4 5,-22-9 34,-1 18 28,-15-5 0,13 18 12,3 4 27,4 2-34,3 3 1,5 3 0,6 0-1,2 2 40,8 0 5,0-1-16,3 2 16,0 1 6,0-1 107,0 2-79,0-3 22,0 3-11,0-3-27,0 1-12,0 0-6,1-1 28,5 1 40,6-1 56,8-2 94,12-2 12,7-1-95,12-1 6,6 0 223,35 0-257,-21 1-23,21 1 30,-35 2-164,-7 3 0,-10-1 0,-11 1 0,-8 1 0,-11-1 0,-3 2 0,-6 0-2499,-1 0-5718,2 0 8217,-1 0 0,1 0 0,0 0 0</inkml:trace>
</inkml:ink>
</file>

<file path=xl/ink/ink1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01"/>
    </inkml:context>
    <inkml:brush xml:id="br0">
      <inkml:brushProperty name="width" value="0.06" units="cm"/>
      <inkml:brushProperty name="height" value="0.06" units="cm"/>
      <inkml:brushProperty name="color" value="#FFC114"/>
    </inkml:brush>
  </inkml:definitions>
  <inkml:trace contextRef="#ctx0" brushRef="#br0">575 17 18840,'6'-9'3091,"-2"1"-2395,-4 8 866,0 0-980,-60 52-10,13-11-818,-2 4 0,-3 2 778,-22 21-129,3-1-389,6-5 204,10-11-39,13-7-61,10-11 22,12-8 5,9-8 742,6-6-848,4-4 578,1-2-617,8 1 101,11 3-11,16 3 38,14 3 7,11-2-61,7 1-74,5-4 0,24-1 0,-29-3 0,10 0 0,-42-2 0,-10-3-382,-9 1-1091,-4-2-1669,11 0-4686,1-6 7828,17-7 0,-21 4 0,-1-3 0</inkml:trace>
</inkml:ink>
</file>

<file path=xl/ink/ink1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02"/>
    </inkml:context>
    <inkml:brush xml:id="br0">
      <inkml:brushProperty name="width" value="0.06" units="cm"/>
      <inkml:brushProperty name="height" value="0.06" units="cm"/>
      <inkml:brushProperty name="color" value="#FFC114"/>
    </inkml:brush>
  </inkml:definitions>
  <inkml:trace contextRef="#ctx0" brushRef="#br0">384 749 15317,'-2'-5'3591,"1"0"-2830,1 5 1518,0 0-1326,3-1-130,9 0-184,9 3-18,12 6-116,8 9-113,5 7 5,6 6 40,5 5-202,3 2-67,1 1-50,-1 1-3376,-6-6 3410,-6-1-18,-9-5 6,-9-5-28,-9-6-28,-6-4 0,-6-5-28,-3-3-11,-4-2 3352,-1 0-3313,-1-2-134,2 0-90,0 0-224,0 0-280,1 0-448,-3 0-353,3 0-1211,-1 0-659,1-5-2465,-1-2 5780,-1-3 0,-1 3 0,0 2 0</inkml:trace>
  <inkml:trace contextRef="#ctx0" brushRef="#br0" timeOffset="1">488 1331 15922,'5'-4'3910,"0"1"-3418,-5 3 1194,0 0-985,28-59-18,-6 26-146,25-49-100,-11 41-45,3 0-61,4-2-79,2 3-84,1 0-45,-3 4 23,-4 3-23,-6 6-44,-5 4-40,-6 5 28,-5 4 336,-3 1-218,-8 7-34,0 0-39,-6 6-3484,0 0 292,3-1 3080,7-13 0,-5 9 0,4-8 0</inkml:trace>
  <inkml:trace contextRef="#ctx0" brushRef="#br0" timeOffset="2">1711 315 18436,'-6'-6'3221,"2"2"-2829,4 4 1138,0 0-886,55-3-135,-13 2-139,49-2-22,-27 3-29,0 0-84,-4 0 17,-6 0 6,-7 0-57,-9 0-55,-11 0-40,-6 0-22,-11 0-17,-2 0-22,-6 0-291,0 0-622,-1 0-600,2 0-1669,6-3-599,10 0-2453,5-4 6189,8 2 0,-13 1 0,-6 3 0</inkml:trace>
  <inkml:trace contextRef="#ctx0" brushRef="#br0" timeOffset="3">2075 2517 16868,'-2'2'2779,"1"0"-1592,1-2-801,49-82 51,-16 27-224,5-7 0,2-3-998,13-19 967,-23 38 0,0-1-56,3-2 0,0-2-62,2-5 1,0-2-40,3-7 0,0-4-25,4-9 0,0-6-567,-11 20 0,0-3 1,-1-2 566,2-5 0,1-2 0,-2 0-43,-1 0 0,0 0 0,-2 2 13,-2 5 0,-2 1 1,-1 3-30,5-13 0,-4 6 53,-5 14 1,-2 3 5,1-4 0,-1 2 5,7-23 35,4-15 55,-15 45-11,-3 13 22,-3 14 851,-2 2-744,-2 10 2245,0 0-2167,-2 6-33,0 3-23,-1 1 387,0 1-560,0 4-28,0 0 5,0 9-6,0 2 46,0 10 22,0 7 33,0 11 56,0 7 12,3 11 16,4 4-33,3 2-39,4 2-23,0-6 11,3-4-16,2-7 28,1-10-57,-2-9-27,-1-10-12,-2-8 6,-2-8-11,2-4 22,3-3 0,6-13 6,6-9-39,5-21-29,5-9 7,-1-11-12,-2 0 11,0-20 0,-14 29-5,-1-6-1,-14 31 1,-5 8-1,2 7-5,-5 4-50,2 6-168,-2 2-3535,0 0 101,-12 2-2520,-5 0 6172,-14 0 0,13 0 0,2 0 0</inkml:trace>
  <inkml:trace contextRef="#ctx0" brushRef="#br0" timeOffset="4">10 1665 13485,'-4'-5'3809,"1"0"-3075,3 5 1518,0 0-1452,-3-6-33,7 3 108,10-6-41,20 5-268,24-2-101,33 2-191,-28 2 0,7-1-809,22 2 0,6 0 662,-22 1 0,2-1 0,3 1-534,6 0 1,2 0-1,0 0 470,-1 0 1,0 0-1,-2 0-24,-4 0 1,-2 0-1,-2 0-2,-8 0 1,-2 0-1,-2 0-407,19 0 0,-5 0 440,-13 0 0,-4 0-104,-10 0 1,-2 0 128,45 0-11,-1-2-50,-42 0 0,0 0 2,0-1 0,0 0-2,-2 0 0,1-1 72,13 0 0,-2 1-33,26-2-34,-35 3 1,-2 0 16,8-1 11,-8 1-22,-7 0 1068,-8 1-1062,-7 1 1518,-8 0-1508,-5 0 1165,-8-2-1181,-1 2 303,-5-2-314,-1 2-5708,0 0 1787,-17 0-5944,-8 9 9032,-19 1 0,17 0 1,3-2-1</inkml:trace>
  <inkml:trace contextRef="#ctx0" brushRef="#br0" timeOffset="5">1664 2417 21724,'-59'-5'618,"-1"0"0,5 2 1,8 10-15,14 36-206,0 15-112,4 14-40,4 5-123,10-1 46,6-6-52,6-11 51,5-11-67,9-11-50,8-9-51,13-8 0,9-10-34,6-4-39,7-6 68,3-15 5,1-8 0,2-19-6,-2-6 6,-3-6-6,-8-1 1,-7-2-29,-12 3 29,-8 4-7,-11 7-21,-5 6-1,-4 5-16,-3 9-40,-10 1-6,-6 7 29,-11 0-90,-2 2 146,-1 0 11,1-1 34,3 2 33,6 4-17,8 2-5,5 4 180,7 0-57,1 1-67,8 0-34,1 0-22,10 1 44,4 0 96,8 0 33,12 0 202,42 0-134,-10 0-177,-19 0 0,-1 0 87,25 0-28,0-2-16,-7-1-12,-8-1-45,-9-2-39,-11 2-56,-8 0 0,-10 2-51,-7 0-335,-8 2-672,-3 0-1043,-5 0-7730,-1 0 8830,-10 0 0,7 0 0,-7 0 0</inkml:trace>
</inkml:ink>
</file>

<file path=xl/ink/ink1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08"/>
    </inkml:context>
    <inkml:brush xml:id="br0">
      <inkml:brushProperty name="width" value="0.06" units="cm"/>
      <inkml:brushProperty name="height" value="0.06" units="cm"/>
      <inkml:brushProperty name="color" value="#FFC114"/>
    </inkml:brush>
  </inkml:definitions>
  <inkml:trace contextRef="#ctx0" brushRef="#br0">1 376 16689,'5'-9'2381,"0"2"-1558,-5 7 258,0 0 241,56 132-1465,-35-79 1,0 4 446,8 14 0,3 9 1,-2-4 75,0 9 1,-3-4-22,-3-6 0,-1-2-71,-2-1 1,-1-1-57,-4-3 0,0-2 119,-1 0 0,-2-2-178,-1-1 1,-2-2-57,-2-7 1,-1-3 67,3 36-28,-5-14 61,0-1-167,-3-27-40,1-5-5,-3-27 1200,3-7-1206,-1-3 80,0-3-86,-1 0-100,1 0-499,-2 0-196,3 0-610,-1-2-449,0-9-896,1-9-1159,-3-41 3915,0 5 0,0-2 0,0-9 0,-2-19 0</inkml:trace>
  <inkml:trace contextRef="#ctx0" brushRef="#br0" timeOffset="1">529 52 14047,'84'-10'648,"0"1"1,1-1 0,-11 2 0,-1-1-1,-8 5-217,-3 3 1,-7 5 599,31 15-5219,-20 14 5263,-9 20 1100,-24 9-1178,-11 13-253,-42 9-206,-21 3-272,6-40 1,-6-2-21,-4-2 0,-4-3-47,-2-1 0,-2-2-87,0-5 0,1-3-23,1-3 1,1-2-59,2-5 0,1-2-31,-37 13-135,10-8-217,14-5-682,10-7-1615,25-5 119,19-22-1453,32-8 4786,18-20 0,-15 18 0,-3 5 1</inkml:trace>
</inkml:ink>
</file>

<file path=xl/ink/ink1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0"/>
    </inkml:context>
    <inkml:brush xml:id="br0">
      <inkml:brushProperty name="width" value="0.06" units="cm"/>
      <inkml:brushProperty name="height" value="0.06" units="cm"/>
      <inkml:brushProperty name="color" value="#FFC114"/>
    </inkml:brush>
  </inkml:definitions>
  <inkml:trace contextRef="#ctx0" brushRef="#br0">105 418 13541,'-14'-3'3490,"4"0"-2493,10 3 1495,0 0-2061,-10-6-128,9 1 55,0-6 337,22 3 162,18-5-78,23-3-253,19-5-285,-29 8 0,1 1-366,6-3 0,2-1 324,4 0 0,0-1-37,2 1 1,2-2 120,24-7 0,0 0-188,-27 9 0,-1 0 28,17-6 0,-6 1 113,6 1-46,-13 0-28,-16 6 113,-5 0-158,-21 6-16,-4 2 11,-18 5-11,-2 1 225,-3 0 299,0 8-625,0 8 0,-1 17 0,-4 14 0,-5 16 0,-11 16 0,6-32 0,-2 1-597,-6 5 0,-2 1 597,-5 7 0,-2 0 0,-7 5 0,-2 1 0,-4 2 0,-3 1 0,-3 2 0,-3 1 0,-2 0 0,-2 0 0,-1 0 0,-1-1 0,-1 0 0,0-2 0,1-1 0,0-1 0,1-3 0,2-1 0,4-4 0,1-1-281,4-4 1,2-2 280,7-6 0,1 0 0,-3 6 0,2-2 0,-9 17 0,-1 3 0,31-37 0,5-10 0,5-6 0,4-7 0,1-5 1120,3-3-1120,0-3 635,3 0-635,12 0 0,17 0 0,25 0 0,26 0 0,-32 0 0,1 0-109,9-3 1,2 0 108,3-3 0,0-2-584,3-1 0,-2-2 584,0-2 0,-1-1 0,-5 0 0,-2 1-85,-4 1 0,-3 0 85,36-8 0,-5 1 0,-36 9 0,-4 0 0,-32 8 188,-3-1-188,-4 2 1170,2-2-1170,-1 3 197,2-1-197,-1-1 0,0 2 0,-3-2 0,0 2 0,-3 0-4336,2 0 628,-2-3 3708,1-6 0,0 3 0,0-3 0</inkml:trace>
  <inkml:trace contextRef="#ctx0" brushRef="#br0" timeOffset="1">275 1157 20923,'34'0'1967,"10"-3"-1278,22-4-208,18-3-1244,-34 3 1,2-1 955,4 0 1,1-1 58,2 1 0,0-1-1556,0 0 0,0 0 1530,-4 1 1,0-1 547,14-1 0,-3 1-472,23-4 0,10-1-10,-52 8 613,-12 2-703,-10 2 3221,-6-1-3327,-7 2 234,-5 0-330,-3 1 0,-3 0-9831,0 0 8615,-7 0 1,5 0 0,-5 0-1</inkml:trace>
</inkml:ink>
</file>

<file path=xl/ink/ink1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2"/>
    </inkml:context>
    <inkml:brush xml:id="br0">
      <inkml:brushProperty name="width" value="0.06" units="cm"/>
      <inkml:brushProperty name="height" value="0.06" units="cm"/>
      <inkml:brushProperty name="color" value="#FFC114"/>
    </inkml:brush>
  </inkml:definitions>
  <inkml:trace contextRef="#ctx0" brushRef="#br0">793 0 21030,'-13'2'1776,"-7"7"-1384,-11 10-28,-16 14 28,-15 12-45,-15 12-176,35-27 0,0 1-252,-3 2 0,1-1 232,2-1 0,0 0 102,-36 28-41,12-7 55,11-9-133,16-9 6,13-11 6,13-8-45,6-7-68,6-3 406,8 1-299,10 3 95,15 3 252,43 10-251,-9-7-18,29 8 0,-24-11-3414,-1-1 3336,-5-2-22,-6-3 0,-9-1-61,-11-3-57,-11 0 0,-10-2 0,-8 0 3392,-5 0-3392,-4 0 0,-1 1-634,0-1-1214,2 2-2067,13-2-2135,5-9 6050,16-5 0,-16 2 0,-2 0 0</inkml:trace>
</inkml:ink>
</file>

<file path=xl/ink/ink1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3"/>
    </inkml:context>
    <inkml:brush xml:id="br0">
      <inkml:brushProperty name="width" value="0.06" units="cm"/>
      <inkml:brushProperty name="height" value="0.06" units="cm"/>
      <inkml:brushProperty name="color" value="#FFC114"/>
    </inkml:brush>
  </inkml:definitions>
  <inkml:trace contextRef="#ctx0" brushRef="#br0">10 37 12382,'-3'0'2397,"0"0"-134,3 0-1725,-2-1-74,2 0-111,-2 0-118,2-1-72,0 2-34,2-2 0,6 1-28,5-1-17,9 0-28,5-1-11,3 1-40,2-1 1,1 1 39,1-1-6,-4 3 112,12-3-11,-15 2-17,6-2-55,-16 3 44,-4-3-6,-3 3 17,-3-2 34,-2 2 61,-3 0 874,-1 0-806,-4 6-61,-2 6-7,-7 7-22,-3 7-17,-6 2 17,-5 2-45,-2 1 1,-5 1-12,0 0 39,0-2-56,3-5-61,5-2-29,2-6-27,6 0 27,2-5-27,3-2 28,4-2-29,-1 0 74,4-2-23,0 1 28,2-3-34,0-1-16,1-1-29,0-2 6,2 0-123,-1 0 28,5 0 84,2 0 12,8 3-12,8 1 67,4 2-17,7 1-11,2 0-33,2-4-6,3 0 45,-3-3-40,1 0 63,-1 0-29,-3 0-34,-3 0 96,3 0-95,-11 0 27,-1 0 18,-14 0-46,-3 0 46,-3 0-3052,-1 0 1,-1 0 0</inkml:trace>
</inkml:ink>
</file>

<file path=xl/ink/ink1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4"/>
    </inkml:context>
    <inkml:brush xml:id="br0">
      <inkml:brushProperty name="width" value="0.06" units="cm"/>
      <inkml:brushProperty name="height" value="0.06" units="cm"/>
      <inkml:brushProperty name="color" value="#FFC114"/>
    </inkml:brush>
  </inkml:definitions>
  <inkml:trace contextRef="#ctx0" brushRef="#br0">525 0 16163,'-40'81'911,"-1"0"0,2 4 0,4 2-3150,13-11 0,3 9 2761,1-1 0,0 13 1,-1 5-1,2-6-566,2-14 0,0-4 0,1 2 0,-1 4 191,0 4 1,0 5 0,-1 3 0,1-2 0,0-3 22,0 10 1,0-3 0,1-3-1,1-5-53,1-5 1,2-5 0,0 2-32,-1 19 1,1 3 0,3-14 72,3-24 1,4-4 555,7 35 1,5-1-674,-4-40 0,5-1-11,10 13 1,6 5 0,0-8-32,-2-17 0,1-3-17,17 22 0,2-6 1699,14-9-2360,8-4-482,5-6-1439,8-2 804,-34-21 0,3 0 2268,18 5 0,-3-1 0,8 2 0,9 2 0</inkml:trace>
</inkml:ink>
</file>

<file path=xl/ink/ink1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5"/>
    </inkml:context>
    <inkml:brush xml:id="br0">
      <inkml:brushProperty name="width" value="0.06" units="cm"/>
      <inkml:brushProperty name="height" value="0.06" units="cm"/>
      <inkml:brushProperty name="color" value="#FFC114"/>
    </inkml:brush>
  </inkml:definitions>
  <inkml:trace contextRef="#ctx0" brushRef="#br0">1 0 21612,'75'60'669,"0"0"1,-26-12-1,-2 4 1,-7 4-359,-10 9 1,-6 4 0,-4 4-1499,2 14 1,-3 4-1,-2 3 1360,-6-17 1,-3 1 0,0 2 0,-2 0-33,0 0 0,-2 1 1,0-1-1,-3-1 16,-1 21 0,-3-2 0,-1-3-44,0-10 1,-1-1 0,-2-4 37,-4 20 1,-2-5-93,1-18 0,-1-6 480,1-13 0,-1-3-539,-8 40 0,-4-5 0,-4 6 0,1-3 0,-3-8 0,6-13 0,2-14 732,5-11-732,2-9 0,3-11 0,5-4 2231,3-13-3832,2-2-1967,3-5-6263,-18 1 9041,0 1 1,-3-2-1,7 0 1</inkml:trace>
</inkml:ink>
</file>

<file path=xl/ink/ink1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6"/>
    </inkml:context>
    <inkml:brush xml:id="br0">
      <inkml:brushProperty name="width" value="0.06" units="cm"/>
      <inkml:brushProperty name="height" value="0.06" units="cm"/>
      <inkml:brushProperty name="color" value="#FFC114"/>
    </inkml:brush>
  </inkml:definitions>
  <inkml:trace contextRef="#ctx0" brushRef="#br0">1024 44 17921,'-86'-25'1776,"5"7"-1193,38 29-130,-11 11-128,-8 13 33,-6 13-905,-6 14 793,34-22 1,0 6 122,-3 12 1,1 8 8,-2 15 0,2 7-798,12-20 0,1 3 0,1 1 591,2 3 1,1 2 0,2 0-28,1-2 0,3 1 0,1-3 52,-4 25 0,4-4-18,5-10 0,3-5-30,3-14 1,1-4-23,3-5 0,1-2-17,0-1 0,1 0-5,0 1 0,2 2 5,3 5 0,1 2-11,2 0 0,2 0-20,4 1 1,4-1-29,1-4 1,2-2-147,3-4 1,1-1 112,1-5 0,2-2-17,30 37 0,0-14 0,3-8-56,-3-11-124,1-8-458,-1-10-258,2-8-1009,2-13-1512,27-16-3304,4-17 6721,-34 2 0,-3-1 0,6-5 0,-13 2 0</inkml:trace>
</inkml:ink>
</file>

<file path=xl/ink/ink1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7"/>
    </inkml:context>
    <inkml:brush xml:id="br0">
      <inkml:brushProperty name="width" value="0.06" units="cm"/>
      <inkml:brushProperty name="height" value="0.06" units="cm"/>
      <inkml:brushProperty name="color" value="#FFC114"/>
    </inkml:brush>
  </inkml:definitions>
  <inkml:trace contextRef="#ctx0" brushRef="#br0">1 1 16801,'43'68'1329,"0"0"1,1 0 0,-1 7 0,-1 3 0,-5 0-1013,-7-1 0,-4 1 1,-2 2-1892,1 7 1,-2 3 0,-2-1 1870,-4-2 0,-3-1 0,-2 0-66,-2-6 1,-3-1-1,-1-2 168,-2-9 0,-2-1 1,0-2-112,-2 20 1,0-3-3,-1-13 0,-1-3-286,-2-9 0,-1-1 0,-1-3 0,-1 1 334,-4-1 1,-1 1-335,-1 6 0,-1 3 0,-11 24 0,-2 1 0,8-21 0,-1-1 0,-8 14 0,1-3 0,-7 12 0,3-16 0,5-15 0,8-16 0,5-12 2831,8-13-2831,2-9 1070,3-5-3620,0-3 2802,1 0-470,1 0-85,0 0-1702,-1 0 571,1 0-1148,3-3-2358,0-2 4940,3-4 0,-4 4 0,-1 0 0</inkml:trace>
</inkml:ink>
</file>

<file path=xl/ink/ink1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8"/>
    </inkml:context>
    <inkml:brush xml:id="br0">
      <inkml:brushProperty name="width" value="0.06" units="cm"/>
      <inkml:brushProperty name="height" value="0.06" units="cm"/>
      <inkml:brushProperty name="color" value="#FFC114"/>
    </inkml:brush>
  </inkml:definitions>
  <inkml:trace contextRef="#ctx0" brushRef="#br0">338 26 15395,'-1'9'2470,"-1"-2"-1949,2-7 1255,0 0-880,19 76 264,10 4-1613,-3 4 1,1 9 886,3 1 0,0 3-203,-9-24 1,0 3 0,-1 0-602,-2 1 1,0 0-1,-2-1 529,-1-7 0,-1-2 0,-1-2 51,1 15 0,-2-5 25,-4-16 0,-1-1 84,0 14 0,-1-1-213,-2-17 1,1 0-105,-1 17 0,0-2 155,4 21-40,-4-18-38,1-15 1035,-2-16-1075,-1-14 2294,1-11-2299,-3-9-29,2-4-5,-1-3-245,-1 0-679,2-7-639,-2-9-1421,0-17-501,-8-33 3485,-4 7 0,-1-1 0,-1-9 0,-9-15 0</inkml:trace>
  <inkml:trace contextRef="#ctx0" brushRef="#br0" timeOffset="1">1 266 15365,'72'-41'580,"-1"-1"0,1 1 1,2 3-1,1 3 1,-2 7-156,13 11 1,0 7-874,4 1 0,1 4 812,-8 9 0,-2 4-65,-12 3 1,-4 5 53,-5 6 0,-5 4-133,-6 5 0,-4 3 166,-6 0 1,-4 1 1031,18 40-459,-29 0-2629,-30 2 2337,-32 4-441,6-38 1,-7-1 96,-8 0 1,-4 0-187,-5 1 0,-2-3-75,2-3 1,-2-1-63,-14 3 0,2-3 0,24-13 0,1-2 252,-10 2 1,7-5-734,18-8-631,9-6-619,19-4 1887,2-1-3612,0-5 3612,5-6 0,-4 3 0,3 1 0</inkml:trace>
</inkml:ink>
</file>

<file path=xl/ink/ink2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20"/>
    </inkml:context>
    <inkml:brush xml:id="br0">
      <inkml:brushProperty name="width" value="0.06" units="cm"/>
      <inkml:brushProperty name="height" value="0.06" units="cm"/>
      <inkml:brushProperty name="color" value="#FFC114"/>
    </inkml:brush>
  </inkml:definitions>
  <inkml:trace contextRef="#ctx0" brushRef="#br0">1 409 20621,'77'31'1155,"1"0"1,-1 1 0,-3 0-806,-16-3 0,-1 1-1567,1 0 1,1 1 1493,-2-1 1,-2 0-1311,-4-3 0,-1 0 1209,-4-2 1,-2-1 25,31 18 763,-10-5-763,-10-5-34,-8-6-67,-6-2 1008,-7-6-1097,3 0 3269,-17-7-3281,1-3 318,-17-4-609,0-3-527,-3 0-3231,3-1 469,4-15 3580,11-30 0,-9 20 0,4-17 0</inkml:trace>
  <inkml:trace contextRef="#ctx0" brushRef="#br0" timeOffset="1">1909 1 18978,'-42'86'813,"0"0"1,0 0 0,9-17 0,0 1 0,-1 1 0,0-1-1535,0 2 0,0-1 0,-1 0 0,1 2 1024,-2 2 1,0 2 0,0-1 0,1 0-58,0-3 0,2 1 1,-1-1-1,1-1-37,-9 19 0,1 0 0,1-2-69,4-6 1,1-2 0,1-2-141,3-7 0,2-2 0,1-2 454,-9 21 0,3-4-454,8-18 0,3-4 0,4-15 0,1-2 0,-9 28 749,4-12-749,1-4 0,6-8 64,3-12-64,5-13 2390,5-10-2390,0-7 334,3-3-334,0-4 0,0 1-214,0-11-906,5-2-880,6-12-1574,21-17-1433,7-3 5007,12-16 0,-21 28 0,-8 6 0</inkml:trace>
  <inkml:trace contextRef="#ctx0" brushRef="#br0" timeOffset="2">3162 696 20212,'0'-5'3003,"-3"0"-2169,-3 8-218,-11 7-112,-11 11-89,-17 16-6,-18 13-194,24-19 1,-3 2 170,-25 18 1,-2 1-616,17-12 1,-1-1 334,-13 13 1,2-3 83,-9 8-61,16-8-170,17-12 91,13-11-5,15-6 11,6-2 106,11 0 23,17 7-55,56 22-130,4-12-521,-21-11 1,2-2 520,-12-9 0,-2-3 0,47 7-46,-7-5 46,-11-7 0,-15-2 0,-14-3 0,-14 0 0,-13 0 0,-9 0 1721,-8 0-1721,-3 0 178,-2 0-178,0 1 0,0 1 0,0 0-2124,0 0-2492,10-5-5215,2-9 9172,12-5 1,-12 3 0,0 3-1</inkml:trace>
  <inkml:trace contextRef="#ctx0" brushRef="#br0" timeOffset="3">4205 1588 24867,'38'49'2251,"2"2"-1808,6 1-57,0 5-83,1-1-68,-3-3-49,-4-6-186,-5-8 0,-5-8 0,-5-7 0,-5-8 0,-3-4 0,-5-5 0,-2-4-125,-4-2-435,-1-1-728,-3 0-3428,2 0 879,5-14 3837,10-24 0,-8 14 0,4-10 0</inkml:trace>
  <inkml:trace contextRef="#ctx0" brushRef="#br0" timeOffset="4">4990 1518 18375,'0'13'5456,"0"-2"-4787,-14 37 0,-6 12-1675,-6 18 1423,-4 8 1,-1 5-99,8-27 0,0-2-42,-3 5 1,-1 1-121,0 3 0,0 0-157,0 1 0,-1-1 0,1-2 0,0-1 0,1-3 0,1-1 0,2-6 0,0-2 0,1-5 0,1-2 663,-13 35-663,6-14 0,8-17 0,5-9 353,5-14-353,3-9 0,4-6 0,2-7 1147,1-3-1147,0-3-4121,0-2 1550,0-3-229,9-11 2800,9-18 0,-5 13 0,3-7 0</inkml:trace>
</inkml:ink>
</file>

<file path=xl/ink/ink2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25"/>
    </inkml:context>
    <inkml:brush xml:id="br0">
      <inkml:brushProperty name="width" value="0.06" units="cm"/>
      <inkml:brushProperty name="height" value="0.06" units="cm"/>
      <inkml:brushProperty name="color" value="#FFC114"/>
    </inkml:brush>
  </inkml:definitions>
  <inkml:trace contextRef="#ctx0" brushRef="#br0">158 760 14589,'-34'79'1308,"1"0"1,1 3 0,7 4-2214,15-19 0,4 3 0,1-2 1358,-2 20 1,3 1-171,2-17 1,2 2 0,2-3 133,3 11 0,3-4-103,1-3 0,3 0 67,1 4 0,2 0-138,-1-1 1,1 0 5,-1-2 0,0 0-28,0-3 1,0-2-80,0-3 1,1-2-26,0-6 1,1-3-34,0-5 0,2-2 762,19 35-689,1-15-22,2-11-68,0-11-22,0-7-40,1-4 6,-1-2-11,-2-5 1799,1 0-1872,-4-5 502,1-1-1493,-2-1-1024,2-3-2012,12 3-5731,0-4 9672,9-2 0,-26-8 0,-9-5 1</inkml:trace>
  <inkml:trace contextRef="#ctx0" brushRef="#br0" timeOffset="1">6541 4 16230,'8'-3'2626,"38"57"1,10 34-2005,-22-24 0,-1 5-1236,1-6 0,6 7 0,-1 3 1,-4-4 872,-4 7 1,-4-2-1,-2 0-17,-1 1 1,-2-1 0,-2 0 3,-3-5 1,-3 0 0,-3-1 94,3 24 1,-5-2-200,-4-10 1,-2-3 75,-2-11 1,-1-3 214,-2-7 1,-2-3-308,-2-3 0,-2-1-12,-4 1 1,-2-1-22,-4 4 0,-2 1-93,-1-1 0,-1 0 0,-1-2 0,0-1 0,-20 38 0,6-17 0,11-16 0,8-18 0,7-16 0,7-10 722,2-7-2474,2-3-451,0-1-1908,11-15 4194,10-26 1,-5 17 0,3-13 0</inkml:trace>
</inkml:ink>
</file>

<file path=xl/ink/ink2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27"/>
    </inkml:context>
    <inkml:brush xml:id="br0">
      <inkml:brushProperty name="width" value="0.06" units="cm"/>
      <inkml:brushProperty name="height" value="0.06" units="cm"/>
      <inkml:brushProperty name="color" value="#FFC114"/>
    </inkml:brush>
  </inkml:definitions>
  <inkml:trace contextRef="#ctx0" brushRef="#br0">147 172 13737,'11'-6'3305,"-2"2"-2599,-9 4 1966,0 0-1704,-1 146-1537,-1-76 0,0 6 936,1 15 1,0 12 0,0-2-92,-1-12 0,0-2 1,-1 0-42,1 1 0,-1 0 0,0-3-45,0-6 1,0-3 0,0-1 94,-2 23 1,-1-5-51,1-19 1,0-5-43,1-11 1,1-2 46,-5 41-55,4-9-198,-1-1 125,3-16-79,1-11 7,1-24 21,0-13-55,0-11-1,0-6 1692,0-4-2531,0 0 367,0-16-817,0-7-691,0-26-1179,-9-46 1050,5 41 1,-2-3 2103,-3-17 0,-1 3 0,0-7 0,1 16 0</inkml:trace>
  <inkml:trace contextRef="#ctx0" brushRef="#br0" timeOffset="1">0 18 16331,'75'-5'764,"0"0"0,0 0 0,-2 3 0,-2 2 0,-4 4-255,6 9 1,-5 7-631,-1 6 0,-3 7 655,-5 6 1,-6 5-115,-8 1 0,-6 4-81,-7-1 0,-6 1 94,-9-1 0,-5 1 189,2 46-51,-29-3-162,-16-3-233,7-46 1,-5-1-54,-3-3 0,-3-2 28,-35 29-78,1-12-23,4-14 215,12-10-287,12-13-1356,8-7-28,15-8-3501,4-28 404,11-2 4503,1-23 0,2 25 0,0 7 0</inkml:trace>
</inkml:ink>
</file>

<file path=xl/ink/ink2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29"/>
    </inkml:context>
    <inkml:brush xml:id="br0">
      <inkml:brushProperty name="width" value="0.06" units="cm"/>
      <inkml:brushProperty name="height" value="0.06" units="cm"/>
      <inkml:brushProperty name="color" value="#FFC114"/>
    </inkml:brush>
  </inkml:definitions>
  <inkml:trace contextRef="#ctx0" brushRef="#br0">211 445 11934,'0'-9'2632,"0"2"-677,0 7-280,0 0-969,0-8-40,0 6-50,0-5-89,0 7 380,0 0-532,-1 3 264,-1 17 218,0 31-420,1-4 0,0 7-536,1 12 1,0 5 443,1 10 0,-2 1-51,0-2 0,-1-1-40,1-7 1,-1-1-45,-3-3 0,0-1-37,1-2 1,-1 0-31,-1-2 0,-1-1-31,2 0 0,0-2-6,0-6 1,0-3 44,-4 37-33,4-15-17,0-3-101,4-26 0,-1-2 0,2-25 0,0-4 858,0-4-858,0-3 0,0-2 0,0-3-3676,0-1 484,0-4-1535,2-5 4727,2-7 0,-1 5 0,1 1 0</inkml:trace>
  <inkml:trace contextRef="#ctx0" brushRef="#br0" timeOffset="1">686 1414 17120,'0'17'4313,"0"-3"-3772,0 35 0,0 10 377,0 5-788,-1 11 0,0 1 486,-2-4-146,-1-14-116,-1-13 294,2-12-379,1-15-82,0-7-187,2-10-168,0-1-44,2-10 139,7-9 315,10-20-247,14-14-79,11-13-62,8-8-203,5 2 276,-1 7 68,-3 13-6,-8 15-23,-6 17 34,-11 11 235,-5 13 230,-6 18 45,-2 16-74,-5 19-72,-2 9-44,-4 1-80,-3-3 171,-1-7-305,0-12-55,0-10-46,0-12-5,0-8-84,0-7-263,0-4-510,2-3-375,1-1-1344,2 0-723,8-1-320,14-13 3619,31-18 0,-25 12 0,10-7 0</inkml:trace>
  <inkml:trace contextRef="#ctx0" brushRef="#br0" timeOffset="2">2250 38 17563,'-2'7'4150,"0"-1"-3057,14 73-136,5-24-601,-2 6 0,3 3 159,20 18-95,6-3-16,1-4-164,0-10-55,-6-9-56,-2-8-28,-7-11-51,-5-6-50,-2-6 0,-4-5-5,-3-5-236,-2-3-308,-3-5-364,-1-4-975,2-2-974,1-1-801,13-10-1731,3-10 5394,10-15 0,-17 13 0,-6 3 0</inkml:trace>
  <inkml:trace contextRef="#ctx0" brushRef="#br0" timeOffset="3">3319 14 16706,'6'-7'4061,"-2"1"-3289,-4 6 2152,0 0-2207,-4 4-44,-3 14 32,-11 29-366,2-3 0,-2 6-70,-8 23 0,-4 6-742,5-13 1,-3 2 0,-1 2 608,-3 8 1,-2 1-1,-1 0-136,-1 2 0,-1-1 0,-1-1 0,3-6 0,-1-2 0,1-2 0,3-7 0,0-1 0,1-3-225,-7 12 1,2-3 224,4-9 0,2-2 0,3-5 0,2 0 0,-1 1 0,0 0 0,0 3 0,0 0 0,2 0 0,1-2 0,1-2 0,2-3 0,-11 35 0,3-1 0,12-29 0,1-1 0,12-33 0,2-8 0,1-8-4621,0-3 3162,19-15 1459,21-15 0,-11 8 0,6-4 0</inkml:trace>
  <inkml:trace contextRef="#ctx0" brushRef="#br0" timeOffset="4">3653 1485 16247,'-13'0'3685,"3"0"-2850,10 0 845,0 0-548,12 0-124,7 0-168,19 1-196,10 4-123,5 2-123,3 2-113,-4-1-78,-7-5-11,-7 2-39,-9-5-22,-8 2-1,-7-2-16,-6 0-6,-3 0-23,-3 0-1270,-1 0-589,1 0-2084,8 0-4786,6-2 8640,10-4 0,-12 3 0,-2-3 0</inkml:trace>
  <inkml:trace contextRef="#ctx0" brushRef="#br0" timeOffset="5">4168 3142 16353,'-6'8'3943,"2"-2"-3176,4-6 550,0 0-1042,0-15 167,9-2-22,7-25-168,15-9-118,13-20-341,-18 28 1,1-2 239,4-5 1,0-3-18,3-4 1,-1-2 8,2-3 1,-1-3-4,2-7 1,0-2-532,-2 0 0,-1-1 511,0-6 1,-2-1 3,-3 2 0,-1 0 10,-5 5 1,0 1-14,-2-3 0,-1 2 27,-4 10 1,-1 1-50,-1 3 0,0 2 31,6-38 32,-6 24 52,-3 21 55,-7 20 415,0 16-286,-3 10 1253,0 4-1337,0 10 21,0 11-66,0 19 78,0 18 40,0 15-50,0 10 66,0 1-66,0 0-35,0-7 35,6-6-51,2-9-45,7-10 6,1-10-79,3-8-44,1-12 44,2-7-50,2-8 79,8-9-29,11-20 40,9-20-40,9-27-1729,-29 29 0,-1-3 1679,0-4 0,-3-1-1132,0 0 1,-2-1 1131,-4 1 0,-2 1 11,11-37-5,-10 16-6,-10 22-6,-5 15 2168,-4 18-2582,0 5 2406,-2 8-4725,0-5-2498,0 0 5237,0-5 0,0 5 0,0 2 0</inkml:trace>
  <inkml:trace contextRef="#ctx0" brushRef="#br0" timeOffset="6">7 2738 15115,'-4'-11'3249,"1"2"-2409,3 9 1008,0 0-5170,98-3 3840,-47 6 1,5 2-213,15 0 0,9 0 0,2 2-272,-3 3 1,1 1 0,2 1 150,10 1 0,2 0 0,2 0-44,-22-3 1,0-1-1,1 0 1,0 0-2,21 0 0,0 0 0,5-2 34,-22-2 1,5 0 0,2-1 0,-2 0 0,-4-1-549,-1 0 0,-4-1 0,0 0 1,3 0 448,19 0 1,5-1-1,-1 1 1,-7-1 2,-3 1 1,-6-1-1,-1 1-261,-2-2 1,-1 1 0,-2 0 260,-5 1 1,-1 0-1,-3 0 520,23 0 0,-4 0-531,-15 1 1,-4-1-68,-12-1 0,-2 0 0,-6 0 0,0 1 0,49 0 0,-46-1 0,2-1 0,17 1 0,0 0 442,-18-1 0,-2 0-442,8 0 0,-4 0 2337,2 0-2337,-14 0 2047,-13 0-2047,-9 0 0,-10 0 881,-4 0-881,-6 0-276,-1 0-1416,-1-3-1422,-13 1-1670,-20-2 4784,-45 6 0,35-1 0,-14 1 0</inkml:trace>
  <inkml:trace contextRef="#ctx0" brushRef="#br0" timeOffset="7">2126 3597 21427,'-60'-43'1967,"5"9"-1547,28 34 0,-1 4-17,-5 9-17,-3 13-78,-1 12 45,10 13 1,4 5-142,0 17-134,6-14 1,5-1 50,14 4-11,10-8-51,7-6-34,13-10-27,5-7 0,3-8-1,2-10 29,2-5-29,1-5 1,-2-7 28,4-11 16,17-31 0,-13 1-50,10-22-5,-23 17 5,-7 2-6,-8 1 1,-8 3-1,-9 3-112,-7-37 68,-11 31 11,-5-29 39,-5 45 5,1 5-3357,2 9 3363,-1 7 22,2 5 1,-1 4 22,2 1 11,3 0-5,3 0-6,2 0 3397,2 0-3363,2 0-23,1 0-5,3 0 291,1 0-253,0-2-16,0 1-11,0-1 56,0 0-79,0 1 1,0 0-12,0-2-28,0 3-5,0-3 39,0 3 27,0-2-66,0 1-40,0 0 29,4-2 5,6 3 50,12-3 23,13 3 28,13-3 1,16 1-102,8-2 0,9 3 0,1-1 0,-2 2 0,-3-1 0,-8 0 0,-9-2 0,-13 1 0,-11-1 0,-11 1 0,-9 1 0,-8 1 0,-5 0 0,-3 0-561,0-2-1075,1-3-2071,6-15-4587,3-7 8294,2-16 0,-3 20 0,-5 2 0</inkml:trace>
  <inkml:trace contextRef="#ctx0" brushRef="#br0" timeOffset="8">7657 1064 22184,'-64'31'558,"-1"1"0,0 1 1,4 0-1702,19-5 1,-3 4 1576,-12 12 0,-12 11 0,-1 1 0,10-8-319,1 0 0,1 0-58,-19 15 1,-7 8 0,23-16 194,33-18 962,15-11-794,12-1 294,21-4-232,54 23-208,4-10-422,-17-10 0,1-1 148,-12-8 0,-2-2 0,1 0 0,1-2 0,39 5 0,-38-8 0,-2-1 0,13-1 1394,1 1-1394,-40-7 0,-9 2 0,-8-2 0,-3 0 0,-3 0-2656,0 1-2049,9 0-3983,1 2 8688,11 0 0,-11-1 0,0 1 0</inkml:trace>
</inkml:ink>
</file>

<file path=xl/ink/ink2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38"/>
    </inkml:context>
    <inkml:brush xml:id="br0">
      <inkml:brushProperty name="width" value="0.06" units="cm"/>
      <inkml:brushProperty name="height" value="0.06" units="cm"/>
      <inkml:brushProperty name="color" value="#FFC114"/>
    </inkml:brush>
  </inkml:definitions>
  <inkml:trace contextRef="#ctx0" brushRef="#br0">130 1 20011,'-9'0'1965,"2"18"-670,7 46-755,1-8 0,2 7-1394,3 23 0,1 7 1152,-1-20 1,1 3 0,-1 1-5,2 1 1,0 0 0,0 1-65,0 7 0,0 2 1,-1-7-13,0 4 1,-1-5-446,-1 7 0,-1-5 227,-2 15 0,-1-44 0,-1 0 0,0-2 0,1-1-2,2 42 2,-3-17 0,3-18 1777,-1-17-1777,0-12 1142,-1-13-1142,1-7 654,-2-5-654,1-3 3,-1 0-3,2 0 0,0 0 0,0 0 0,-1 0-494,1 0-587,-1-3-549,1-3-1159,0-9 218,-2-9-555,3-20-1225,2-5 4351,2-12 0,-2 28 0,-2 7 0</inkml:trace>
  <inkml:trace contextRef="#ctx0" brushRef="#br0" timeOffset="1">428 1498 22229,'14'84'1411,"-3"-17"-1125,-8-65-51,-3-1 23,3-1-107,-1 0-151,2 0-6,2-7 6,4-7 101,7-17-101,6-10 0,7-13-39,2-3 33,3 2 1,-4 4 5,-1 10-34,-7 7 28,0 8 1,-6 6-62,-2 8 67,-3 5 140,-2 6 291,0 10 611,15 47-689,-10-15 190,12 50-263,-17-50-3487,0 5 3380,-5-22 7,0-5-91,-2-5 113,2 1-152,-3-8-16,1-1-34,-1-4 3442,-2-2-3419,1 0-23,1 0-96,-2 0-77,3 0-146,-2 0-135,2 0-380,-3-2-427,3-4-1904,0-4-1847,10-8 5012,13-6 0,-10 10 0,5 1 0</inkml:trace>
  <inkml:trace contextRef="#ctx0" brushRef="#br0" timeOffset="2">1581 1241 20890,'-17'-17'1434,"4"4"-935,13 13-1,0 0 213,4 4-67,8 8-28,11 10 40,10 10-152,7 6-78,3 4-130,-1 2-72,0-2-22,-7-5-73,-3-4-6,-7-9 39,-5-6-61,-5-7-67,-5-4 5,-3-2-33,-4-3 5,0-1-6,-3-1 29,2 0 0,-1 0-6,0 0-96,2 0 1,-3 0-851,2 0 39,-1 0-264,-1 0-319,5 0-264,0-4-1230,13-11 2956,13-18 0,-12 14 0,5-7 0</inkml:trace>
  <inkml:trace contextRef="#ctx0" brushRef="#br0" timeOffset="3">2426 1104 18716,'2'-4'4331,"0"1"-3105,-2 3-190,-42 88-44,7-17-1210,-3 5-1,-2 6 521,6-19 1,1 0-62,-3 6 0,0 2-20,-2 2 1,0 1-222,1 1 0,1 0 0,2-1 0,1-1 0,2-4 0,1-1 0,4-4 0,1-2 0,3-6 0,0-1 41,3-5 1,0-1-42,-11 35 0,5-11 0,7-16 0,4-9 0,4-16 0,4-6 950,1-12-950,3-6 0,0-5 0,2-3-508,2-3-1620,1-6-2174,14-23-2145,5-9 6447,11-18 0,-14 28 0,-4 6 0</inkml:trace>
  <inkml:trace contextRef="#ctx0" brushRef="#br0" timeOffset="4">3041 1291 20520,'7'-8'1899,"9"-2"-879,21 1-332,11-1-167,11 0-101,5 0-44,1 3-57,-3-1-89,-6 5 44,-8-1-78,-8 3 107,0 1-197,-17 0 23,-1 0-6,-15 0-45,-4 0-10,-1 0-2460,-2 0-723,3-2-2334,2 1 5449,5-3 0,-4 2 0,0 1 0</inkml:trace>
  <inkml:trace contextRef="#ctx0" brushRef="#br0" timeOffset="5">3332 3049 14745,'-7'11'3798,"1"-2"-2739,6-9 464,0 0-1321,3-9 156,5-3 164,10-15-13,11-8-16,11-11-112,10-16-73,9-13-495,-26 30 0,2-1 316,2-4 0,0-2-57,2-4 1,1-1-14,0-3 0,0-1-424,0-4 1,0-2 367,-1 0 0,-1-1 13,0-4 1,-1 0-14,-1-2 0,-2 1-3,0 0 0,-1 0 0,-1 1 0,0 0 0,-2 4 0,-2 2 0,0 4 0,-2 0 0,-1 6 0,-2 1-101,-1 4 0,-2 1 106,17-40 1,-7 8-6,-5 13 5,-8 11 40,-4 15 569,-6 13-552,-4 11 975,-2 11-583,-1 5-89,0 24-259,-4 9 146,-2 33 180,-4 14-74,3 16-61,3 5-334,2-3 222,4-11 11,7-14-11,3-16-45,10-16-28,1-13-62,4-13 23,3-6-62,5-9 300,4-16-255,3-14-50,3-21 27,-5-14-27,0-8-241,-9-6 229,-8 2 6,-7 6 0,-9 10 6,-2 17-6,-5 13-34,0 15-117,0 8-174,-2 8-375,-2 1-694,-5 2-2315,-7 0-5155,-3 0 8864,-5 5 0,11-4 0,3 3 0</inkml:trace>
  <inkml:trace contextRef="#ctx0" brushRef="#br0" timeOffset="6">24 2294 15025,'-13'-4'2381,"2"1"-1289,11 3 202,0 0-308,89 13-141,-1 6-2516,3-3 0,11 3 1975,-35-7 0,0 1 1,2 0-20,11 1 1,2-1 0,2-1-164,7 0 0,3-1 0,0-2 91,3-1 0,1-2 0,-1-1-448,-2-1 0,0 0 0,-1-3 363,0-2 1,-1-1 0,0-2-32,-5-1 0,0-1 0,-1-2-36,-2 0 1,-1-1 0,-1-1-29,-3-2 1,-2 0 0,-2 0 10,-6 1 1,-1 1 0,-3-1-173,23-2 0,-6 1 209,-15 2 0,-5 2 1,-12 2 0,-2 0 170,34 0 208,-28 4 1,-1 0-226,26 1 923,16 1-1158,-45 0 481,-5 0-481,-17 0 0,-3 0 0,-18 0 0,-5 0 3039,-1 0-7358,-2 0 965,-27 0-6477,-5 0 9466,-28 0 0,28 0 0,5 0 0</inkml:trace>
  <inkml:trace contextRef="#ctx0" brushRef="#br0" timeOffset="7">1942 3367 20957,'-81'-52'1513,"11"13"-1026,47 52 157,0 7 39,2 15-168,2 6-145,5 7 314,4 40-527,7-31 5,12 23-22,11-45 6,12-5 61,10-5-62,2-5-38,4-7-6,2-6-1,1-4 12,2-3-11,-3-10-11,2-8-29,-5-12-55,11-25 72,-21 14-78,3-14 6,-26 22-6,-6 1-22,-5-1-12,-3-1-67,-1-6-33,-10-3-62,-5-3 22,-11-2 40,-1 4-1,-1 6 68,1 6 67,4 9 34,4 9 39,7 6 27,3 7 85,5 1-151,0 0 33,3 0 471,1 0-443,1-2 28,0 2 23,0-3-40,0 1-5,0-1-68,1-1 18,11 1 44,15-2 11,25-2-5,22-3-39,23-3-334,-43 5 1,1 1 271,4-1 0,1 1 0,-2-1 0,0 1 0,-2 0 0,-2 0-218,45-6 218,-12 1 0,-15 1 0,-15 2 0,-16 2 0,-14 2 0,-11 2 0,-8 1 576,-4 1-576,-3 1-3277,-1 0 0,0 0 0</inkml:trace>
</inkml:ink>
</file>

<file path=xl/ink/ink2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46"/>
    </inkml:context>
    <inkml:brush xml:id="br0">
      <inkml:brushProperty name="width" value="0.06" units="cm"/>
      <inkml:brushProperty name="height" value="0.06" units="cm"/>
      <inkml:brushProperty name="color" value="#FFC114"/>
    </inkml:brush>
  </inkml:definitions>
  <inkml:trace contextRef="#ctx0" brushRef="#br0">372 1 15023,'-68'68'1056,"1"1"1,3 6 0,12 5-391,26-3 1,10 7-1296,3-11 1,1 4 0,1 4 880,1 13 0,1 3 0,2 2-70,2-21 0,1 1 0,1 1 0,1-2-376,0 23 0,1 0 1,3-3 349,2-10 1,3-1 0,1-4-29,-1-10 1,2-4 0,1-2 320,9 18 0,1-5-306,-2-14 0,1-4-11,-1-8 0,0-2 2,1-4 0,2 0 17,1 0 1,1 1-43,4 3 0,1 1-34,1 0 1,0 0-9,1 0 1,0-2-27,-2-3 0,1-2-41,26 36 0,-2-11-62,1-8-576,1-9-657,1-1-1662,21 5 2783,-20-17 0,-2-2 0,8 5 0,11 6 1</inkml:trace>
</inkml:ink>
</file>

<file path=xl/ink/ink2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47"/>
    </inkml:context>
    <inkml:brush xml:id="br0">
      <inkml:brushProperty name="width" value="0.06" units="cm"/>
      <inkml:brushProperty name="height" value="0.06" units="cm"/>
      <inkml:brushProperty name="color" value="#FFC114"/>
    </inkml:brush>
  </inkml:definitions>
  <inkml:trace contextRef="#ctx0" brushRef="#br0">1 0 21416,'48'67'823,"0"-1"1,1 5 0,-1 2-452,-10-3 0,-3 5-1258,-6-12 1,0 4 0,-1 3 1105,3 9 1,-1 4-1,-2 1-13,1 6 0,-2 3 1,-2 0-29,-2-4 0,-2 1 0,-2 6-390,-8-18 1,-2 6 0,-1 2-1,-1-2 1,-1-9 301,1 7 1,-2-7 0,-2 4-92,-2 0 0,-1 5 0,-2-2 0,-2-14 363,-4-9 0,-3-7-363,-5 0 0,-1 0 0,-1-1 0,-3 3 0,-14 27 0,-2 1 0,10-22 0,0-2 0,-11 17 0,1-3 0,-5 5-168,3-14 168,9-13 1138,8-13-1138,5-12 3112,8-10-3112,1-7 521,6-5-521,1-1 324,-1-2-5008,2 0 1368,-2-6-2352,2-6 5668,-1-7 0,0 6 0,0 3 0</inkml:trace>
</inkml:ink>
</file>

<file path=xl/ink/ink2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48"/>
    </inkml:context>
    <inkml:brush xml:id="br0">
      <inkml:brushProperty name="width" value="0.06" units="cm"/>
      <inkml:brushProperty name="height" value="0.06" units="cm"/>
      <inkml:brushProperty name="color" value="#FFC114"/>
    </inkml:brush>
  </inkml:definitions>
  <inkml:trace contextRef="#ctx0" brushRef="#br0">258 1 7408,'-87'13'28,"15"-3"28,57-10 34,2 0-29,1 0-201,-6 0 135,7 0 5,-7-1 0,12 0 0,1 0 0</inkml:trace>
</inkml:ink>
</file>

<file path=xl/ink/ink2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49"/>
    </inkml:context>
    <inkml:brush xml:id="br0">
      <inkml:brushProperty name="width" value="0.06" units="cm"/>
      <inkml:brushProperty name="height" value="0.06" units="cm"/>
      <inkml:brushProperty name="color" value="#FFC114"/>
    </inkml:brush>
  </inkml:definitions>
  <inkml:trace contextRef="#ctx0" brushRef="#br0">271 0 18464,'48'81'802,"-1"-1"1,-14-19-1,-1 1 1,-2 1-402,-2 3 1,-3 2 0,-1 2-1287,3 11 0,-1 4 0,-1 1 1133,1 5 0,-2 2 1,-2 0-42,-2-2 0,-1-1 0,-2-2-43,-3-10 1,-1-3 0,-1-2 53,3 21 1,-3-6-54,-3-21 0,-2-6-28,0-9 0,-1-3 1078,5 34-1025,-3-6-72,2-2 27,-2 5-139,-2-31 647,-2-6-647,-2-31 38,-2-7-38,2-2 1061,-2-3-2720,0-15-1271,-14-11-487,-14-46 3411,-3 5 0,-1-1 0,-4-9 0,14 28 0,1-1 0</inkml:trace>
  <inkml:trace contextRef="#ctx0" brushRef="#br0" timeOffset="1">1 331 12966,'77'-37'665,"1"0"0,-1 0 1,-1 4-1,0 1 1,-2 8-123,20 6 0,-2 9-126,-5 1 1,-3 7 30,-12 11 0,-3 6-760,-7 3 1,-5 6 607,-7 7 1,-5 6 3,-6 1 0,-5 3 356,-4 0 0,-5 3 531,0 43-156,-25 4-144,-33 0-568,7-44 0,-7-2-62,-9 0 1,-4-2-96,-3 0 1,-3-4-32,0-1 1,-1-4-48,3-4 0,1-3-11,-40 15-6,14-12 95,18-14-218,14-7 407,16-7-1717,12-3-1197,9 0-5223,18-16 7786,3 1 0,1-4 0,-4 9 0</inkml:trace>
</inkml:ink>
</file>

<file path=xl/ink/ink2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51"/>
    </inkml:context>
    <inkml:brush xml:id="br0">
      <inkml:brushProperty name="width" value="0.06" units="cm"/>
      <inkml:brushProperty name="height" value="0.06" units="cm"/>
      <inkml:brushProperty name="color" value="#FFC114"/>
    </inkml:brush>
  </inkml:definitions>
  <inkml:trace contextRef="#ctx0" brushRef="#br0">1458 339 23265,'-28'-55'688,"0"1"1,-2 1 0,-3 8-520,-34 4-2929,21 18 0,-5 3 2799,-13 4 0,-6 4-22,-16-2 0,-8 8 295,4 12 0,-6 8 0,4 2-267,17-2 0,3 3 0,0 1-27,-2 2 1,1 3 0,9 1-19,11 6 0,12 1-73,6 11 917,16 6-900,14 9 45,35 11 11,23 14-177,-11-36 1,6 0 181,7 7 1,3-1 22,6 3 0,2 0-3,4 1 0,0 1-8,0 1 0,0-1 13,-2 0 1,-3 0-31,-3-2 0,-4 1 3,-6-3 0,-3-1 36,-8-5 0,-5 0 3074,14 38-2536,-25-7-28,-28-3-163,-31 2-249,6-36 1,-6 0-21,-9 0 1,-6-2-14,-3 2 1,-3-1-105,-4-3 0,-1-2 0,1-3 0,-3-2 0,-17 3 0,-1-4 0,24-10 0,0-3 0,-8 2 0,4-3-81,0-9 81,20-3 593,13-3-593,16 0 183,5 0-183,6 0 38,0 0-1057,3 0-618,3 0-1119,11 0-879,24 0-3451,10 0 7086,21 0 0,-33 0 0,-8 0 0</inkml:trace>
  <inkml:trace contextRef="#ctx0" brushRef="#br0" timeOffset="1">2060 1933 14090,'19'80'1638,"-1"0"0,1 1 1,0-1-1,0 0 0,-3-15 1,-1 0-1381,2 15 1,3 21 0,1 6 0,-4-11 0,-7-26-46,-8-2-73,1-11-39,-3-12-6,2-13 28,-1-8-72,0-13-6,0-2-40,-1-9 46,2 2-46,-2-2-3673,2 0 553,-2-2-918,0-14-1579,0-5 5612,0-14 0,0 17 0,0 3 0</inkml:trace>
  <inkml:trace contextRef="#ctx0" brushRef="#br0" timeOffset="2">1786 2086 11788,'-2'-1'3008,"0"-1"-364,2 2-1883,15-13 293,8 6-113,24-13-292,10 11-67,13-4 12,6 2-179,4-1-107,-3-1-22,-3 2-3393,-9 1 3343,-8 2-63,-10 3-38,-12 0-1,-9 2 12,-9 1 44,-7 0 12,-5 2 3380,-4 0-4853,-1 0-1485,-3 0-1590,-9 0-5485,-5 0 9086,-7 0 1,11 0 0,2 0 0</inkml:trace>
</inkml:ink>
</file>

<file path=xl/ink/ink2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54"/>
    </inkml:context>
    <inkml:brush xml:id="br0">
      <inkml:brushProperty name="width" value="0.06" units="cm"/>
      <inkml:brushProperty name="height" value="0.06" units="cm"/>
      <inkml:brushProperty name="color" value="#FFC114"/>
    </inkml:brush>
  </inkml:definitions>
  <inkml:trace contextRef="#ctx0" brushRef="#br0">775 0 15391,'-74'46'748,"0"0"1,4 0 0,9 4-211,25-3 0,6 6-531,-9 17 0,1 9 239,9-9 0,0 5 1,1 3-546,-3 13 0,1 4 0,2 3 451,7-18 1,1 1 0,2 2 0,1-1-272,0 1 1,2 0 0,2-1 0,1 0 252,2-6 0,2-1 1,2-1-1,0 0-7,-1 16 0,2-1 0,3-3-19,2-9 0,2-2 1,2-2 95,3 26 1,4-4-179,2-11 1,3-5 127,1-13 0,2-5-6,-1-10 1,3-1 218,10 12 1,2-3-268,-5-14 1,1-2-62,10 13 1,1-4 1271,20 15-1311,-3-17-45,-5-8-521,-4-14-566,-2-6-3135,44-19-3894,-14-20 7612,-19-1 0,-3-2 0,-7-7 0,-11 2 0</inkml:trace>
</inkml:ink>
</file>

<file path=xl/ink/ink2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55"/>
    </inkml:context>
    <inkml:brush xml:id="br0">
      <inkml:brushProperty name="width" value="0.06" units="cm"/>
      <inkml:brushProperty name="height" value="0.06" units="cm"/>
      <inkml:brushProperty name="color" value="#FFC114"/>
    </inkml:brush>
  </inkml:definitions>
  <inkml:trace contextRef="#ctx0" brushRef="#br0">774 1377 15305,'9'-3'3911,"-1"0"-2584,-8 3 2890,0 0-3578,-12 0-174,-7 10-263,-26 7-135,-18 21-34,21-13 1,-2 2-485,-7 5 0,-2 2 518,-2 3 0,1 1-3,0 0 1,2-1-6,5-3 0,3 0 30,-26 23-38,22-15-51,23-11-73,12-11 73,21-3 235,18-1 140,20 3-28,24 3-44,11-1 704,9 0-822,-1-6-34,-3-2-38,-9-6-113,-14-2 0,-10-2 0,-14-3 0,-9 1 0,-12-1 0,-6 2 0,-6-2 0,-4 2-298,1-2-652,-3 0-2529,3 0-2508,1-8 5987,-1-7 0,1 4 0,-3-2 0</inkml:trace>
  <inkml:trace contextRef="#ctx0" brushRef="#br0" timeOffset="1">1687 772 22979,'-4'36'2005,"13"31"-2569,-2-12 1,2 8 941,5 21 0,2 6-569,-5-20 0,0 2 0,-1 0 348,0 3 0,-1 0 0,0-1-8,-1-5 0,1 0 1,-2-4 304,1 15 1,-1-1-307,2 7 1,-2-3-1430,-1-24 0,-1-1 1281,2 18 0,-1-2 0,-1-22 0,0-2 548,5 48-548,-1-18 0,-1-11 0,-2-16 1055,0-11-1055,-1-14 73,-2-10-73,-1-8 3392,-1-7-3392,1-1 0,-2-2 0,3 0 0,-3 0 0,3 0-97,-1 0-687,2 0-593,-1-6-444,-1-7-1859,-1-16-963,1-33-5188,3-14 9658,-1 25 0,0 2 0,2-6 0,0 12 0</inkml:trace>
  <inkml:trace contextRef="#ctx0" brushRef="#br0" timeOffset="2">2853 923 15782,'15'0'5035,"-3"0"-3713,-12 0-28,-27 75-247,-1-26-644,1 10 1,-4 2 190,-29 17-320,25-35 1,-1 1-545,-2 1 0,-1 0 382,-1 0 0,1-1 30,2-1 1,0 1 47,-6 8 1,3-1-101,-9 17-23,1 12-34,38-37 147,23 32 27,18-15-5,-5-16 0,6-1-870,41 21 668,-33-33 0,2 0 0,2-2 0,1-1 0,42 20 0,-4-8 0,-11-7 0,-11-9 0,-12-4 0,-11-8 0,-11-2 0,-7-7 166,-6 0-2843,1-3-1423,-1-15 4100,-2-28 0,-5 18 0,-4-16 0</inkml:trace>
  <inkml:trace contextRef="#ctx0" brushRef="#br0" timeOffset="3">3364 0 17776,'40'59'818,"0"-1"1,-1 1 0,4 8 0,-1 2 0,-1 3-2325,-3 3 0,-2 3 1,0 2 1835,2 8 0,-1 4 1,-1 0-16,-1 0 1,-2 1-1,-2-1-89,-5-3 0,-2-1 0,-2 0 28,-3-5 0,-2-1 0,-2-1-66,-4-8 1,-2-2-1,-2-1 33,0 25 1,-1-4-54,-3-15 0,-2-4-26,0-12 1,-3-1 410,-3-4 1,-3 0-437,1 0 1,-3-1-70,-5 7 0,-2 0-48,1-1 0,0-1 0,-1-2 0,0-1 0,2-7 0,0-2 0,-11 31 0,4-18 0,5-15 0,4-15 2658,4-7-2658,4-12 1825,2-4-1825,3-5-1929,0-2 551,2-4-1254,0-2-1525,4-13 4157,2-14 0,-2 13 0,0-5 0</inkml:trace>
</inkml:ink>
</file>

<file path=xl/ink/ink2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59"/>
    </inkml:context>
    <inkml:brush xml:id="br0">
      <inkml:brushProperty name="width" value="0.06" units="cm"/>
      <inkml:brushProperty name="height" value="0.06" units="cm"/>
      <inkml:brushProperty name="color" value="#FFC114"/>
    </inkml:brush>
  </inkml:definitions>
  <inkml:trace contextRef="#ctx0" brushRef="#br0">1219 549 22369,'-25'-70'912,"0"0"1,1 4 0,-4 10-425,-22 6-5812,-10 1 5497,5 13 1,-3 2-132,11 10 0,-3 3 505,-42-11 1,-6 7-573,16 13 0,1 8 25,0 4 0,2 7 0,9 5 0,9 9-6,-4 36 824,17 13-824,22 11 6,12 12 17,20-44 0,6 1-12,5 4 1,7-1 19,11 3 0,7-2-293,8 3 0,4-2 335,7 2 0,4-3-25,1 0 0,2-1 823,0-2 0,0-2-807,-4-1 1,-1-2 17,-5-3 0,-4-1 60,-6-2 1,-3-1 42,23 29 45,-21-6 112,-25-7 50,-12-2-71,-28 2-315,-16 5 0,-30 4 0,25-32 0,-4-2 0,-5-1 0,-1-2 0,-1-4 0,-1-3 0,-1-3 0,-1-4 0,2-2 0,0-4 0,-48 2 0,8-6 0,11-3 0,15-3 106,14-4-106,14-5 438,17 1-1334,8 0 701,11 6-2477,1 0-230,8 3-1343,32 1-5586,14 1 9805,30-3 0,-38 2 0,-8-2 1</inkml:trace>
</inkml:ink>
</file>

<file path=xl/ink/ink2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0"/>
    </inkml:context>
    <inkml:brush xml:id="br0">
      <inkml:brushProperty name="width" value="0.06" units="cm"/>
      <inkml:brushProperty name="height" value="0.06" units="cm"/>
      <inkml:brushProperty name="color" value="#FFC114"/>
    </inkml:brush>
  </inkml:definitions>
  <inkml:trace contextRef="#ctx0" brushRef="#br0">1 17 18078,'9'-9'4358,"-1"2"-3031,26 100-414,-11-21-1199,3 6 0,1 4 644,-10-23 1,-2-2-88,0 2 1,0 0-65,-2-1 1,-1 0-40,0-2 0,-1-2-51,-2-3 1,-1-1 67,7 42-17,-5-14-62,-2-8 333,-2-14-434,-3-11 210,0-14-210,-3-11 29,2-8-34,-2-7 636,1-4-815,0-1-364,2 0-2476,-3-15-140,1-8-174,-1-39-1338,0-7 4671,-4-21 0,3 42 0,-4 11 0</inkml:trace>
</inkml:ink>
</file>

<file path=xl/ink/ink2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1"/>
    </inkml:context>
    <inkml:brush xml:id="br0">
      <inkml:brushProperty name="width" value="0.06" units="cm"/>
      <inkml:brushProperty name="height" value="0.06" units="cm"/>
      <inkml:brushProperty name="color" value="#FFC114"/>
    </inkml:brush>
  </inkml:definitions>
  <inkml:trace contextRef="#ctx0" brushRef="#br0">1 131 20654,'94'-2'1193,"0"0"0,-4 0 0,-6 0-740,-27 1 1,-3 0-118,0-1 0,-1-1 163,44-1-158,-12-2-61,-17 1-39,-15 0-73,-18 0 476,-12 1-503,-11 3 37,-8-1-178,-2 2-1305,-2 0-358,0-3-1354,0-10-1532,0-3 4549,0-10 0,0 12 0,0 2 0</inkml:trace>
</inkml:ink>
</file>

<file path=xl/ink/ink2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2"/>
    </inkml:context>
    <inkml:brush xml:id="br0">
      <inkml:brushProperty name="width" value="0.06" units="cm"/>
      <inkml:brushProperty name="height" value="0.06" units="cm"/>
      <inkml:brushProperty name="color" value="#FFC114"/>
    </inkml:brush>
  </inkml:definitions>
  <inkml:trace contextRef="#ctx0" brushRef="#br0">54 742 14981,'-13'-9'3506,"3"2"-2940,10 7-17,-13-76-101,9 30-219,-3-8 1,1-3 151,10-5 39,9-1 50,10 1 7,7 2-57,3 4-6,1 5-44,-1 7-90,-1 6-73,-3 11-28,-4 8-39,-7 11 45,-1 5 168,-4 15-67,0 10-68,4 17-100,0 10-17,3 2 190,13 15-56,-5-19 129,13 5-11,-8-23-50,7-9-18,4-4 102,29-7-264,-18-4-28,17-5-45,-30-7 6,-6-2-11,-8-3-39,-10 1-6,-5 4-168,-7-1-851,-3 3-696,-3-5-1292,0-3-813,0-9-6011,0-3 9637,0-1 0,0 11 0,0 6 1</inkml:trace>
</inkml:ink>
</file>

<file path=xl/ink/ink2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3"/>
    </inkml:context>
    <inkml:brush xml:id="br0">
      <inkml:brushProperty name="width" value="0.06" units="cm"/>
      <inkml:brushProperty name="height" value="0.06" units="cm"/>
      <inkml:brushProperty name="color" value="#FFC114"/>
    </inkml:brush>
  </inkml:definitions>
  <inkml:trace contextRef="#ctx0" brushRef="#br0">1 1 18811,'15'92'812,"-1"1"0,1 0 0,-1 0 0,0 0 1,-4-2-449,-5-14 0,-2-3 0,0 0-1165,0-1 0,-1 0 0,0-3 1171,-2 24 0,0-5-26,0-14 0,0-5 369,-1-13 1,-1-2-521,0-3 1,-1-1 125,-6 49-38,4-47 1,0 1-170,1-3 1,0-1-113,-3 44 132,4-19-132,1-18 0,2-16 1923,0-13-1923,0-12 232,0-7-232,0-7-4226,0-2 501,8-14-1283,3-1 5008,10-15 0,-9 15 0,0 2 0</inkml:trace>
</inkml:ink>
</file>

<file path=xl/ink/ink2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4"/>
    </inkml:context>
    <inkml:brush xml:id="br0">
      <inkml:brushProperty name="width" value="0.06" units="cm"/>
      <inkml:brushProperty name="height" value="0.06" units="cm"/>
      <inkml:brushProperty name="color" value="#FFC114"/>
    </inkml:brush>
  </inkml:definitions>
  <inkml:trace contextRef="#ctx0" brushRef="#br0">499 0 20466,'-61'50'982,"0"-1"0,3 2 1,8 3-516,18-2 1,5 4-34,-2 13 0,1 5 3,0 15 0,2 5-1082,10-25 0,0 3 0,3-1 850,1 1 0,2-1 1,1-1 46,0 28 0,2-4-8,3-18 0,2-4-11,1-12 0,2-3-233,2-7 0,2 0 0,2 2 0,4 0 0,3 5 0,4 0 0,4 1 0,3-1 0,1-1 0,3-1 0,14 12 0,3-4 0,-12-17 0,0-3 0,9 7 0,-1-4 0,8 0 549,-8-12-549,-9-11 26,-4-5-26,-14-11 1492,-1-1-1492,-12-6-2712,-1 0-553,1 0-371,7-3-1797,5-3 5433,10-6 0,-11 4 0,-1 1 0</inkml:trace>
</inkml:ink>
</file>

<file path=xl/ink/ink2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5"/>
    </inkml:context>
    <inkml:brush xml:id="br0">
      <inkml:brushProperty name="width" value="0.06" units="cm"/>
      <inkml:brushProperty name="height" value="0.06" units="cm"/>
      <inkml:brushProperty name="color" value="#FFC114"/>
    </inkml:brush>
  </inkml:definitions>
  <inkml:trace contextRef="#ctx0" brushRef="#br0">10 7 13334,'-3'-3'3417,"0"0"-2566,3 3 539,0 0-388,-3 18-179,8 7 62,4 28-3218,10 13 3431,4 24-692,-11-36 0,-2 1-156,0 7 0,-1 5 159,-3 1 0,0 6 0,-2-4-183,0 12 1,-1 0-449,0-10 1,-1 3 0,-1-5 363,0 0 1,-2-4-26,1-3 1,0-1-14,0-7 0,0-3 75,0 42-78,0-21 2752,0-16-2797,0-16 282,0-15-338,0-10 1621,0-9-1621,0-3 0,0-3 0,0 0 0,0 1-1911,0-2-890,3-5-873,9-15-1356,2-9 5030,8-12 0,-11 18 0,-2 5 0</inkml:trace>
</inkml:ink>
</file>

<file path=xl/ink/ink2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6"/>
    </inkml:context>
    <inkml:brush xml:id="br0">
      <inkml:brushProperty name="width" value="0.06" units="cm"/>
      <inkml:brushProperty name="height" value="0.06" units="cm"/>
      <inkml:brushProperty name="color" value="#FFC114"/>
    </inkml:brush>
  </inkml:definitions>
  <inkml:trace contextRef="#ctx0" brushRef="#br0">17 1 20828,'0'72'706,"0"0"0,0-7 0,-1-10-185,-2-13-85,-1-12-100,-1-10-106,3-8-51,1-8-61,1-2-62,0-2 5,0-10-61,7-8 6,5-17 0,12-7-6,6-8-6,2 2-5,3 6 5,-5 14-33,-1 11 39,-5 11 269,-2 6 16,1 15 2,-2 8 267,8 43-330,-10-13 22,3 22-44,-12-24 33,-3-4-28,-4-4-44,0-6-46,-3-4 7,2 0-91,-2-14-33,1-2 0,0-14-28,0-1-297,1-2-1826,0 0-486,1-3-1178,6-12-974,1-1 4789,4-12 0,-6 14 0,-2 3 0</inkml:trace>
</inkml:ink>
</file>

<file path=xl/ink/ink2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7"/>
    </inkml:context>
    <inkml:brush xml:id="br0">
      <inkml:brushProperty name="width" value="0.06" units="cm"/>
      <inkml:brushProperty name="height" value="0.06" units="cm"/>
      <inkml:brushProperty name="color" value="#FFC114"/>
    </inkml:brush>
  </inkml:definitions>
  <inkml:trace contextRef="#ctx0" brushRef="#br0">772 395 18229,'-6'-66'786,"1"1"0,-1 4 1,-5 7-183,-19 5-61,-9 7-161,-8 12-68,-6 12-62,-9 8 5,-7 12 118,-8 20 113,-2 15-68,1 24-436,41-26 1,3 2 233,-23 39-16,15 2-68,17-4-22,14-4-45,8-6 34,18-4 139,13-5-67,17 1 6,17 0-5,5 0 117,-13-11 0,2 1-140,-15-10 1,0 0-529,12 13 0,-4 0 651,6 18-39,-12-2 96,-16-7-112,-11-7 33,-9-6-11,-12-5-241,-17 0 0,-43 10 0,2-14 0,-27 1 0,28-23 1072,7-9-1072,10-2 124,11-3-124,11 0 0,11 0 0,6-1-209,5-1-160,1-1-118,0-1-269,0 1-392,0-2-550,0 2-347,9-4-984,21 2-4934,13 0 7963,20-1 0,-29 3 0,-6 0 0</inkml:trace>
</inkml:ink>
</file>

<file path=xl/ink/ink2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8"/>
    </inkml:context>
    <inkml:brush xml:id="br0">
      <inkml:brushProperty name="width" value="0.06" units="cm"/>
      <inkml:brushProperty name="height" value="0.06" units="cm"/>
      <inkml:brushProperty name="color" value="#FFC114"/>
    </inkml:brush>
  </inkml:definitions>
  <inkml:trace contextRef="#ctx0" brushRef="#br0">7 138 14723,'3'-17'2885,"0"4"-2225,-3 13 1245,0 0-1199,46-21-96,-28 16-22,35-16 51,-42 21 224,-2 9-309,-5 2-179,-1 9-84,-3 2-22,0 0-22,0 0-23,-3-1-11,-4-4 39,-4 0 0,-5-9-45,0-1-89,-3-6-85,2-1-33,-1-6 0,1-4-61,4-7-102,3-2-341,3 3-101,5 1-22,1 0-252,4-2-185,7-3 100,5-2-201,7 2-773,5-1-2605,-3 6 4543,-1 1 0,-11 8 0,-4 2 0</inkml:trace>
</inkml:ink>
</file>

<file path=xl/ink/ink2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9"/>
    </inkml:context>
    <inkml:brush xml:id="br0">
      <inkml:brushProperty name="width" value="0.06" units="cm"/>
      <inkml:brushProperty name="height" value="0.06" units="cm"/>
      <inkml:brushProperty name="color" value="#FFC114"/>
    </inkml:brush>
  </inkml:definitions>
  <inkml:trace contextRef="#ctx0" brushRef="#br0">0 11 13967,'0'-6'2106,"0"2"-1047,0 4 1181,0 0-1400,5 93-196,0-35-548,1 9 1,0 2 357,3 7-62,1-4-22,-4-4-68,-1-6-78,-1-4-89,-3-6-34,1-3 77,-2-4-110,2-3-35,-1-4-27,-1-3-1,2-8 1,-2-5 250,1-9-436,0-6-536,0-4-652,-1-3-1281,2 0-723,-2-11-4696,2-5 8068,-2-15 0,0 13 0,0 0 0</inkml:trace>
</inkml:ink>
</file>

<file path=xl/ink/ink2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0"/>
    </inkml:context>
    <inkml:brush xml:id="br0">
      <inkml:brushProperty name="width" value="0.06" units="cm"/>
      <inkml:brushProperty name="height" value="0.06" units="cm"/>
      <inkml:brushProperty name="color" value="#FFC114"/>
    </inkml:brush>
  </inkml:definitions>
  <inkml:trace contextRef="#ctx0" brushRef="#br0">7 104 14617,'-4'0'3965,"2"0"-2850,2 0-258,102-9-73,-39 2-1136,11-1 0,2-1 717,7-5-517,-6-1 275,-10 0-67,-17 4-56,-12 2-240,-16 5-887,-9 1-649,-5 3-2895,-5 0 4671,1 0 0,-3 0 0,-1 0 0</inkml:trace>
</inkml:ink>
</file>

<file path=xl/ink/ink2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1"/>
    </inkml:context>
    <inkml:brush xml:id="br0">
      <inkml:brushProperty name="width" value="0.06" units="cm"/>
      <inkml:brushProperty name="height" value="0.06" units="cm"/>
      <inkml:brushProperty name="color" value="#FFC114"/>
    </inkml:brush>
  </inkml:definitions>
  <inkml:trace contextRef="#ctx0" brushRef="#br0">10 2266 14017,'-5'13'2331,"0"-2"-1116,5-11 774,0 0-1317,18-21-23,3 1-72,21-28-247,7-4-106,9-21-719,-24 29 1,1-3 550,3-7 1,1-2-24,5-11 1,0-4 2,5-11 1,-1-4-9,-12 18 0,-1-1 0,0-3-17,1-7 0,-1-1 1,-2-2-547,0-1 0,-3-1 0,-2 0 535,-3 6 0,-2 1 0,-2 3 0,3-20 0,-5 4-534,-4 8 0,-3 8 584,1-17-192,-4 5 276,-5 41 905,-3 9-754,-1 11 1494,0 14-1566,0 7 1475,0 4-1481,0 0 167,0 13-295,-6 11-12,-3 27 11,-6 21 73,-2 18-92,9-40 0,1 2-17,1-2 0,0-1 59,-1 43 67,5-13 22,2-19 80,7-13 26,5-16-94,10-12 56,26-9-174,-6-21 0,23-16-6,-9-22-335,4-21 262,-3-9 0,-28 35 1,-3-1 0,20-42 28,-10 6-34,-7 12 44,-11 14-10,-6 15 16,-6 12 18,-4 10 21,-1 8-10,-1 5-79,0 4-5221,0 1 1407,0 7-1311,6 2 5125,5 11 0,-3-10 0,1 0 0</inkml:trace>
</inkml:ink>
</file>

<file path=xl/ink/ink2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2"/>
    </inkml:context>
    <inkml:brush xml:id="br0">
      <inkml:brushProperty name="width" value="0.06" units="cm"/>
      <inkml:brushProperty name="height" value="0.06" units="cm"/>
      <inkml:brushProperty name="color" value="#FFC114"/>
    </inkml:brush>
  </inkml:definitions>
  <inkml:trace contextRef="#ctx0" brushRef="#br0">1 1 19350,'3'11'2755,"0"-2"-1718,-3-9 609,0 0-1276,82 4-152,-39-2-176,10 1 1,0-1-15,-9-1-28,-8 2-225,-4-1-464,-4 1-772,-1-1-1261,1-1-897,7-1-1965,-1 0 5584,5-4 0,-19 3 0,-6-4 0</inkml:trace>
</inkml:ink>
</file>

<file path=xl/ink/ink2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3"/>
    </inkml:context>
    <inkml:brush xml:id="br0">
      <inkml:brushProperty name="width" value="0.06" units="cm"/>
      <inkml:brushProperty name="height" value="0.06" units="cm"/>
      <inkml:brushProperty name="color" value="#FFC114"/>
    </inkml:brush>
  </inkml:definitions>
  <inkml:trace contextRef="#ctx0" brushRef="#br0">1 1 24228,'12'50'661,"0"0"0,1 0 0,-2-2-1652,5 29 1445,0 5-107,-5 0 295,-2-3-457,-4-5-79,0-11 252,-1-6-224,2 2-100,-2-22-29,2 1-5,-4-25 798,1-5-848,-1-5-169,0-1-637,1-2-813,-1 0-1283,1 0-846,-1-9-6033,-1-2 9766,-1-5 1,0 6 0,0 6 0</inkml:trace>
</inkml:ink>
</file>

<file path=xl/ink/ink2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4"/>
    </inkml:context>
    <inkml:brush xml:id="br0">
      <inkml:brushProperty name="width" value="0.06" units="cm"/>
      <inkml:brushProperty name="height" value="0.06" units="cm"/>
      <inkml:brushProperty name="color" value="#FFC114"/>
    </inkml:brush>
  </inkml:definitions>
  <inkml:trace contextRef="#ctx0" brushRef="#br0">0 128 18498,'10'0'2084,"-3"0"-1205,-7 0-184,0 0 22,82-36-45,-35 20-389,10-7 0,3 1 109,2 8-56,0 4-17,-5 5-83,-8 4-18,-13 7 359,-12 10-213,-13 13-179,-6 16-85,-14 10-44,-13 11-22,-12 4-34,-12 1 6,3-4-1,5-11 1,10-9-1,11-10 46,9-7-1,5-3 29,3-5 156,8-1-17,4-1-100,10 0-45,5-3-73,0 0-6,1-7-173,-3 0-426,0-7-638,-3 0-4532,19-20-4056,-9-9 9656,17-21 1,-29 21 0,-3 2 0</inkml:trace>
</inkml:ink>
</file>

<file path=xl/ink/ink2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5"/>
    </inkml:context>
    <inkml:brush xml:id="br0">
      <inkml:brushProperty name="width" value="0.06" units="cm"/>
      <inkml:brushProperty name="height" value="0.06" units="cm"/>
      <inkml:brushProperty name="color" value="#FFC114"/>
    </inkml:brush>
  </inkml:definitions>
  <inkml:trace contextRef="#ctx0" brushRef="#br0">278 1 24374,'-53'44'487,"0"1"1,3 0-1,9 1-631,14 31 379,4 10-55,6-1 27,8-3 22,5-9 144,4-14-172,6-10 11,4-13-10,10-10-168,4-12-34,4-7-28,4-7 220,3-8-198,7-11-83,0-13 55,3-11 28,-5-4-89,-4 3 90,-10 1-7,-7 4 12,-9 3-56,-6-2-39,-2 2-28,-9-2 56,-9 2-118,-27-10 135,6 11 44,-14-4 6,22 16 0,3 4 6,9 4 44,5 4-16,7 5 234,4-1-150,1 4 61,7-1-22,6 1-11,12 2-12,6 0 34,7 0 6,5 0 27,-1 0-65,1 0-136,-1 0 0,-5-1 0,-3-1 0,-6 0 0,-8-1 0,-5 3 0,-8-2 0,-3 2 0,-3 0-2365,0 0-945,-1-4-778,0-6 4088,0-7 0,0 5 0,0 2 0</inkml:trace>
</inkml:ink>
</file>

<file path=xl/ink/ink2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6"/>
    </inkml:context>
    <inkml:brush xml:id="br0">
      <inkml:brushProperty name="width" value="0.06" units="cm"/>
      <inkml:brushProperty name="height" value="0.06" units="cm"/>
      <inkml:brushProperty name="color" value="#FFC114"/>
    </inkml:brush>
  </inkml:definitions>
  <inkml:trace contextRef="#ctx0" brushRef="#br0">1 0 16342,'7'0'2913,"-1"0"-1827,-6 0 605,0 0-660,79 20-191,-56-1-375,56 22-134,-76-1-63,-6 4-16,-6 4-33,-4-2 28,-2-3-40,6-6-39,5-7 17,4-6-34,9-6-73,5-6-78,8-3-44,4-2-242,-3-2-1966,8 3-963,-4-5 3215,15 1 0,-23-4 0,2 0 0</inkml:trace>
</inkml:ink>
</file>

<file path=xl/ink/ink2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7"/>
    </inkml:context>
    <inkml:brush xml:id="br0">
      <inkml:brushProperty name="width" value="0.06" units="cm"/>
      <inkml:brushProperty name="height" value="0.06" units="cm"/>
      <inkml:brushProperty name="color" value="#FFC114"/>
    </inkml:brush>
  </inkml:definitions>
  <inkml:trace contextRef="#ctx0" brushRef="#br0">258 0 22531,'3'73'743,"0"-1"0,0-3 0,-3-4-272,-14 20-5728,-6 2 5643,-15-3-376,1-17 1,-1-3 179,-6 7 380,8-16 1,4-8-526,15-27-11,4-5-29,9-13 1386,1-2-2383,0-5 2207,1-3-4268,4-9-637,17-23-2852,7-4 6542,16-19 0,-21 29 0,-3 8 0</inkml:trace>
</inkml:ink>
</file>

<file path=xl/ink/ink2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8"/>
    </inkml:context>
    <inkml:brush xml:id="br0">
      <inkml:brushProperty name="width" value="0.06" units="cm"/>
      <inkml:brushProperty name="height" value="0.06" units="cm"/>
      <inkml:brushProperty name="color" value="#FFC114"/>
    </inkml:brush>
  </inkml:definitions>
  <inkml:trace contextRef="#ctx0" brushRef="#br0">305 134 12662,'2'-3'2386,"-1"0"857,-1 3-2498,0-6-33,0 4-29,0-4-95,0 6 4688,0 0-5276,-4 0 0,0 0 0,-4 0-5,2 0-1,3 2 6,0-2-6,0 2 1,-1-2-1,-4 0 1,3 0-1,-3 0-28,-1 0 23,2 0 6,-2 0-1,-1 2-5,-2 2 5,-3 4 1,0 2 5,-4 2 0,2 5 0,-2 1 11,2 6-6,-3 2 40,3 4-39,0 4 44,2 1-44,3 2 27,2-2-21,4-1 21,2-4 6,3-4-5,1-1 33,0-3 12,0 1 10,6-2 23,3 0-5,7-1-12,4 0-56,2-1 11,2-4-38,-2-2 21,-1-4-27,1-4-1,1-2 1,23-3-6,-5-8-34,18-4 23,-12-10-162,16-16 128,-17 6 11,9-11-3391,-24 11 3425,-5-2-6,-6-2 6,-7-1-6,-5-5-44,-5 0 0,-1-4 38,-2 0-72,-8-2 3437,-11-11-3386,-5 20 21,-9-3-60,5 28 60,-2 4-27,0 3-28,-2 2 67,5 2 0,4 1 6,4 2 27,9 0-33,2 0 34,6 0-1,1-1-27,1 0 56,0-2 44,0 2-5,0-3-23,3 1-5,5 1 28,7 1-6,10 1-5,7 0 27,10 0 18,8 0 10,7 0 12,6 0 22,3 0-56,-1 0 6,-3 0-28,-5 0 5,-7 0-10,-9 0-29,-8 0-28,-10 0 80,-6 0-119,-6 0 0,-6 0 0,-2 0-3277,-3 0 0,0 0 0</inkml:trace>
</inkml:ink>
</file>

<file path=xl/ink/ink2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9"/>
    </inkml:context>
    <inkml:brush xml:id="br0">
      <inkml:brushProperty name="width" value="0.06" units="cm"/>
      <inkml:brushProperty name="height" value="0.06" units="cm"/>
      <inkml:brushProperty name="color" value="#FFC114"/>
    </inkml:brush>
  </inkml:definitions>
  <inkml:trace contextRef="#ctx0" brushRef="#br0">0 8 21153,'58'-6'1434,"-13"5"-801,-44 10-252,-1 8-140,-3 12-12,-1 6 471,-1 20 119,3-2-517,13-3-134,7-15-84,11-19-84,2-2-224,0-4-432,3-5-553,-2-2-3210,30-13 352,-16-3 4067,19-12 0,-40 11 0,-7 2 0</inkml:trace>
</inkml:ink>
</file>

<file path=xl/ink/ink2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0"/>
    </inkml:context>
    <inkml:brush xml:id="br0">
      <inkml:brushProperty name="width" value="0.06" units="cm"/>
      <inkml:brushProperty name="height" value="0.06" units="cm"/>
      <inkml:brushProperty name="color" value="#FFC114"/>
    </inkml:brush>
  </inkml:definitions>
  <inkml:trace contextRef="#ctx0" brushRef="#br0">94 1 21982,'34'84'993,"0"0"0,-2 0 1,-5-3-571,-11-19 0,-4-2-682,0 7 1,-2 0 563,-1 2 1,-1 0-74,-3-3 1,-2 0-49,0-3 1,-1-1-1759,-2-5 0,0-1 1720,-1-6 0,-1 0-1328,-9 38 1182,-5-9-18,-9-11 18,0-5 311,-4-9-311,1-4 2259,-1-10-2259,4-6 3378,4-8-3378,4-9-600,3-4-4118,0-5 680,3-4 4038,-6-1 0,10-3 0,-2 0 0</inkml:trace>
</inkml:ink>
</file>

<file path=xl/ink/ink2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1"/>
    </inkml:context>
    <inkml:brush xml:id="br0">
      <inkml:brushProperty name="width" value="0.06" units="cm"/>
      <inkml:brushProperty name="height" value="0.06" units="cm"/>
      <inkml:brushProperty name="color" value="#FFC114"/>
    </inkml:brush>
  </inkml:definitions>
  <inkml:trace contextRef="#ctx0" brushRef="#br0">0 2284 14107,'0'-4'2526,"0"1"437,0 3-2139,26-12-214,-2 5-17,28-9-117,-2 9 46,6 2-12,4 3-90,-2 1-84,-1 1-23,-3 0-139,-4 1-1,-5 3-5,-3 1 34,-7 0-40,-6 0-27,-6-2-18,-7-1-15,-5 1 71,-2-3-105,-7 2 10,1-2-5,-3 1-23,0 0-16,0 2-23,2-3 23,1 1-29,2 1 1,2-2-1,1 2-5,-1-2-140,6 1-196,-5 0-252,3 0-476,-5-1-785,-2 0-2038,-1 0 3887,-9-16 0,5 12 0,-5-13 0</inkml:trace>
  <inkml:trace contextRef="#ctx0" brushRef="#br0" timeOffset="1">1207 302 18044,'8'74'1827,"4"11"-1032,5 7-1130,-7-35 1,0 3 720,-1 6 1,-1 2-37,0 5 0,-1 2-56,-1-3 0,-1 6 53,-2 5 0,-1 6 1,0-6-222,1-7 0,-1-2-63,-1-2 1,-1 4-1,0-13 66,0 11 439,0-22-490,0-15 201,0-12-267,0-8 39,0-5-18,0-7 730,0-2-640,0-3-179,0-9-90,0-5 146,0-18 34,0-11-34,2-19-34,0-16-106,1-18 59,-1 45 0,0-5 6,-1-13 0,0-8 1,0 5 40,0 4 1,0 0-1098,-1 0 0,1-6 1,-1 11 1130,0-23-2302,0 10 2296,0 11-76,0-24-19,0 24 39,0-20 57,0 25-46,0 0-27,0-3 72,0 2 1,0 4-29,0 8 2256,0 11-2222,0 13 3339,0 7-3345,0 9 166,0 5-160,0 2-28,0 2 28,0 6 67,0 6 0,6 11 17,6 12 0,10 13 23,8 14 5,4 17-413,4 10 371,-19-38 0,-1 1 11,2 2 0,-2 1-14,0 3 1,0 1-23,-1 0 0,-1 0 11,-1-2 0,-1 1 11,-1-2 0,-1-2 0,-2-1 1,0-2 5,6 47 44,-1-7-5,-1-3-5,-2-9-7,1-2-4,-2-12-57,1-6 6,3-7-6,-7-21-28,-1-6 28,-4-20 12,-2-4 400,0-1-451,1 0 0,-2 0 62,3 0 44,-3 0-50,3 0-44,-1 0-7,0-1 62,0-1-33,-1-1-23,-1-2-5,2 0-6,-2-3 89,0-3-5,0-5-33,0-6-46,0-11 1,0-9 0,0-10-1,0-6-5,0-7-56,0-4-11,0-5 17,0-5-29,0-5 12,0-7-17,0-1 50,0 0 29,0 2-1,0 5-50,0 4 51,0 8 5,0 3 0,0 6 0,0 2 0,3 7 0,1 5 0,4 7 0,-1 6 5,3 4 1,-3 4-1,2 1 1,-2 3 0,0 1-1,-1 3 29,-4 2-29,3 4 29,-5 3 5,2 6 12,-2 2-7,0 3 236,0 1-6077,1 0-61,4 0 5858,2 0 0,-1 0 0,-2 0 0</inkml:trace>
</inkml:ink>
</file>

<file path=xl/ink/ink2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3"/>
    </inkml:context>
    <inkml:brush xml:id="br0">
      <inkml:brushProperty name="width" value="0.06" units="cm"/>
      <inkml:brushProperty name="height" value="0.06" units="cm"/>
      <inkml:brushProperty name="color" value="#FFC114"/>
    </inkml:brush>
  </inkml:definitions>
  <inkml:trace contextRef="#ctx0" brushRef="#br0">4 197 13749,'-2'-14'3080,"0"2"-2145,2 12 2684,0 0-3020,0 10 174,0 11 23,5 17-264,2 14-135,5 9-117,0 3-106,-2-2 11,-2-9-17,-3-6-22,-2-13-62,0-8 0,-2-11-28,0-5 11,1-7 34,-2-1 16,3-2-16,-3 0-258,2-24 23,-2-4 50,0-31 22,-6-4-10,-1-7-46,-4-2 50,3 5 7,5 5 21,1 10 35,2 8-12,8-1 11,1 17 6,9-2 0,4 18 56,1 4 40,6 5 27,-2 1-5,0 2-107,-4 2-5,-5 4-6,-3 0 0,-3 5-174,-4-4-470,1 1-1395,-1-1-1881,2-3-3413,2-1 7333,-1-3 0,-3 0 0,-4 0 0</inkml:trace>
</inkml:ink>
</file>

<file path=xl/ink/ink2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4"/>
    </inkml:context>
    <inkml:brush xml:id="br0">
      <inkml:brushProperty name="width" value="0.06" units="cm"/>
      <inkml:brushProperty name="height" value="0.06" units="cm"/>
      <inkml:brushProperty name="color" value="#FFC114"/>
    </inkml:brush>
  </inkml:definitions>
  <inkml:trace contextRef="#ctx0" brushRef="#br0">1 187 14745,'7'-2'3882,"-1"1"-2801,-6 1 678,0 0-1036,5 30 22,2-4-85,3 31-44,0-7-173,-3 6-57,-2 1-61,-3 0-78,-1-4-45,-1-7-18,0-7-32,0-11-29,0-9-11,0-9-23,0-3 7,0-6 1018,0 1-1069,0-6-45,2-1-56,-2-4 45,1-1-23,-1-2 34,0-1 0,0-1-34,0 2 34,0-1 0,0 3 0,0-3 0,0 1-33,0-4-51,0-1-39,2-5 55,1-1 35,3-4 22,0-3-45,2-2-12,2-3-60,2 1 27,11-16-56,-6 15 6,8-12 33,-6 17-50,2-1-11,3 0 39,8-12 134,-6 13-44,3-4 50,-12 19-6,-2 7 6,-4 5 28,1 1 23,-2 2-1,2 6 1,-1 1 10,1 7-10,1-2-46,-4-2-5,1-2-50,-6-3-370,-1-2-970,-3-1-6557,0-2 7947,0-8 0,0 7 0,0-7 0</inkml:trace>
</inkml:ink>
</file>

<file path=xl/ink/ink2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5"/>
    </inkml:context>
    <inkml:brush xml:id="br0">
      <inkml:brushProperty name="width" value="0.06" units="cm"/>
      <inkml:brushProperty name="height" value="0.06" units="cm"/>
      <inkml:brushProperty name="color" value="#FFC114"/>
    </inkml:brush>
  </inkml:definitions>
  <inkml:trace contextRef="#ctx0" brushRef="#br0">0 288 12421,'0'-6'2537,"0"2"-1679,0 4 1046,0 0-1434,0 10 118,0 5 79,0 13-124,0 7-44,0 7-51,3 5-40,0 2-60,0-3-40,-2-2-16,-1-4-7,0-6-33,0-6-112,0-8-56,0-5-39,0-7-39,0-1 44,0-5 168,0-1-66,3-1-152,0-6 0,1-1-6,-2-10 12,1-1-1,-2-7-5,0-2 0,-1-6-39,2-1-23,-2-3 6,3-1-22,-1 1-146,3-3 39,-2 3 28,5-1 45,-2 1 112,3 0 6,1 3 0,1 1 27,3 3-33,0 0 0,3 2 6,1 1-6,11-5 0,-8 11 5,9-3 68,-13 14-28,0 3 0,-4 4 168,3 1-62,-5 4 34,2 4-45,-3 5-56,-3 2-56,1 2-28,-3-3-398,-1 0-2744,-1 2-3014,-1-1 6156,-1 0 0,1-6 0,-2-4 0</inkml:trace>
</inkml:ink>
</file>

<file path=xl/ink/ink2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6"/>
    </inkml:context>
    <inkml:brush xml:id="br0">
      <inkml:brushProperty name="width" value="0.035" units="cm"/>
      <inkml:brushProperty name="height" value="0.035" units="cm"/>
      <inkml:brushProperty name="color" value="#FFC114"/>
    </inkml:brush>
  </inkml:definitions>
  <inkml:trace contextRef="#ctx0" brushRef="#br0">38 1 24575,'-37'10'0</inkml:trace>
</inkml:ink>
</file>

<file path=xl/ink/ink2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7"/>
    </inkml:context>
    <inkml:brush xml:id="br0">
      <inkml:brushProperty name="width" value="0.06" units="cm"/>
      <inkml:brushProperty name="height" value="0.06" units="cm"/>
      <inkml:brushProperty name="color" value="#FFC114"/>
    </inkml:brush>
  </inkml:definitions>
  <inkml:trace contextRef="#ctx0" brushRef="#br0">0 3186 13513,'6'9'3344,"-2"-1"-2705,-4-8-63,0 0 1604,23-32-965,3-17-512,0 2 0,1-4-3,15-39-423,-20 38 0,0-1-131,13-34 13,-18 38 1,1-2-225,0-2 1,1-1 142,0-5 1,0-1 114,0-2 1,0-1-498,1-4 0,-1 0 371,1-2 0,0-1-6,-2-1 1,-1 0-14,1-2 0,-1 1-15,-1 0 1,-2 0-9,0 0 0,-1 1-8,-1 2 0,-2 1 2,0 4 1,-2 1 55,-1 2 1,-2 2-51,0 4 1,0 1-31,-3 3 1,0 2 54,0-40-16,-2 12 66,0 12 200,0 12-266,0 9 577,0 6-493,0 17 687,0 5-800,0 13 117,0 3-245,0 5 11,0 3 112,0 12-22,3 12-3337,9 16 3399,5 19 72,11 17-335,-13-36 0,1 2 226,0 2 0,0 1-1,0 1 1,1 0 47,-2-1 1,0 0-12,0-3 0,0-1-39,15 41-13,-11-39 1,1-3 130,10 15-152,6 2 90,-15-40 3006,-3-11-3062,-2-8 814,0-5-753,3-7 531,21-44-519,-3-8 50,-9 5 1,-1-5-415,-3 1 1,-2 0 290,0-9 0,-2-1 0,-1-4 0,-3-2 0,-2 0 0,-3 0 0,-2 1 0,-3 0 0,-2 6 0,-1 1 0,-1 7 0,-1-1-153,-5-6 1,-1 2 152,-5-20 0,-8-8 0,1 48 0,4 9 0,0 11 672,4 8-672,2 6 327,4 5-327,0 1 0,3 3 0,-2 0 0,1 0 0,0 0 0,-2 0 0,3 0 0,-2 0 0,2 1-948,0 0-900,0 2-2443,5-1-3108,6-1 7399,5 2 0,-3-2 0,-4 0 0</inkml:trace>
  <inkml:trace contextRef="#ctx0" brushRef="#br0" timeOffset="1">2263 1585 19540,'-60'-11'815,"1"0"0,-40-6-518,76 16-113,8 1-116,5 0-68,7 0-68,1 0 68,2 0-50,5 10 100,11 9 34,10 15-78,14 8 184,5 3-27,1 1 207,-4-4 112,-7-4 123,-10-8 27,-8-3 46,-9-7 118,-5-1 178,-22 18-739,-7-7 45,-22 17-95,-4-15-62,-5-2-27,0-6-12,-2-8-84,5-4 5,4-5-5,7-2 101,6-4-112,10 2 11,6-2-90,7 0-95,6-1-117,3 0-185,4 0-4364,1 0 1933,10 0 2918,16-13 0,-9 9 0,7-9 0</inkml:trace>
</inkml:ink>
</file>

<file path=xl/ink/ink2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9"/>
    </inkml:context>
    <inkml:brush xml:id="br0">
      <inkml:brushProperty name="width" value="0.06" units="cm"/>
      <inkml:brushProperty name="height" value="0.06" units="cm"/>
      <inkml:brushProperty name="color" value="#FFC114"/>
    </inkml:brush>
  </inkml:definitions>
  <inkml:trace contextRef="#ctx0" brushRef="#br0">50 184 14152,'-11'0'4368,"2"0"-3331,9 0 189,0 0-940,-9-15 78,13 9-2926,7-15 3424,23 11-414,21-3 297,10-4-544,9-1 152,2-2-162,-7 3-29,-6 0-11,-14 5 23,-3 2-112,-23 5-6,-4 2 3437,-15 3-3594,-3 0-3524,0 0 943,-4 3 2682,-23 14 0,17-10 0,-16 10 0</inkml:trace>
  <inkml:trace contextRef="#ctx0" brushRef="#br0" timeOffset="1">0 618 21198,'71'0'993,"0"0"0,-5 0 1,-6 0-406,2 0-163,-5 0-144,-6 0-96,-9 0-146,-7 0-5,-9 0-34,-7 0-438,-4 0-693,-2 0 1131,32-11 0,-30 8 0,22-9 0</inkml:trace>
</inkml:ink>
</file>

<file path=xl/ink/ink2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91"/>
    </inkml:context>
    <inkml:brush xml:id="br0">
      <inkml:brushProperty name="width" value="0.06" units="cm"/>
      <inkml:brushProperty name="height" value="0.06" units="cm"/>
      <inkml:brushProperty name="color" value="#FFC114"/>
    </inkml:brush>
  </inkml:definitions>
  <inkml:trace contextRef="#ctx0" brushRef="#br0">890 90 20128,'-78'-25'601,"1"0"0,3 2 0,4 7 179,-19 19-1003,-6 17 620,46-5 1,2 5-110,1 6 1,1 5-1975,4 0 0,2 3 2000,-23 40 411,17 3-725,23 2 6,12 1-191,29 2 314,17 0-101,-6-40 0,6-1-25,5 2 0,3-2-14,3-1 0,2 0 39,2 0 0,0 0 11,-1-2 1,-1-1 21,-1 0 1,-2-1 69,-5-2 1,-2 0 3048,28 29-3012,-17-4 364,-16-4 185,-16-5-297,-10 0 54,-19 0-329,-14 3-5,-21 3 6,-16-2-96,-5-4-15,-3-10-35,4-7 591,6-9-648,10-8 24,11-6-291,13-5-393,12-3-543,8-2-1350,4 0-135,5-5-313,22-18-2700,8-6 5758,20-19 0,-23 23 0,-6 4 0</inkml:trace>
  <inkml:trace contextRef="#ctx0" brushRef="#br0" timeOffset="1">1441 1443 20688,'21'61'1144,"0"0"1,-4-2 0,-4-6-283,-8 4-133,-5 3-130,-10-1-274,-5-2 257,-10-7-363,-2-8 66,3-10-117,4-14-129,7-8-39,3-7-5,5-6-79,0-7-67,-1-16-146,3-1 291,-1-15-279,4 3-74,6-8-358,4-2-179,9-2-571,1 5-3171,12-10 706,-3 17-4607,4-4 8539,-7 19 0,-13 12 0,-4 5 0</inkml:trace>
</inkml:ink>
</file>

<file path=xl/ink/ink2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93"/>
    </inkml:context>
    <inkml:brush xml:id="br0">
      <inkml:brushProperty name="width" value="0.06" units="cm"/>
      <inkml:brushProperty name="height" value="0.06" units="cm"/>
      <inkml:brushProperty name="color" value="#FFC114"/>
    </inkml:brush>
  </inkml:definitions>
  <inkml:trace contextRef="#ctx0" brushRef="#br0">1 11 17720,'0'-6'2005,"0"2"-1630,0 4 157,0 0-386,3 10 778,2 13-100,8 26-225,6 24 73,8 23-927,-13-39 0,0 1 476,3 5 0,0 0 22,-3 3 1,1-1 0,0 0 0,-1-1-107,-1-2 1,-2-1-88,0-2 0,0-1 48,-3-2 0,0-1 98,-2-4 0,0 0 56,4 42-107,-5-10 29,-2-10-28,0-14-62,-1-8-17,1-14 17,-1-9 1039,1-8-1050,-2-10 345,0-2-385,-1-6-27,2 0 0,-2-2-6,1 0 39,1 0-6,-2 0-122,3 0 128,-2 0-246,0 0-213,1 0-280,-2-2-779,3 0-1680,0-4-240,4-17-4040,0-6 7439,1-19 0,-4 23 0,-1 2 0</inkml:trace>
  <inkml:trace contextRef="#ctx0" brushRef="#br0" timeOffset="1">810 966 17960,'4'69'922,"0"0"1,0-4-1,1-4-255,3 20-12,0-7-100,-1-9-40,-2-15-61,0-10-320,-2-15 247,-1-8-280,1-11 106,-2-3-67,1-3-134,2-1-1,1-10 197,3-9-135,5-23-61,7-19-12,12-23-245,-13 34 1,2-1 225,3-3 0,1 1 25,1-1 0,1 2-26,-1 6 1,1 2 20,23-27-141,-8 22 57,-9 25 89,-6 12 140,-6 24 566,8 41-459,-8 0 139,5 32-128,-13-23-29,-5-4 12,0-10-23,-3 5-184,-1-22-34,1 3 129,-5-21 302,3-3-459,-1-5-933,4-1-540,1-3-1653,8-6 51,14-24 3103,30-36 0,-26 24 0,12-11 0</inkml:trace>
</inkml:ink>
</file>

<file path=xl/ink/ink2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95"/>
    </inkml:context>
    <inkml:brush xml:id="br0">
      <inkml:brushProperty name="width" value="0.06" units="cm"/>
      <inkml:brushProperty name="height" value="0.06" units="cm"/>
      <inkml:brushProperty name="color" value="#FFC114"/>
    </inkml:brush>
  </inkml:definitions>
  <inkml:trace contextRef="#ctx0" brushRef="#br0">151 18 13849,'-3'-10'3367,"0"3"-2359,3 7 1327,0 0-1405,-3 39-179,9-3-40,1 39-44,11-10-415,-3 1 190,2-4-291,-4-7 6,-1-8-62,-2-9-27,-2-5-35,-3-6-27,0-5-6,-3-4-67,1-3 61,-3-1-599,2-4-576,-2 0-4062,0-5-1568,-10-8 6811,-6-12 0,2 6 0,0-6 0</inkml:trace>
  <inkml:trace contextRef="#ctx0" brushRef="#br0" timeOffset="1">1 258 14281,'15'0'3775,"-3"0"-2671,-12 0-231,86-10-67,-38 3-554,10-1 0,2 0 258,-2-4-437,-5 2-73,-3-2 0,-9 4-611,-2-2-1085,-4 3-2601,7-4-4390,0 2 8687,4 1 0,-20 3 0,-9 3 0</inkml:trace>
  <inkml:trace contextRef="#ctx0" brushRef="#br0" timeOffset="2">927 2484 20470,'14'-15'1562,"6"-11"-6650,15-24 5340,10-20-152,-17 25 1,0-5 699,5-11 0,0-4-719,6-15 0,1-5-515,-11 19 0,1-2 0,0-3 478,1-6 1,1-2 0,-1 0-45,-1 1 0,-1 0 0,-2 0-169,-2 6 0,-1 1 0,-3 4 144,4-16 0,-4 6 1048,-5 15 0,-2 1-1023,-2-7 0,-3 2-1968,4-28 2002,-6 37 0,-1 3 117,-3-3 2001,-1 24-1945,-2 15 1082,0 12-1132,0 4 196,0 8-190,0 12 11,1 17-29,3 22-33,3 0 0,1 3 34,6 36 1406,-3-30 0,2-1-1512,7 19 195,2-12-190,0-14 78,1-11-56,-3-15-33,2-11-1,-2-9 90,13-7 29,-5-17 493,14-15-561,-7-24-50,3-19 16,-2-14-1236,-5-10 1192,-8-2-6,-6 4 33,-9 9 29,-3 12-62,-4 14 0,-1 16-11,0 11 156,0 4-139,0 11-6,0-2 1237,0 10-1221,-1-1 18,-1 3-34,-3 0 0,2 3-134,-4 0 61,5 2 62,-3 0-79,5 0-6419,-1 0 2746,10 2-432,3 3 4195,10 3 0,-9-2 0,-3 0 0</inkml:trace>
  <inkml:trace contextRef="#ctx0" brushRef="#br0" timeOffset="3">2762 1351 21220,'0'55'1157,"0"0"0,0 30-687,0-79-151,0-6 197,0-11-516,0-11 134,2-20-123,5-18-11,5-12 6,5-6-6,1 1 0,4 13 5,-2 10-5,3 13 0,-2 11-100,-1 7 184,-1 10-124,-1 1 40,0 9-61,0 0-141,2 3-4306,32 0-4531,-11 0 9039,23 0 0,-38 0 0,-7 0 0</inkml:trace>
</inkml:ink>
</file>

<file path=xl/ink/ink2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99"/>
    </inkml:context>
    <inkml:brush xml:id="br0">
      <inkml:brushProperty name="width" value="0.06" units="cm"/>
      <inkml:brushProperty name="height" value="0.06" units="cm"/>
      <inkml:brushProperty name="color" value="#FFC114"/>
    </inkml:brush>
  </inkml:definitions>
  <inkml:trace contextRef="#ctx0" brushRef="#br0">17 1221 18369,'-9'0'2846,"2"0"-2219,7 0 376,0 0-337,37-20-139,0 11-314,40-17 145,-5 15-201,5-2 78,1 3-134,-5 0-68,-7 2 12,-11 3 0,-12 0-45,-10 3 0,-11 0-67,-5 2 117,-9 0-100,-3 0-286,-3 0-700,-2 0-919,2 0-1776,7 0-1813,3 0 5544,5 0 0,-8 0 0,-2 0 0</inkml:trace>
  <inkml:trace contextRef="#ctx0" brushRef="#br0" timeOffset="1">1498 125 23903,'2'76'706,"-1"0"0,1-2 0,0-5-146,1 30-291,0-3 44,-1-5-673,1-10 511,-1-11 59,3-13-143,-1-12-67,2-12-56,-2-8-1097,6-10-158,-2-6-2740,17-14 836,-2-9-6444,9-6 9659,-4-2 0,-13 9 0,-5 6 0</inkml:trace>
  <inkml:trace contextRef="#ctx0" brushRef="#br0" timeOffset="2">1388 1401 18744,'89'-26'0,"1"0"0,0 0 0,-18 5 0,-1 1 0,1-1 0</inkml:trace>
  <inkml:trace contextRef="#ctx0" brushRef="#br0" timeOffset="3">1625 1548 25135,'41'67'0,"0"0"0,1 0 0,-1 0 0,3 4 0,0 0 0,0 1 0</inkml:trace>
  <inkml:trace contextRef="#ctx0" brushRef="#br0" timeOffset="4">3276 830 19070,'2'-28'2492,"-7"4"-1881,-4 20-23,-9 0-269,-5 2-252,-7 0 6,-9 4 45,-6 13-40,-5 12 12,-2 24 78,3 15-23,9 16-321,11 12 282,20-44 1,3 1 100,0 48 28,14-7-148,7-40 0,6-3-37,15 14 51,26 1-56,-12-44 16,27-11-61,-17-22-33,17-15 33,-26-22-98,-22 0 0,-4-4 92,7-33-106,-16 27 0,-4-1-3270,-8-24 3191,-17 4 29,-8 11 346,-17 11-184,-4 14 0,3 15 84,4 12-68,10 8 68,9 7 3303,7 1-3387,6 1-45,5 1 297,12-2-45,8 2 23,18 0 106,9 0-331,6 2 338,3-1-159,-2 4 248,16-1-360,-25-1-21,7-1 16,-34-2-67,-5 0-151,-9 0-241,-2 0-1160,-3 0 1552,-1-43 0,0 32 0,0-32 0</inkml:trace>
  <inkml:trace contextRef="#ctx0" brushRef="#br0" timeOffset="5">3346 88 17888,'-2'-8'543,"1"2"-235,1 6 57,0 0 111,89-32 263,-43 24-543,11-10 0,0 3 190,-13 15 79,-12 16-62,-12 12 18,-11 24-85,-6 16-23,-10 8 74,-4 4 100,-4-8-425,3-14 145,5-16-207,6-14 106,10-12-22,6-7 0,14-4-78,8-4-129,24-2-1132,-9-7-717,16-4-2268,-15-10 4240,5-6 0,-25 12 0,-4 0 0</inkml:trace>
  <inkml:trace contextRef="#ctx0" brushRef="#br0" timeOffset="6">4192 1809 16908,'0'-11'2168,"0"2"-1883,0 9-5,0 6 263,0 6-44,0 10-57,4 8 392,5 21-733,-2-12 281,3 8-209,-7-25 113,-1-7-84,-1-7-18,-1-4 7,0-3 738,0-1-884,2 0 179,-2-4-213,2-3-11,-2-7 0,0-5-28,0-7 28,-2-7 51,-3-9-51,0-3 50,-2-7-167,4 0 184,1 0-3493,2 1 3426,6 0-39,8 3 39,8-2 6,8 6-1,3 2-5,3 10 0,-1 9 3487,-2 10-3503,-2 6 16,-5 6-51,1 10-33,-11-1-280,-3 8-722,-10-4-3580,-3 10 4666,-18-2 0,13-2 0,-13-6 0</inkml:trace>
  <inkml:trace contextRef="#ctx0" brushRef="#br0" timeOffset="7">1324 1645 12640,'-9'2'2514,"1"0"-1774,8-2 934,0 0-1119,0-3-102,0 0 7,0-1-297,0 0 206,0 1-139,0 1 22,0-1-17,0 0-95,0-3-89,0-2 38,5-3-61,3-4 39,8-6-78,5-3 89,4-3-61,4-4-17,1 3 0,-1 3 45,-3 3 0,5-4 0,-9 9-45,2-3 117,-7 7-94,4-2-7,-5 2-10,7-3 33,-10 6-28,4 0 45,-3 1-16,-1 4-35,-3 0 281,-3 4-146,-3-1 297,1 2-330,0 0-29,4 0-22,-1 0-11,2 0-6,0 0-39,-1 0 101,-2 2-174,-4-1 73,-2 1 0,-1 1-5,0 1 5,0 1 61,0 3-38,2 1-12,0 5 213,3 2-123,0 8 257,3 5-179,0 7-39,1 6-22,1 4-1,-3 1-55,-1-1 44,1 14-10,-5-15-96,1 6 56,-3-22 5,0-3 6,0-3 1,-6 8-12,-1-9-51,-5 4-5,-3-11 90,3-2-17,-4-1 11,-1 1-84,0-3 5,-3 2 1,2-2 44,-3 0-44,4 0 27,1-1-33,3-1 51,2-1-118,3-4 139,5 2-72,1-5 118,2 2-118,5-5 39,2 0-5,8-3-1,8 1 169,38-11-140,-4 3-57,31-8 1,-20 5 44,0 2 1,-5 3-18,-7 3 57,-8 3-56,-10 3 78,-7-1-39,-10 3-40,-8-2 46,-4 2 22,-5 0-29,-2 0-1724,0 0-1535,-16 2-2913,1 0 6100,-14 1 0,14-1 0,3 0 0</inkml:trace>
</inkml:ink>
</file>

<file path=xl/ink/ink2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07"/>
    </inkml:context>
    <inkml:brush xml:id="br0">
      <inkml:brushProperty name="width" value="0.06" units="cm"/>
      <inkml:brushProperty name="height" value="0.06" units="cm"/>
      <inkml:brushProperty name="color" value="#FFC114"/>
    </inkml:brush>
  </inkml:definitions>
  <inkml:trace contextRef="#ctx0" brushRef="#br0">586 164 15412,'-15'-3'980,"3"0"-823,12 3 95,0 0 90,-71-24-45,42 17 39,-55-18-12,61 24-72,-2 1-61,-3 6-130,-4 10-21,-5 12-7,-3 15 170,-2 7-170,0 10 281,5 6-163,7 4 6,8 5 72,12 2 1,4 5-34,7-2-34,12-1 129,6-4-291,13-8 297,6-5-213,3-10-3274,4-8 3391,0-10 298,24-4-235,-17-15-113,16-3-95,-22-12 258,-3-5-314,1-9 280,19-33-236,-15-1-4,17-28-7,-26 10-27,-4-10-1,-12-6-5,-8-7-112,-8-3 73,-9-2-73,-14 5 79,-6 7-79,-15 12 3504,0 15-3370,-2 12-22,4 11 0,0 9 0,3 6 174,1 5-74,4 6-10,3 2-84,4 3 44,7 1-39,1 0 40,1 0-18,5 0-33,0 0 56,4 0 39,2 0-16,3 0-40,8 0 62,10 0 50,11 0-89,9 1 156,8 1-212,6 0 223,6 0-16,2-2 17,2 0-12,2-5 51,-1-3-84,-4-5-146,-7-2 281,4-1-186,-26 6-100,0 1 10,-25 8 63,-3 1-12,-3 0-2425,-1 0-1059,-1-2-2016,0-4 5405,0-3 0,0 2 0,0 1 0</inkml:trace>
  <inkml:trace contextRef="#ctx0" brushRef="#br0" timeOffset="1">1866 1010 12998,'0'-8'2582,"0"3"-2033,0 5 252,0 0-112,-77-29-107,41 21-336,-12-7 1,0 1 123,14 13-168,4 1-79,3 3-78,5 8 0,4 5-12,5 9-33,6-2-67,2 4 22,5-5-72,3 3 117,10-5 84,8 3-79,11-1 85,3 3-40,2 0 1,-2 3 296,9 10-252,-16-9 269,2 5-45,-21-14 107,-5-2 106,-4 2 180,-21 15-511,0-5 18,-20 11-219,4-18 129,2-3-85,3-9-88,5-5-186,5-5-460,7-1-161,4-6-145,2-5-456,6-13-1269,0-21 2721,9-31 0,-5 31 0,5-8 0</inkml:trace>
  <inkml:trace contextRef="#ctx0" brushRef="#br0" timeOffset="2">2390 271 14986,'12'-3'2067,"-4"0"-1972,-8 3 1098,0 0-520,88-26-197,-44 16-289,14-5 1,0 2 126,-11 6-62,-4 6-129,-6-1-118,-7 2 113,-6 0-45,-6 0-146,-6 0 45,-1 0-1916,2 3-1271,4-2 3215,12 2 0,-14-3 0,3 0 0</inkml:trace>
  <inkml:trace contextRef="#ctx0" brushRef="#br0" timeOffset="3">2474 612 17434,'64'0'571,"-1"0"1,-3-1-1,-6-1-167,-1-1-113,-2-4-241,-8 2 12,-8 0-62,-5 3-224,-7 0-543,-4 2-1379,0 0-1808,-5 0 3954,1 0 0,-8 0 0,-2 0 0</inkml:trace>
</inkml:ink>
</file>

<file path=xl/ink/ink2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11"/>
    </inkml:context>
    <inkml:brush xml:id="br0">
      <inkml:brushProperty name="width" value="0.06" units="cm"/>
      <inkml:brushProperty name="height" value="0.06" units="cm"/>
      <inkml:brushProperty name="color" value="#FFC114"/>
    </inkml:brush>
  </inkml:definitions>
  <inkml:trace contextRef="#ctx0" brushRef="#br0">799 251 17613,'-57'-31'536,"0"1"0,3 1 0,6 6-127,3 11 22,-2 2-106,1 5-135,-1 2-156,-1 3 173,-25 10 28,1 16-173,0 7 27,17 13 18,25-2-29,8 7-5,7 12 8,10-9 0,2 3 205,0 33-446,6-28 1,3 0 401,10 20-108,9-5-83,7-10 150,0-13 12,3-10-50,0-13-12,0-7 34,2-10-118,-2-6 95,2-5-162,-1-3 0,4-9 6,1-6-1,2-17-5,2-8 0,0-12 0,1-7 0,-3-7-117,-4-5-1,-7-4 6,-19 22 0,-3-2-84,2-29 134,-13 32 1,-6 1-124,-15-14 28,-17 11 157,-8 11 56,0 13 96,0 10 144,4 10-285,4 4-11,4 4 56,6 0 90,2 2-90,10 0-56,3 0 33,11 0-27,1 0 279,2 0-133,9 0 49,8 0 6,17-1 6,11-2-140,12-4-3247,8-2 3225,7-4 150,4 0-69,-1-6-14,-1 2 84,-7-2-34,-6 3-45,-12 0-118,-9 4 170,-13 3-97,-10 3 62,-8 4-106,-5 1 3544,-3 1-10556,-1 0 794,0 7 6184,0 4 0,0-1 0,0-2 0</inkml:trace>
  <inkml:trace contextRef="#ctx0" brushRef="#br0" timeOffset="1">1437 970 10842,'-13'13'2173,"3"-3"-1703,10-10 2404,0 0-2398,0 5-151,0 3 313,0 12-61,0 7 12,0 13-91,4 5-156,0 7 296,6 24-274,-6-21-252,2 11 252,-6-32-241,2-8 84,-2-8-39,0-8-67,0-5 67,0-4 830,0-1-741,0-3-257,0-6-89,0-7-12,-3-10 84,-5-5 17,-3-7 6,-4-4-6,2-5-68,1-1-32,2-4 10,3 1 90,4 0-56,1 2 11,5-13 45,5 18-11,5-5 11,5 20-6,-1 7 46,1 3-108,-3 5 68,-1 2 0,-3 6-56,-4 2 51,0 3 5,-4 1 0,0 0 11,2 0 45,0 0 50,4 1-106,-2 1 0,2 2 0,-2-1 6,1 0 0,-1 1-1,-2-1 34,0-1 90,-1 1-112,-3-3-11,2 2 72,-2-2-44,0 0-1200,-1 1-419,0 3-2162,0 4 3747,0 5 0,0-5 0,0 1 0</inkml:trace>
  <inkml:trace contextRef="#ctx0" brushRef="#br0" timeOffset="2">1481 993 10987,'-10'-5'1518,"3"0"-1277,7 5 879,0 0-767,0-16 50,0 10-207,0-10 157,0 13-179,0 2 78,0-2-50,0 0-101,0-2-29,1-5-16,3-2-22,1-3-34,2 0 90,1-2-57,-1 5 208,3-2-73,0 3 56,3-2 6,2 3 50,3-2 16,1 4 35,-1 0-79,1 2-191,-4 3 208,0 2-218,-3 1 139,-1 0-88,-1 0 122,0 0-23,-1 0-27,0 0-34,-2 0-28,0 1-6,-1 2-39,-2 1 124,1 1-135,-3-2 73,1-1-29,-3 1-27,2-2 638,-2 0-756,0 1 45,0-1-11,0 1-621,0 1-449,0-2-1776,-3 5-1501,-2-1 4358,-7 4 0,6-4 0,-2-2 0</inkml:trace>
</inkml:ink>
</file>

<file path=xl/ink/ink2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14"/>
    </inkml:context>
    <inkml:brush xml:id="br0">
      <inkml:brushProperty name="width" value="0.06" units="cm"/>
      <inkml:brushProperty name="height" value="0.06" units="cm"/>
      <inkml:brushProperty name="color" value="#FFC114"/>
    </inkml:brush>
  </inkml:definitions>
  <inkml:trace contextRef="#ctx0" brushRef="#br0">519 24 15429,'5'-13'2240,"0"2"-1652,-5 11 1496,0 0-1574,4 20 290,5 14-104,7 36 267,8 25-1460,-10-35 1,2 3 835,2 11 0,1 3-104,1 2 0,0 2 9,2 6 0,-1 0-54,0-2 1,0-2-32,0-5 1,-2-1-26,0 1 1,-1-1-273,0-9 0,-1-1 286,-1-1 1,-1-2-121,-2-6 0,0-2 308,9 41-325,-7-20 124,-5-19-85,-4-21-44,-4-14 1445,1-13-1401,-2-5 579,0-4-2421,-1-1 235,0-10-1591,0-12-498,-7-38-1905,-5-10 5551,-12-25 0,10 45 0,1 10 0</inkml:trace>
  <inkml:trace contextRef="#ctx0" brushRef="#br0" timeOffset="1">1 575 16566,'49'-59'179,"0"0"0,-1 3 1,0 6 553,33-2-845,-38 28 0,2 1 431,2 2 1,2 2-82,1 3 0,0 3 25,48-2-11,-5 8-79,-11 11-77,-13 12 804,-14 9-542,-16 13 418,-13 2-445,-13 5 301,-6 2-133,-6 0-74,-13 2 12,-5-1-134,-17-2 206,-25 16-127,10-19-349,-16 10 208,21-21-196,0-5-40,4-1-5,3-4-22,8-5-12,8-4-346,9-6-567,5-4-739,6-1-2275,1-2 488,19 0-4606,2 0 8079,21 0 0,-22 0 0,-2 0 0</inkml:trace>
</inkml:ink>
</file>

<file path=xl/ink/ink2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16"/>
    </inkml:context>
    <inkml:brush xml:id="br0">
      <inkml:brushProperty name="width" value="0.06" units="cm"/>
      <inkml:brushProperty name="height" value="0.06" units="cm"/>
      <inkml:brushProperty name="color" value="#FFC114"/>
    </inkml:brush>
  </inkml:definitions>
  <inkml:trace contextRef="#ctx0" brushRef="#br0">479 1 13737,'-52'77'1228,"0"0"1,0 1 0,0-1 0,0 0-1,-7 12 1,-2 1 0,9-5 0,18-9-1701,24 1 1,11-6 605,-4 1 1,3 0 7,4-3 1,4-1-90,2-5 1,3-2 130,6-5 1,3-2-87,3-6 0,4-2 585,31 32-543,4-16 106,3-12-106,-2-13-45,-3-9 146,-8-10-207,-11-5-18,-11-4 136,-11-6 602,-6 0-720,-6-3 5,-4 0 39,-4 0-2873,-1 0 689,2 0-1098,2 0 208,11 0 2996,15 0 0,-13 0 0,5 0 0</inkml:trace>
  <inkml:trace contextRef="#ctx0" brushRef="#br0" timeOffset="1">1989 245 17708,'-62'-24'745,"0"0"0,5 2 1,4 6-5824,-3 15 5554,-1 5-163,-3 9 1466,-1 9-1455,4 12-273,4 3 28,6 3-74,7 2-5,8-2 0,9 2-45,11-4 837,6 1-842,13-3-1,16 1 51,15 1 68,21 1-1,10 1 17,-9-8 1,2 0-1,-14-7 0,0 0 92,17 10 0,-3 0 2891,21 17-2793,-13-4 56,-10 2 40,-16-6-196,-13-4 632,-13 11-448,-9-13 91,-17 11-292,-12-12 5,-19 3 12,-13 1-45,-11-1-129,-8-3 101,-4-4 633,-1-6-740,4-4-38,-11-6-40,29-7-118,-1-3-156,33-6-197,9-1-196,5 0-806,4 0-336,3-4-1216,1-5-1355,0-3 4464,0-5 0,0 10 0,0-1 0</inkml:trace>
</inkml:ink>
</file>

<file path=xl/ink/ink2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18"/>
    </inkml:context>
    <inkml:brush xml:id="br0">
      <inkml:brushProperty name="width" value="0.06" units="cm"/>
      <inkml:brushProperty name="height" value="0.06" units="cm"/>
      <inkml:brushProperty name="color" value="#FFC114"/>
    </inkml:brush>
  </inkml:definitions>
  <inkml:trace contextRef="#ctx0" brushRef="#br0">506 20 16756,'10'-11'2219,"-3"2"-2141,-7 9 1692,0 0-1210,-3 0-275,-13 12-83,-13 9 73,-19 21 162,-14 11-196,-9 13-1,35-32 1,0 1 11,-34 32-11,11-8-73,12-13-123,17-14-40,15-10 91,15-14-24,19-2 298,14-4-331,18 0 230,10-1-73,36-1-90,-22 0-5,16 0-39,-39 0 11,-9 0-73,-12-1 101,-8 0-207,-11 0 106,-4 1-7,-7 0-855,2 0-801,1 0-292,2 0-740,18 0 2695,21 4 0,-17-3 0,7 4 0</inkml:trace>
</inkml:ink>
</file>

<file path=xl/ink/ink2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19"/>
    </inkml:context>
    <inkml:brush xml:id="br0">
      <inkml:brushProperty name="width" value="0.06" units="cm"/>
      <inkml:brushProperty name="height" value="0.06" units="cm"/>
      <inkml:brushProperty name="color" value="#FFC114"/>
    </inkml:brush>
  </inkml:definitions>
  <inkml:trace contextRef="#ctx0" brushRef="#br0">0 408 18358,'15'-4'1334,"-3"1"-1035,1 47 1,-2 21 556,5 15-1272,2 8 1,-1 5 958,-7-26 1,-1-3-194,-1 4 0,-1 0 48,-3 1 0,-1 1-1726,-1-4 0,0 0 1566,-2-1 1,0-1-24,0-4 1,0-2 345,0-4 0,0-2-409,0 42-57,0-18 45,0 1-219,0-22 79,0-12 548,0-21-548,0-18 3178,0-1-4758,0-3 129,2 0-1277,2-6 538,8-36 2190,11-54 0,-10 36 0,3-21 0</inkml:trace>
  <inkml:trace contextRef="#ctx0" brushRef="#br0" timeOffset="1">558 665 18969,'-43'73'1428,"1"0"0,1-4 1,2-6-567,-13 10-1397,3-1 1134,5-6-4126,11-8 3679,11-12 760,11-10-873,6-11-39,7-4 163,13-4 312,11 1-375,21-1 3617,11 3-3711,11-4 201,6-2-201,1-4-1,-1-3 1,-9-4 5,-8-1-11,-12-2 0,-12 0-174,-9 0-520,-8 0-158,-7 0-817,-4 0-202,-1 0-896,0 0-1064,9 0 3831,11-6 0,-9 5 0,3-5 0</inkml:trace>
  <inkml:trace contextRef="#ctx0" brushRef="#br0" timeOffset="2">1400 10 14958,'0'-5'751,"0"0"-549,0 5 1366,0 0-44,110 52-4589,-41 4 3410,-17-21 1,7 5-1,-6 1 215,-2 17 1,-5 3-1,3 7 0,-1 2-241,1 4 0,-3 2-90,-1 3 1,-4 0-12,-4 0 1,-3 1-99,-6-3 1,-5 1 128,-6-1 1,-5 0-107,-3-3 0,-4 1 44,-7-1 1,-6 0-40,-5 0 1,-4-1-88,-8 1 1,-5-2 38,-6 0 1,-3-2 5,-2-3 1,-1-1-29,-1-4 1,-1-3-140,4-6 0,0-3 108,5-7 1,1-2 103,-23 20-201,17-18 50,12-17 2946,11-11-3002,9-9 862,5-3-1019,3-3-3998,0 0 2289,0-3-1775,4-13 3697,5-19 0,-3 13 0,2-6 0</inkml:trace>
</inkml:ink>
</file>

<file path=xl/ink/ink2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22"/>
    </inkml:context>
    <inkml:brush xml:id="br0">
      <inkml:brushProperty name="width" value="0.06" units="cm"/>
      <inkml:brushProperty name="height" value="0.06" units="cm"/>
      <inkml:brushProperty name="color" value="#FFC114"/>
    </inkml:brush>
  </inkml:definitions>
  <inkml:trace contextRef="#ctx0" brushRef="#br0">358 1 15939,'18'68'567,"0"0"1,-1-3-1,-1-5-5650,2 9 5831,-3-7 0,1 3-471,-4-13 0,0 3 79,1 11 1,2 8 0,-2-5-111,0-2 1,0-2 318,2 24 0,-1-2-305,-4-27 1,0-4-158,-2-2 1,-1-1 327,6 39-72,-1 7-175,-5-38-49,-2 4 44,-2-38 2547,-3-7-2726,2-7 1653,-2-2-1653,0-4 840,0 7-840,0-4-5,0 4-1,0-5 6,0-2 0,0-3 34,0-2-34,0 0-23,0-1-7275,0 0 3988,0-15 1198,-12-13-6001,-3-16 8113,-12-6 0,12 22 0,3 8 0</inkml:trace>
  <inkml:trace contextRef="#ctx0" brushRef="#br0" timeOffset="1">1 619 14583,'20'-72'136,"0"-1"0,0 4 1,5 9 333,29 4-32,9 1-35,7 5-67,4 12-51,1 12 303,-1 15 34,-4 11 415,-5 20-729,-8 12 117,-5 19-178,-12 3 94,-7 5-27,-9-5 128,-11-3 550,-5 17-589,-12-20-145,-10 16 263,-9-23-101,-27 14-185,7-18-39,-14 8-56,17-25-101,4-3 6,4-7-45,5-2 0,5-5-235,9 2-56,3-5-701,7 2-442,1-2-2867,2 0 688,5 0 3613,3-5 0,-2 4 0,2-3 0</inkml:trace>
</inkml:ink>
</file>

<file path=xl/ink/ink2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24"/>
    </inkml:context>
    <inkml:brush xml:id="br0">
      <inkml:brushProperty name="width" value="0.06" units="cm"/>
      <inkml:brushProperty name="height" value="0.06" units="cm"/>
      <inkml:brushProperty name="color" value="#FFC114"/>
    </inkml:brush>
  </inkml:definitions>
  <inkml:trace contextRef="#ctx0" brushRef="#br0">221 247 18908,'0'-7'1814,"0"1"-1372,0 6 247,0 0-375,0 6-235,0 4 156,-3 9-95,0 7 6,-4 5 128,0 9-16,-1 6 27,0 13 18,-4 8 16,-1 13-308,-4 5 297,-3 11-481,9-47 0,0 0 257,0 2 0,0-1 17,1-1 0,0 1 67,-8 45-6,9-34 1,1-1-29,-4 32-109,7-37 1,2 0 136,0 19-111,3-5 72,0-2-137,4-7 14,5-9 84,5-8-50,1-10 33,6-2-17,-7-11 495,4-4-450,-6-10-11,-2-2 6,0-2-29,-2 1-27,1-3 39,-1 3-40,2-3-33,3 2 45,7-2 123,5 0-95,7 0 5,5-5-72,19-5 50,-11 1-6,11-6-16,-18 8 44,-2-2-78,-3 2 157,-4-1-213,-4 1 106,-4-1-16,-7 4-34,-4-1 67,-6 5-11,-3 0-3243,0 0 297,-1-3-118,0-14-3674,0-8 6682,0-16 0,0 18 0,0 2 0</inkml:trace>
  <inkml:trace contextRef="#ctx0" brushRef="#br0" timeOffset="1">820 1080 11514,'3'-10'2895,"0"3"-2307,-3 7 1698,0 0-1530,0-5-90,0 4-200,0-3-69,0 4 270,0 0-617,0 4 124,0 9 128,3 14 6,6 17 17,4 13 28,6 13-12,1 6 30,0 2 21,-2-1-303,1-6 264,-4-9-275,-2-11 40,-1-12-45,-5-11 44,-2-10-21,-4-7 21,-1-5 6,0-4 297,0-1-414,2-1-6,-2-1 168,1-6-168,-1-5 11,0-8-95,0-11 84,0-9 0,-4-14-45,0-8-67,-4-6-22,4-6 56,1 0 27,3 2 29,0 7-129,7 8 167,9 6-16,0 22-84,5 7 73,-6 19 11,3 12 62,6 11 123,6 16 173,4 15-129,-8-6 1,1 4 11,-1 6 0,-1 2-132,0-1 1,-2 0-35,-2-1 1,-4-4 109,-1 14 16,-2-6-66,-5-9-130,-4-11 197,-1-9-129,-3-13 39,0-6-107,-1-6 29,0-3-1081,0-1 161,2-1-564,0 0-651,1-1-1371,-1-13-735,-1-3 4207,-1-13 0,0 15 0,0 2 0</inkml:trace>
  <inkml:trace contextRef="#ctx0" brushRef="#br0" timeOffset="2">2273 174 13737,'0'-17'2280,"0"4"-1725,0 13 2111,0 0-1871,-4-15-296,0 11-203,-6-9-217,0 28 212,-5 16-134,-3 25 391,-6 22-770,12-31 1,-1 3 484,1 3 1,0 3-46,2 3 1,0 1-229,4 0 0,0 2 220,3 0 0,0-1-48,2 1 1,1 0 30,0-1 0,1 0-117,3-2 0,3 0 168,0-4 0,3-2-160,4-2 0,2-3 61,18 36-61,-9-37 0,2-2 39,12 13-44,6 3-79,-18-37 39,-10-6-11,-3-8 999,-7-3-1016,0-4 540,-6-2-501,1-1-4195,-2 0 2207,1 0-1585,3 0 3523,5 5 0,-4-4 0,3 4 0</inkml:trace>
  <inkml:trace contextRef="#ctx0" brushRef="#br0" timeOffset="3">3430 381 19837,'-67'-15'623,"0"0"1,5 2-1,7 7-236,2 21 207,1 7-367,0 12 126,5 1-211,10 0-136,9 2 46,11-1-52,9 4-1,5 4 1,13 4-62,11 1 208,14 3-107,14-4-6,1-2 51,5-5 79,-3-4-40,-5-3 107,-8-6-18,-9-4 57,-12-6-174,-6-5 314,-7-1-263,-4-1 106,-1 2-100,-7 4-85,-7 5 56,-11 2-22,-7 1-34,-23 4-67,14-9 162,-14 1-274,22-11 112,4-2-39,4-1-179,5-2-230,6 0-1070,3-2 230,8-1-337,0 0 124,3-2-1557,0-15-1272,3-5 4330,2-17 0,-1 16 0,0 3 0</inkml:trace>
  <inkml:trace contextRef="#ctx0" brushRef="#br0" timeOffset="4">3657 0 18414,'68'49'3529,"-3"13"-2655,-16 17-1085,-25-32 0,0 1 438,-1 4 0,-1 2-1758,-5 1 0,-2 0 1819,-2 2 0,-3 0-131,-4 0 0,-2 0 598,-1-1 0,-2 0-621,-2-1 0,-2-1 68,-3-3 0,-1 0 128,-14 41-106,-7-12-28,0-15-90,2-11-106,7-17 370,1-9-381,8-12 3335,2-4-3391,4-7-510,3-1-431,1-3-6582,0 0 1923,4-5 5667,3-8 0,-1 5 0,0-3 0</inkml:trace>
  <inkml:trace contextRef="#ctx0" brushRef="#br0" timeOffset="5">4793 1110 17837,'6'-4'1435,"-2"1"-1195,-4 3 696,0 0-4645,87-19 4376,-33 9-323,8-1 1,3-1 1142,10 4-961,-3 3-95,-3 1-179,-10 3-61,-11 1 128,-13 0-285,-8 0 3716,-14 0-3548,-3 0 33,-9 0-1691,1 0-1463,-1 0-1673,7-6-5239,3-3 9810,6-6 0,-8 5 1,-2 3-1</inkml:trace>
  <inkml:trace contextRef="#ctx0" brushRef="#br0" timeOffset="6">5592 2757 19871,'0'-11'1187,"6"-5"-745,9-6-285,14-13 78,8-12-67,12-16-134,7-17-458,-25 33 0,0-2 466,2-5 0,-1-2-20,0-4 1,-1-2-21,2-9 1,0-2 19,-3-9 1,-1-2 36,-1-4 0,-2-2-51,-3 1 1,-3-3-11,-9 24 0,-1-3 0,-2 5 2,0-8 0,-1 1 3,-2-13 0,-3 4-1,-1 30 1,-2 3 8,1-48-11,0 20 306,-1-1-211,-1 32-95,-1 0 0,1 29 0,0 6 106,2 4 740,0 2-639,-1 4 73,0-1-89,0 2-107,-1 0-84,2 7 302,-2 28-89,2 6-96,8 28-5,3-3 40,7 7 10,4 2-123,-2-3 174,3-6-174,-2-10 28,0-10-67,-1-11 0,-3-12 0,0-8 0,-5-7 0,-1-5 0,1-1 84,0-2 34,4-2-11,1-11-57,19-34-50,-9-6 6,12-29-6,-17 8 6,-5-6-6,-9-7-76,-4 24 0,-3 0 211,-7-27-127,2 34 1,-1 6 24,-9 5 57,1 17 44,3 16 1,3 8-130,2 4 34,2 0-39,1 0-2627,1 0 1064,1 7-352,1 7-1485,10 19 3400,12 24 0,-8-24 0,5 7 0</inkml:trace>
  <inkml:trace contextRef="#ctx0" brushRef="#br0" timeOffset="7">7377 849 16325,'0'6'2397,"0"-2"-1881,0-4 1427,0 0-1260,-82 49-509,54-25-98,-18 7 0,4 1-76,32-8-45,5 1 45,4 2 0,10 5 28,8 3-22,13 7 44,8 1 68,0 3-57,-3-3 23,-4-4 230,-11-6 705,-8 7-649,-10-9-130,-17 8-167,-6-9 28,-19-1-118,-1-3 17,-4-4-33,2-5-343,2-5-436,2-4-431,3-3-527,4 0-2173,1-3 3943,-3-1 0,15-1 0,0 0 0</inkml:trace>
  <inkml:trace contextRef="#ctx0" brushRef="#br0" timeOffset="8">121 2824 18061,'79'-22'1143,"3"-1"-644,-3 8-1082,18-3 762,-36 7 0,3 0-935,13-2 0,4-2 870,-18 4 0,3-1 0,2 0-45,5-2 0,3 0 0,0 0-166,4 0 0,1 0 0,0 0 220,0-1 1,-1 1-1,0 1 32,-4 1 0,0 0 0,0 1-79,-3 0 1,0 0 0,0 1 79,-2 2 1,0 0 0,-1 0-101,1 1 0,0 0 0,-1 0 61,1 2 1,-1 0 0,5 0 52,-1-1 1,5 0 0,0-1 0,-3 1-67,4-1 1,-2 0 0,2-1-21,-4 0 0,2-1 0,1 0 0,-6-1 13,2-2 0,-4-1 0,0 0-21,2-2 1,0 0 0,0-1 37,-1-1 0,1-1 0,3-2-50,0 2 0,5-2 1,-1 0-1,-4 2-53,-1-1 0,-4 2 1,2 0-3,17-4 0,2-1 1,-9 5 23,-12 3 1,-7 4-118,-5 1 0,-2 2 173,-3 1 1,0 2 10,1-1 1,2 2-31,4 0 0,0 0-67,0 1 0,-1 1 148,-2 0 0,1 0 11,10 1 1,-3 0-23,28 0 99,-41 0 1,-2 0-89,8 0 1581,-5 0-1631,-5 2 1615,-6-2-1716,-6 2 411,-3-2-411,-15 0 94,-2 0-94,-16 0 0,1 0 0,-2 1-1222,0 0-1478,-6 0-1820,-16-2-4285,-10-6 8805,-18 1 0,23 0 0,4 3 0</inkml:trace>
  <inkml:trace contextRef="#ctx0" brushRef="#br0" timeOffset="9">2892 3292 20778,'-60'-41'1153,"8"9"-996,37 32-38,-3 9-2,-4 6-111,-3 15 341,-2 10-4543,-2 9 4454,7 5 753,7 6-910,7-1 201,7 1 12,13-2-62,8-4 16,17-4 63,10-8-326,4-6 281,5-7-2554,0-7 2368,1-7 2214,-4-9-2309,-1-3-5,-5-6 6,-1-9-6,-5-10 0,-3-12-90,-4-9-11,-7-3 3449,-7-7-3416,-10-1-21,-6-4 55,-7-2-100,-12-1-34,-11-1 78,-16 7 45,-7 6-95,0 9 73,2 13 134,6 9-50,8 8-11,7 7-1,9 1 35,6 2 21,6 0-22,2 0-33,3 0 218,0-1-129,0-1 40,0-1-68,0 1 6,9 1-6,6 1 50,17 0-21,10 0 111,14 0-207,10 0 420,9 0-319,7 0 252,0 0-6,3 0-56,-1 0-81,-29-1 0,0 0-142,23-4-35,11 0 1,-48-2 128,-13 2-190,-11 3 39,-9 1-11,-5 1-2923,-3 0 284,2 0-222,1 0-1587,5 12-4057,3 4 8505,0 14 0,-3-13 0,-4-2 0</inkml:trace>
  <inkml:trace contextRef="#ctx0" brushRef="#br0" timeOffset="10">4215 3603 21075,'-73'-1'1059,"16"3"-947,52 8-79,3 2-33,2 6 0,0 3 0,8 4 12,4 3-12,11 1 5,4 1 68,5-2 39,-2 1-45,1-4 56,-8-2 79,-3-1 84,-10-5 50,-3-1 201,-6-4-414,-2 1 213,-10 0-246,-7 4-12,-13 2 6,-8-1-28,-8 0-50,-3-2-6,-3-4 0,3-3-554,9-4-202,9-1-920,12-3-440,10-1-2203,5-13 4319,23-25 0,-13 16 0,13-12 0</inkml:trace>
</inkml:ink>
</file>

<file path=xl/ink/ink2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35"/>
    </inkml:context>
    <inkml:brush xml:id="br0">
      <inkml:brushProperty name="width" value="0.06" units="cm"/>
      <inkml:brushProperty name="height" value="0.06" units="cm"/>
      <inkml:brushProperty name="color" value="#FFC114"/>
    </inkml:brush>
  </inkml:definitions>
  <inkml:trace contextRef="#ctx0" brushRef="#br0">225 111 19692,'1'-20'1187,"7"3"-639,9 14-77,13-1-118,6 0-45,11-3 79,4-2-382,9-1 180,-2 0-106,0 0-79,-9 3 5,-7 1 1,-12 4 67,-10 1-12,-10 1-61,-6 0 0,-4 0-1888,0 0 556,0 4-853,-6 7-5615,-6 7 7800,-8 7 0,6-12 0,3-1 0</inkml:trace>
  <inkml:trace contextRef="#ctx0" brushRef="#br0" timeOffset="1">1 575 19921,'69'-22'636,"0"1"1,-4 0 0,-6 2-54,2-3-191,-1 0-1,-5 2-189,-3 3-118,-10 2-51,-6 5-13,-10 4-104,-10 2 138,-6 3-726,-7 1-331,-1 0-420,-2 0-1775,0 7-700,3 3 3898,1 6 0,-1-6 0,0-3 0</inkml:trace>
</inkml:ink>
</file>

<file path=xl/ink/ink2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37"/>
    </inkml:context>
    <inkml:brush xml:id="br0">
      <inkml:brushProperty name="width" value="0.06" units="cm"/>
      <inkml:brushProperty name="height" value="0.06" units="cm"/>
      <inkml:brushProperty name="color" value="#FFC114"/>
    </inkml:brush>
  </inkml:definitions>
  <inkml:trace contextRef="#ctx0" brushRef="#br0">0 17 13849,'4'-8'2583,"-1"2"-1665,-3 6-229,0 0 745,2-3-734,2 12 1602,17 46-1568,0 13-367,-3-11 0,1 5-221,-4-3 0,1 1 92,1 4 0,1 1-557,-1 5 0,-1-1 487,-1 0 0,0 0 76,1-3 0,-2-2-262,-2-3 0,0-3 110,0-5 1,-1-2 131,7 36-23,-1-17-83,-3-14-23,-3-14 324,-4-10-290,-1-11 1251,-2-4-1340,-2-5 345,-1-1-335,1-1-50,-2 0 51,1 0-7,-1 0-44,0 0 34,0-1-101,0-1 173,0-3-111,0 0 5,0-2 0,0-1 0,0 1 0,0-2-7864,0 0 2156,0-13 5708,0-4 0,0 1 0,0 1 0</inkml:trace>
  <inkml:trace contextRef="#ctx0" brushRef="#br0" timeOffset="1">1020 1026 19109,'5'50'1078,"0"-1"0,3 45-412,-1-35-150,-4 3-140,2-5 27,-3-6-78,-1-8-79,1-13-61,-2-8-17,2-12-79,-2-6-72,1-4-17,1 0-84,2-6 0,0-7-17,2-14 1,0-16 49,4-14-150,3-15-214,7-7 410,6-3-152,2 8 151,2 10 6,-1 19-78,-2 17 44,-6 15 34,-1 8 101,-5 15 73,2 9 341,-3 14-314,-1 8 259,-2 2-292,-1 3 39,-3-4 39,1 3-11,-4-2 35,-1 4-46,-1 2-62,-2 1-162,0-1 219,0-4-152,0-3 17,0-10-84,0-6 0,0-11 0,0-5-140,0-7-476,0-1-1950,0-2-128,1 0-588,0-12 3282,0-16 0,-1 10 0,0-8 0</inkml:trace>
</inkml:ink>
</file>

<file path=xl/ink/ink2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39"/>
    </inkml:context>
    <inkml:brush xml:id="br0">
      <inkml:brushProperty name="width" value="0.06" units="cm"/>
      <inkml:brushProperty name="height" value="0.06" units="cm"/>
      <inkml:brushProperty name="color" value="#FFC114"/>
    </inkml:brush>
  </inkml:definitions>
  <inkml:trace contextRef="#ctx0" brushRef="#br0">542 613 15832,'0'-62'2173,"0"10"-4808,0 45 3162,0 1 835,0 4 430,0 0-1068,0 10-567,0 8 386,0 21 113,0 20-63,1 21-122,2 20-253,-1-44 0,0 2-100,0 1 0,0 1 1044,-2-2 0,1 3-932,-1 13 0,0-1-138,0-20 1,0-2-29,0 9 1,0-4 75,0 1-90,0-15-16,0-11-1,0-11-33,0-7 101,0-8-218,0-2-2197,0-1 965,0-7-259,0-5-11,0-13-1781,0-17-184,0-6 3584,2-11 0,-2 27 0,1 7 0</inkml:trace>
  <inkml:trace contextRef="#ctx0" brushRef="#br0" timeOffset="1">989 780 20106,'-46'47'840,"-1"1"0,2-2 1,5-4-461,-4 17 186,2-4-280,12 0 66,7-9-72,12-5-117,5-7 106,6-4 117,12-4-128,4 1-107,15-5 51,2 1-118,2-6 45,1 0-129,-3-7 0,-1 1 11,4-2-11,-11-1-134,2-1-214,-12-2-1394,-2-2-39,-5 0-28,-2-1-1356,-6 0 3165,-19-4 0,14 2 0,-15-2 0</inkml:trace>
  <inkml:trace contextRef="#ctx0" brushRef="#br0" timeOffset="2">134 258 15586,'-4'0'1635,"1"0"-168,3 0-463,-32 92-265,16-18-1147,-5 10 0,1 8 881,11-23 1,4-1-116,-1 11 1,1 1-40,1 0 0,0-1-92,2-5 0,1 0-17,0 1 0,0-1-9,1-8 1,2-2 2,3 0 1,2-2-129,2-5 0,3-3 142,4-4 0,5-3-150,24 37 416,8-12-406,3-12-10,2-10 4,-5-10 324,-4-8-396,-8-11-68,-6-4 18,-8-9 245,-4-3-885,-3-3-251,1-2-734,4-9-901,12-19-1771,4-11 4347,7-17 0,-22 26 0,-7 5 0</inkml:trace>
  <inkml:trace contextRef="#ctx0" brushRef="#br0" timeOffset="3">1106 8 14729,'6'-4'1075,"-2"1"-111,-4 3 144,0 0-189,76 22-39,-32 7-868,10-1 0,0 5 990,6 39-584,-30-28 0,-1 3 88,1 5 1,0 3-238,-2 3 0,-1 3 16,-1 3 1,-2 1-82,-3 0 1,-3 0-15,-2 1 1,-4-1-15,-3-2 1,-3-1-48,-2 0 0,-1-2-3,-2-2 0,-1-2-71,-4-2 0,-2-1 359,-7 42-380,-11-11 335,1-15-318,2-16 16,5-15-34,3-13 18,7-11 653,2-8-671,4-5-3448,0-1 2088,0-3-342,3 1-1961,-1-11 3630,1-11 0,-1 9 0,-2-4 0</inkml:trace>
</inkml:ink>
</file>

<file path=xl/ink/ink2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3"/>
    </inkml:context>
    <inkml:brush xml:id="br0">
      <inkml:brushProperty name="width" value="0.06" units="cm"/>
      <inkml:brushProperty name="height" value="0.06" units="cm"/>
      <inkml:brushProperty name="color" value="#FFC114"/>
    </inkml:brush>
  </inkml:definitions>
  <inkml:trace contextRef="#ctx0" brushRef="#br0">20 205 17680,'-11'-7'2068,"2"0"-7253,9 4 5684,0-2 5,0 2 1319,0-4-1554,0 4 882,2-2-938,10 1 380,12 0-285,18-3 129,16-2-101,11-2-140,10 0 17,3-2-67,-3 3-23,-4-1 6,-13 2 3397,-10 1-3436,-15 3 106,-14 1 62,-10 3 111,-8 1-66,-3 0 1360,-2 0-1691,0-2 28,0 0 0,0-1 0,0 0 0,0 1-6167,0 0 3401,0-2-1749,0-3 4515,0-8 0,0 7 0,0-1 0</inkml:trace>
</inkml:ink>
</file>

<file path=xl/ink/ink2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4"/>
    </inkml:context>
    <inkml:brush xml:id="br0">
      <inkml:brushProperty name="width" value="0.06" units="cm"/>
      <inkml:brushProperty name="height" value="0.06" units="cm"/>
      <inkml:brushProperty name="color" value="#FFC114"/>
    </inkml:brush>
  </inkml:definitions>
  <inkml:trace contextRef="#ctx0" brushRef="#br0">331 17 16521,'0'-9'739,"0"1"-739,0 8 381,0 0 17,-40 17 106,14 14 129,-37 30-39,23 23-935,20-32 0,0 2 528,0 4 1,1 1-12,2 3 1,1 0-145,3 0 0,2 0 54,2-3 1,2-1 134,3-1 1,1 0-122,1-5 1,1 0 387,1 47-157,12-6-51,7-5-12,15-7-60,6-6 4,4-10-55,1-7 106,0-9-257,-1-8 229,-6-7-184,-4-9 38,-8-7 23,-5-6-22,-7-7 1083,-5-1-1072,-4-3 251,-2 0-268,-3-1-2302,2 0 650,-2 2-1367,0-2-2268,-3-6 5203,-3-8 0,2 4 0,0-2 0</inkml:trace>
</inkml:ink>
</file>

<file path=xl/ink/ink2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5"/>
    </inkml:context>
    <inkml:brush xml:id="br0">
      <inkml:brushProperty name="width" value="0.06" units="cm"/>
      <inkml:brushProperty name="height" value="0.06" units="cm"/>
      <inkml:brushProperty name="color" value="#FFC114"/>
    </inkml:brush>
  </inkml:definitions>
  <inkml:trace contextRef="#ctx0" brushRef="#br0">1 4 14281,'2'-2'1383,"-1"1"2090,-1 1-2454,6 80-151,0-14-761,0 4 0,0 5 308,-1-16 0,0 0-46,-1 4 1,0 1-43,0 2 1,0 0-183,0 0 1,-1-1 123,0-3 0,-1-2-1706,0-2 0,-1-2 1723,2 39-101,1-10-17,0-16 51,0-12-85,-2-12-78,1-11 337,-2-10-393,0-7 3549,-1-9-3605,0-3 56,0-4-5657,0 1 2263,0-7-381,0-15-6056,0-7 9591,0-15 0,0 20 0,0 4 0</inkml:trace>
  <inkml:trace contextRef="#ctx0" brushRef="#br0" timeOffset="1">432 896 13978,'7'13'1916,"-1"-2"-1306,-6-11 365,0 0-102,8 90 19,-6-51-514,2 16 0,0-2 170,-3-23-145,0-5-151,-1-8-78,0-4-174,0-6 118,0-4-12,0-1-112,3-2 6,1-2-196,4-7 140,2-9-16,7-14 4,3-10 68,7-8 0,4-4-268,3 0 256,3 1-116,-2 7 128,-1 7 0,-7 10 0,-4 12 22,-8 7 152,-2 7 94,-5 18 354,2 11 208,-1 21-472,-1 13 185,-1 6-240,-2 1-85,-2-5-33,-1-8-17,-1-11-95,-1-9-12,0-10-61,0-7 118,0-7-202,0-5 89,0-4-10,0-1-421,2 0 57,0 0-253,0 0-459,1 0 33,-2 0-934,1 0 523,0 0 1,-2 0 0</inkml:trace>
</inkml:ink>
</file>

<file path=xl/ink/ink2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7"/>
    </inkml:context>
    <inkml:brush xml:id="br0">
      <inkml:brushProperty name="width" value="0.06" units="cm"/>
      <inkml:brushProperty name="height" value="0.06" units="cm"/>
      <inkml:brushProperty name="color" value="#FFC114"/>
    </inkml:brush>
  </inkml:definitions>
  <inkml:trace contextRef="#ctx0" brushRef="#br0">485 67 19518,'-55'-18'328,"0"-1"1,3 1 0,5 6-106,-5 20 29,-2 5 17,5 10-39,6 3-163,10 0-50,9-3-17,11-1-39,7-1 39,4 3 5,15 5 90,10 4-5,18 6 28,10 2 22,5 4 398,3 2-236,-3 0 219,-4 2 185,4 18-314,-23-16-56,-4 11-118,-23-22 135,-15-2-33,-11 0-315,-16 3 354,-13-3-3751,-3-3 3476,-1-6-56,2-6-23,6-6 1,5-7-6,7-1-118,7-6-346,8 0 3345,8-3-4090,5 0-331,4 0-4834,1 0 4267,7-5-1152,1-3 3259,7-5 0,-8 5 0,-1 2 0</inkml:trace>
</inkml:ink>
</file>

<file path=xl/ink/ink2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8"/>
    </inkml:context>
    <inkml:brush xml:id="br0">
      <inkml:brushProperty name="width" value="0.06" units="cm"/>
      <inkml:brushProperty name="height" value="0.06" units="cm"/>
      <inkml:brushProperty name="color" value="#FFC114"/>
    </inkml:brush>
  </inkml:definitions>
  <inkml:trace contextRef="#ctx0" brushRef="#br0">207 44 12371,'-5'-8'857,"0"2"-712,5 6 1076,0 0-605,-25-13-212,17 10 190,-17-11-281,20 14 74,0 11 49,-5 11-27,-3 20 185,-6 16 23,-1 16-63,-2 8 40,4 10 38,3 3-408,8 4-202,4-49 1,1 0 150,4 49 40,11-3-22,6-8-119,14-6-4,0-11 67,3-8-102,11 7-117,-17-24 84,8 5-33,-21-26-483,-1-5-397,-4-5-33,1-3-1838,1-7 2784,48-32 0,-41 20 0,34-23 0</inkml:trace>
</inkml:ink>
</file>

<file path=xl/ink/ink2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9"/>
    </inkml:context>
    <inkml:brush xml:id="br0">
      <inkml:brushProperty name="width" value="0.06" units="cm"/>
      <inkml:brushProperty name="height" value="0.06" units="cm"/>
      <inkml:brushProperty name="color" value="#FFC114"/>
    </inkml:brush>
  </inkml:definitions>
  <inkml:trace contextRef="#ctx0" brushRef="#br0">1 7 12981,'9'-3'1160,"-2"0"-483,-7 3 2381,0 0-1931,70 78-46,-36-16-1400,11 3 1,-1 5 651,-25-19 1,-5 0-12,1 2 0,-1 1 53,-3-1 1,0 0-166,-2-2 0,-2 0 216,2 41 5,-5-10-358,-2-9 268,-2-11-330,-2-10 45,-2-10-56,-1-14-106,-1-9-320,4-10 516,1-4-1664,1-3-6452,0-1 8026,0-12 0,0 8 0,0-9 0</inkml:trace>
</inkml:ink>
</file>

<file path=xl/ink/ink2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50"/>
    </inkml:context>
    <inkml:brush xml:id="br0">
      <inkml:brushProperty name="width" value="0.06" units="cm"/>
      <inkml:brushProperty name="height" value="0.06" units="cm"/>
      <inkml:brushProperty name="color" value="#FFC114"/>
    </inkml:brush>
  </inkml:definitions>
  <inkml:trace contextRef="#ctx0" brushRef="#br0">361 0 19955,'0'34'2364,"0"13"-1536,0 20-629,0 17 378,0 10-426,2 3 202,0-1-136,1-10-88,0-28 0,0-1 17,0 11-146,3 9-163,-6-54 57,3-18-495,-2-2-474,2-3-304,-3 0-485,2-4-1699,-13-21-2648,-9-9 6211,-17-20 0,13 24 0,2 7 0</inkml:trace>
  <inkml:trace contextRef="#ctx0" brushRef="#br0" timeOffset="1">1 418 19927,'73'-4'453,"0"-1"1,8 1-1,-9 0-397,-7 3 28,12-1-84,-32 2-364,-5 0-912,-5 0-2175,3 5-2021,-7 3 5472,-1 7 0,-14-5 0,-7-1 0</inkml:trace>
  <inkml:trace contextRef="#ctx0" brushRef="#br0" timeOffset="2">636 2206 20453,'24'43'510,"8"-26"-376,11-60-934,14-28 758,-24 27 0,0-4-289,3-6 1,0-4 313,0-5 1,0-3-4,-1-4 1,0-2-51,0-7 0,-2-3-404,1-8 0,-1-4 343,-11 26 1,-1-3-1,0 0 4,-1-3 0,0 1 1,-1 0-37,-3 2 1,-1 1-1,-1 2 26,4-19 0,-3 6-170,-5 18 1,-2 5 306,4-28 338,-6 21-276,-1 6 677,0 14-739,-3 13 1783,0 17-1531,-2 8 805,0 6-873,0 16 107,0 6-39,0 25 107,0 10-23,4 14 40,5 6-259,6 0 343,3-5-220,4-10 80,-2-11-136,3-10 12,-1-12 23,2-7-29,-1-8 113,1-8-298,0-2 197,0-8-146,3-9-11,-1-13-45,1-17-90,-1-11-22,-5-10-73,-9-6-140,-4-3-67,-6 4-1546,-5-15 437,-2 31-1574,-4-6-890,-1 36 3965,1 6 0,4 10 0,2 3 0</inkml:trace>
  <inkml:trace contextRef="#ctx0" brushRef="#br0" timeOffset="3">2029 1140 17176,'-1'57'1168,"0"-1"0,-2 35-417,3-81-130,-3-5-419,3-3 223,-2-2-161,2-3-175,0-11-50,0-11-33,3-16 28,4-10-34,3-3 0,5-1 0,-1 8-40,1 8 147,-4 10-152,0 9 45,-5 8-39,-2 5-264,-1 6 102,-2 1 27,6 1 1,0 6-645,4 2-605,4 5-2761,-1 2 4184,0-3 0,-8-4 0,-3-5 0</inkml:trace>
  <inkml:trace contextRef="#ctx0" brushRef="#br0" timeOffset="4">2744 325 20498,'39'0'1355,"4"0"-912,-3 0-359,7 0 95,0 3-106,-2-1-73,-3 3 0,-7-2-39,-3 2 28,-7-1-331,-3 2-331,-6-3-351,-1 2-791,-1-1-1736,2-2-1546,0-1 5097,2-5 0,-9 3 0,-2-4 0</inkml:trace>
</inkml:ink>
</file>

<file path=xl/ink/ink2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55"/>
    </inkml:context>
    <inkml:brush xml:id="br0">
      <inkml:brushProperty name="width" value="0.06" units="cm"/>
      <inkml:brushProperty name="height" value="0.06" units="cm"/>
      <inkml:brushProperty name="color" value="#FFC114"/>
    </inkml:brush>
  </inkml:definitions>
  <inkml:trace contextRef="#ctx0" brushRef="#br0">368 1 22173,'5'91'659,"0"0"0,0-5 0,0-5-399,-1-28 1,0-3-186,-1 0 1,1 0 344,6 42-353,-2-9 6,2-11-61,-1-11-12,-1-13-12,-1-11-229,-1-11-571,1-6-823,0-8-141,1-5-1394,-2-4-695,0-3-1697,-4 0 5562,-1-5 0,-1 4 0,0-3 0</inkml:trace>
  <inkml:trace contextRef="#ctx0" brushRef="#br0" timeOffset="1">0 1187 17529,'9'0'2090,"-1"0"-1435,-8 0-302,95-11-12,-37 0-61,10 1 0,2-1-129,4-4 174,-6 1-291,-5 3-34,-9 2 0,-7 3-728,-9 2-997,-11 3-2571,-11 1-1691,-9 1 5987,-16 9 0,7-7 0,-7 6 0</inkml:trace>
  <inkml:trace contextRef="#ctx0" brushRef="#br0" timeOffset="2">401 1431 15709,'4'6'459,"-1"-2"-358,-3-4-11,0 0 643,80 51 320,-55-19-524,18 5 1,-5 4 204,-34 12-286,-15 7-28,-7 6 185,-13 1-202,1-7 102,5-11-472,9-11 85,9-15-118,5-6 106,5-7 169,19 1-275,-2-2 0,15 1-90,-8-2-1624,12-1 476,-8-3-370,9-1-1282,-1-8-1047,-2-8 3937,6-8 0,-21 6 0,-6 2 0</inkml:trace>
  <inkml:trace contextRef="#ctx0" brushRef="#br0" timeOffset="3">1327 1137 18095,'2'-9'1003,"-1"2"-824,-1 7 902,0 0-320,-19 93-83,10-35-412,-3 8 1,2 3 147,5 3-139,4-6-225,2-7 185,8-9-229,4-10 134,6-10-95,0-8-45,-3-9-62,0-6-11,-4-4-5,-2-3-124,-2-7 197,-3-10-359,-1-12 162,-3-13-156,-1-5 71,-9-5 97,-6-1-79,-12 1 28,-7-1 73,0 4 163,1 2 5,6 8 22,5 9-22,11 10-73,4 9-44,6 4 117,1 2 67,3-1 118,8-3-17,8-4-73,8 1 218,1-4-257,1 3 303,-4-1-106,0 3 66,-2 1 0,-1 2-28,1 3-44,-1 2-40,0 1 11,1 2-218,-4 0 319,2 0-319,-2 0 174,-1 0-112,-1 0-62,-2 0 84,-5 0-45,0 0-28,-6 0-11,0 0 174,-4 0-5741,2 0 2307,-2-1-762,0-9 4022,0-4 0,0 3 0,0 0 0</inkml:trace>
  <inkml:trace contextRef="#ctx0" brushRef="#br0" timeOffset="4">1474 419 16465,'55'15'1257,"0"-1"1,31 18-614,-78-8-173,-6 4-62,-1 4-309,-1-2 287,0-1-264,0-6 22,2-4-83,3-6-12,2-2 62,4-2-72,0 1-40,2 0-56,-2 2 56,3 1-885,1 2-364,3-1-863,2-1-1310,8-2 3422,7-4 0,-15-2 0,1-3 0</inkml:trace>
  <inkml:trace contextRef="#ctx0" brushRef="#br0" timeOffset="5">1932 1789 14202,'2'6'2806,"-1"-2"-2117,-1-4-28,0 0 85,3 85 54,-2-40-584,1 10 0,-1 1 461,-1-8-263,0-6-27,0-5-84,0-10-85,0-7-33,0-10-34,1-5 141,1-4-242,2-1 90,0-3-62,0-9-83,3-14-40,4-48-5,0 4 47,-3 20 0,0-1-42,7-21 45,-1 8 0,-1 17 28,-3 13-129,-2 15 101,-4 9-33,0 7-29,-3 3-111,0 0 55,1 0-218,1 0-191,5 5-515,3-1-408,2 6-1838,0-3-308,-1 1 3596,-2-3 0,-4-2 0,-3-1 0</inkml:trace>
  <inkml:trace contextRef="#ctx0" brushRef="#br0" timeOffset="6">2671 215 16835,'53'12'954,"1"1"0,-1 2 0,-7 7-2572,8 43 2001,-25-24 1,-1 4 72,1 6 1,-3 3-1531,0 4 1,-3 2 1288,-1 3 1,-3 1-6,-5-1 0,-2 0 319,-4-1 1,-2 1-318,-2-3 1,-2-1-14,-4-1 0,-2-1 19,-3-3 1,-3-1-135,-2-1 0,-3-2 336,-22 41-313,-3-11 44,1-12-33,1-11-85,2-10 29,6-11 891,4-9-953,7-7 3255,6-10-3372,6-2 559,4-6-448,3 1-224,0-3-2201,0 2 291,0-1-2329,19 7-4743,3 1 9212,20 6 0,-21-7 0,-1-3 0</inkml:trace>
</inkml:ink>
</file>

<file path=xl/ink/ink2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62"/>
    </inkml:context>
    <inkml:brush xml:id="br0">
      <inkml:brushProperty name="width" value="0.06" units="cm"/>
      <inkml:brushProperty name="height" value="0.06" units="cm"/>
      <inkml:brushProperty name="color" value="#FFC114"/>
    </inkml:brush>
  </inkml:definitions>
  <inkml:trace contextRef="#ctx0" brushRef="#br0">763 292 13877,'3'-4'1272,"0"1"-1043,-3 3 3407,0 0-2438,5 92-689,-4-42 1,-1 5-945,0 13 0,0 10 0,-3 0 661,-3-1 0,-1 1 0,-3 1 80,-1 10 0,-2 2 0,-2 1-105,-3 2 1,-2 0 0,-1 0 80,1-1 0,-2-1 0,0 1-64,-1-3 1,0 0 0,-1 0-414,2-3 1,0-1 0,1 0 380,-2-2 1,1 0 0,0-1-36,1-3 0,1 0 0,-1-1-39,2-6 0,0-2 0,0-2 53,-7 25 1,2-5 13,3-15 0,2-3-289,2-14 0,1-2 217,1-5 0,1-1-107,-14 43 0,3 4 0,1-11 0,7-12 0,6-11-314,6-33 11,2-4-285,3-25-297,0 0 801,4-5-4041,23-41 0,8-19 969,-9 18 0,1-3 3403,5-13 1,4-7 0,-6 9-1,11-22 1,-12 15 0</inkml:trace>
  <inkml:trace contextRef="#ctx0" brushRef="#br0" timeOffset="1">1498 1 16325,'2'6'829,"-1"-2"-95,-1 84-1229,-3-40 1,-3 7 902,1 15 1,-2 9 0,-2 2-547,-2 2 1,-3 2 0,0 2 455,1-12 0,-1 1 0,0 2 0,0 0-28,-2 3 0,1 1 0,-1 0 0,0-1-99,1-2 1,-1 0 0,1 0 0,0 0 71,1-2 0,-1 0 1,1-1-1,1-1-93,-3 20 0,0-1 0,1-1 41,1-2 0,0-1 0,1-1-58,0-4 0,2-3 0,-1 0-61,1-8 1,1-1-1,0-2 54,-3 22 0,2-4-40,0-17 0,1-3-14,3-8 1,0-3-170,0-3 0,-1-1 111,2 2 0,-1 0-34,0 6 0,-1 0 0,0-2 0,1-1 0,-1-3 0,1-2 0,-5 35 0,0-21 804,4-20-804,3-16 1827,0-15-1827,5-10 1116,-2-5-2673,2-2 582,3-3-929,7-10-735,10-15-878,27-40-1596,7-14 5113,-17 26 0,-2 2 0,4-6 0,-10 13 0</inkml:trace>
  <inkml:trace contextRef="#ctx0" brushRef="#br0" timeOffset="2">2461 1625 18789,'3'-44'1787,"0"8"-1277,-3 36 863,0 0-1138,-9 7-140,-6 9 168,-15 17-229,-12 20 447,-8 22-1041,21-27 0,2 3 736,-1 4 0,2 3-19,1 3 0,3 0-234,4-3 1,2 0 157,4-2 0,1-2-14,1 39-94,6-16 139,4-16 62,19-8-146,-4-23-28,21-3-101,-8-22 1521,6-2-1476,3-3 384,3-10-552,2-5 212,0-13-206,-1-6 168,-2-7-247,-2-8 11,-3-9-11,-2-9-156,-3-8-107,-6-9-54,-6-3 211,-7-3-85,-5 4 483,-4 6-135,-11 12 140,-4 15 162,-31 7 107,10 23 50,-14 2-10,17 17 363,-7 2-599,14 0 508,0 2-447,17 0 68,4 0-34,3 0 370,1 0-415,0-1-73,6 0 197,6 0-208,11 1 179,11 0-106,8-2-61,9 2 21,5-1-9,4-1-63,-1 2 39,-4-2 129,9 2-34,-25 0-83,2 0 94,-29 0 124,-5 0 0,-5 0 1159,0 0-1462,-2-1 34,0-1 11,0-1-11,0 1-481,0 0 514,4 2-167,2 0 168,4 0-34,0 0 0,0 0-6,-2 0 6,2 0 6,-3 0-6,0 0 0,-1 0-79,-1 0 208,2 0-196,-2 0 67,2 0 0,-2 0 0,0 0 5,-2 0 1,0 0 0,-2 0-4756,0 0 2123,1-1 2627,5-3 0,-3 2 0,3-1 0</inkml:trace>
  <inkml:trace contextRef="#ctx0" brushRef="#br0" timeOffset="3">3052 2621 10618,'-2'-16'1607,"1"2"-1159,1 14 1787,0 0-1327,0-3-96,0 2-174,0-2 73,0 2-207,0 1 225,0-3-152,0 1-34,0 0-28,0-1-50,0 1-17,0-1-16,0-1 49,0 3-374,0-2 234,0 2 12,0 0-258,0-1 225,0 2-203,0-3-50,0 3 185,0-2-246,0 1 235,0 0-146,0-2 6,0 3-34,0-3 0,0 2 168,0 0-212,0-1 224,0 2-247,0 9 0,0 6 73,3 13-73,2 2 44,2 5-44,3 2 0,-2 3 135,2 3-113,-1 3 29,0 1-40,-2-1 45,2-2-45,-4-4 45,0-8-11,-4-7-45,1-8 5,-1-7 35,0-4 72,0-4-146,-1-1-117,0-1 67,2 0 84,0 0-34,1 0 1,-1 0-12,-1 0 45,1 0-1255,-2 0 745,2-1-179,-1-2-106,3-1-68,-1-1-514,2 0-1497,3-6 2874,5-16 0,-4 12 0,1-7 0</inkml:trace>
  <inkml:trace contextRef="#ctx0" brushRef="#br0" timeOffset="4">3450 2307 17031,'-2'-2'784,"-1"1"-639,3 1 169,-3 0-264,1 0 348,-5 0-303,2 0 63,-3 0-24,0 0-16,-1 0-45,0 0-12,0 0 46,2 0-102,-1 0 6,1 0 29,-1 1-35,1 1 34,-3 1 6,3 2-45,-3 0 6,3 2 128,-5 4-134,4 0 6,-3 2 55,4-1 7,-1-1-18,1 0-44,-3 2 61,2-1-67,-2 0 140,0 1-174,0-3 96,-1 1 11,0 4-40,2-4 46,1 5-23,2-4-56,0 0 5,1 1-5,-1-1 101,2 0-107,-2 5 6,2-7 0,-1 6 0,4-11 0,-3 3 0,4-4 0,-1 2-50,1-1 16,0 2 34,0 0 0,0-1 135,4 1-40,3 0 62,4-2-57,0 1-100,-2-2 6,-1 1 28,-3-2 78,-2 0-118,0-1 6,-2 0-6,0-1 6,-1 0 0,2 2 0,-1-2 0,3 3 79,-1-1-163,0 2 134,2 0-50,-1 3 0,2 1 6,-2 1-6,2 0 33,0 1-33,0 3 6,1 1 28,0 2 55,1 2 62,-1 0-50,1 4 0,-1-1-28,-1 0 5,0-2-39,-2-5 6,-2-1-45,0-6 95,-2 0-95,0-3 0,0-1 34,0-3 84,0-1-84,0 2 16,0 2 12,-6 5 56,-6 6-135,-11 3 17,-8 6 0,-6 1 0,-1 2 11,-4 0-11,3-4 6,-2-1-6,4-4 67,0-4-185,-13 0 118,13-8 0,-11 0-73,13-6 73,1 0 6,2-1-6,4-3 0,8 1 0,6-2-95,6 2 89,7-1-123,-1 1 78,2-2 51,0 1-50,3-2 33,2 2 17,5-1 0,5 1 39,2-2-56,15-5 17,-6 0 0,10-2-39,-8-1 39,2 1 0,1-2-5,2 1 5,-4 0-51,0-1 29,-3 3-79,1-1 90,-8 4-45,-2 1-23,-9 3 74,-1 0-40,1 0 45,1 0 0,1-3-101,1 3 107,1-3-12,1-1 6,1 2-39,-1-1 39,-3 1 11,-1 1-5,-5-1 44,-2 2 12,0 0 39,-2 2-68,0-7-33,0 1 0,0-6-39,0 2 39,0 0 6,0-1-6,0 1 5,0-1-5,0-3-50,0 1 50,0-3-62,-3 3 62,-1 2-5,-3-2-1,-1 1 6,1-2-6,-2 0 34,2 1-106,-2 0 84,3 2-1,-3-3-5,4 6 0,0 0 0,4 6-39,1 2 5,0 1-89,0-1 162,0 0-72,0-3 33,0 0-6,0-4 1,0 0-1,0-4-39,3-1 45,3 0 0,5-1 51,3-1-163,0-1 123,1 2-11,-2 0 0,-1 4 5,-2 2-5,-1 3 34,-4 1-34,1 2 6,-1-2 61,2 1-73,-2 1 6,0-1 0,-3 5 0,1-1 34,-3 1 27,2 0-906,-2 1-2101,0 2-1966,0 1 4912,0 2 0,0-3 0,0 0 0</inkml:trace>
</inkml:ink>
</file>

<file path=xl/ink/ink2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67"/>
    </inkml:context>
    <inkml:brush xml:id="br0">
      <inkml:brushProperty name="width" value="0.06" units="cm"/>
      <inkml:brushProperty name="height" value="0.06" units="cm"/>
      <inkml:brushProperty name="color" value="#FFC114"/>
    </inkml:brush>
  </inkml:definitions>
  <inkml:trace contextRef="#ctx0" brushRef="#br0">2888 14 17143,'2'-7'1260,"-1"1"-1249,-1 6 443,0 0 711,15 81-703,-7-32 0,1 6-22,2 11 1,2 10 0,-1 0-1449,1 3 1,-1 2 0,0 1 1319,1 9 0,0 2 0,-1 0-51,-1 1 0,0 0 1,-1-1-139,-2-6 0,-1 0 1,-1-3 77,0-7 1,-2-1 0,-1-4 33,1 22 0,-1-5-73,0-17 1,-1-4-76,0-13 1,-1-3 226,4 37-264,2-10 18,1 1-68,1-12-17,2-2 11,-5-33 2599,0-6-2862,-3-23 1337,-2-3-2580,2-1-36,-2-3-1197,4-14-616,2-39-3058,0-20 6419,-3 19 0,0 2 0,0-5 0,-1 10 0</inkml:trace>
  <inkml:trace contextRef="#ctx0" brushRef="#br0" timeOffset="1">3590 1561 17451,'3'80'1581,"0"0"0,0 0 0,-1 32 0,2-32-7141,-1-70 5610,-3-5 1359,3-4-1543,2-1 713,1-7-635,5-7-22,2-11 72,6-7 6,7-3 3325,2-1-3325,2 8-50,-3 7 50,-5 12 5,-3 6 113,-5 9 39,-1 9 515,-2 27-471,-3-5-66,-2 14-135,-3-21 0,-2-7-28,0-6-532,0-6-907,1-4-197,3-2-1652,5 4-969,2 2 4285,3 4 0,-6-6 0,-3-3 0</inkml:trace>
  <inkml:trace contextRef="#ctx0" brushRef="#br0" timeOffset="2">742 405 16728,'-9'0'1333,"2"0"-952,7 0 152,0 0 72,-8-1-219,6 2 303,-5 17 162,7 33-319,4-3 1,2 9-761,2 20 1,0 8 480,1-17 1,-1 2 0,1 1-521,-1 6 0,0 2 0,-2-1 437,0 0 0,-2-1 0,0-2 2,-2-6 0,0-2 0,0-2-43,-2 20 0,0-4-43,0-17 0,0-3 99,0 37 117,-2-14-134,0-10-101,0-1 34,1-12-95,1-11 1113,0-17-1180,0-8 1602,0-14-1961,0-2 130,0-9-2667,0 0 95,0-9-1037,-15-33 3899,-3-6 0,-2-1 0,-3-10 0,-11-18 0</inkml:trace>
  <inkml:trace contextRef="#ctx0" brushRef="#br0" timeOffset="3">0 652 16028,'42'-68'106,"-1"0"1,10-3 0,8 6 217,11 9 1,7 7-924,-21 14 1,3 1-1,2 3 860,2 0 1,2 2-1,-1 5 22,23-1 0,-4 7 25,-13 4 0,-4 9 326,-9 14 0,-4 9 166,27 29-399,-46-10 0,-6 6-29,-6 3 1,-6 3 170,-4 4 0,-7 1-204,-11 1 0,-6 0 14,-2 1 0,-5-2-57,-8-2 1,-5-1-98,-2-3 0,-2-2-31,-1-5 0,0-2-48,-1-3 1,-1-3-4,-34 20-72,4-10-39,7-11 78,5-8-168,7-7-107,5-5 195,5-2-799,4-2-2851,2-2 1623,17-3 2376,2-6 1,15 2 0,0-4-1</inkml:trace>
  <inkml:trace contextRef="#ctx0" brushRef="#br0" timeOffset="4">5709 515 18834,'-71'-26'272,"-1"-1"1,4 3 0,4 12-15,-15 33 72,-5 17 62,0 15 101,5 8-309,11-1 107,12-3-196,16-5-6,17-5-178,12 1 44,11 0 45,20 9 67,13 3-67,24 6-264,8 2 289,-28-34 0,0 1 20,35 33 12,-5-1 240,-8-5-180,-15-4 460,-13-3-6,-16-4 152,-7 2-315,-11-3-88,-14 4-24,-8-2-21,-17-4-79,-2-4-190,-4-9 50,3-7 299,1-8-405,7-6-415,10-6-605,9-5-963,10-1-1059,5-13 3092,12-24 0,-7 16 0,7-13 0</inkml:trace>
  <inkml:trace contextRef="#ctx0" brushRef="#br0" timeOffset="5">5766 1164 18201,'7'2'2454,"-1"-1"-1805,-6-1 79,0 0-189,79 6-175,-37-1-96,10-2 1,2 2-202,-5 1 118,-4-1-157,-3 2-28,-5 0-50,-4-1-230,-1 2-1087,-2 2-1528,6 2-2096,-2 2 4991,4-1 0,-18-6 0,-5-1 0</inkml:trace>
  <inkml:trace contextRef="#ctx0" brushRef="#br0" timeOffset="6">6494 3420 19098,'20'-85'857,"3"-3"-728,12 8-96,-14 32 1,2-1-29,2-7 1,2-1-263,2-4 0,0-1 327,3-4 0,0-2-687,0-2 1,0-1 683,0-3 0,-1-2-50,-1-1 0,-1-1-444,-2-2 1,-1 0 448,-2-1 0,-2 0-22,-2 3 0,-2 1 31,-2 2 0,-2 2-176,-2 5 0,-1 2 145,-2 8 0,-1 2 51,5-36 90,-6 23-57,-1 20 1171,-2 21-1154,-2 13 1189,-1 11-1116,-1 5 775,0 16-607,4 14 301,5 27-217,8 22-208,5 16-250,-9-42 1,2 0 134,0-1 1,0 0 27,2-5 1,0-1-256,18 35 157,-2-20 18,2-19-12,9-18-39,-8-16 286,10-29-281,-8-23-2662,1-34 2657,-18 28 0,-1-3-3,-1-6 0,-3-3 94,-1-3 1,-2-3-92,-3-19 0,-4 0 0,-1 25 0,-1 2 28,-2-8 0,-1 7 50,-4 9 62,-3 22-28,-2 15 129,-2 9 3398,0 3-3403,1 2-3,3 0-87,1 0-146,1 0 5,3 0-1417,-1 0-21,2 2-203,0 6-1349,8 19-4922,2 10 7907,9 17 0,-8-25 0,-2-5 0</inkml:trace>
  <inkml:trace contextRef="#ctx0" brushRef="#br0" timeOffset="7">8383 1665 17238,'-57'43'597,"1"0"1,4-4 0,9-2-408,16 3-5,10-3-135,9-3-27,7-4-23,7-2 5,7 0 135,11-1 12,6 1-12,4-1 95,-2 0 123,-5-2-201,-6-1 246,-7-4-140,-8-2 101,-3 0-117,-3 2-119,-10 4-60,-5 1-68,-11 0-96,-4 0-452,-2-5-3535,-24 3-5241,14-12 9324,-17 0 0,36-9 0,5-2 0</inkml:trace>
  <inkml:trace contextRef="#ctx0" brushRef="#br0" timeOffset="8">2444 3343 14398,'-8'0'969,"2"0"-807,55-9 1,31-3-1587,-21 4 0,5-1 1690,20-2 1,11-1 0,0 1 93,-10 2 1,0 1-1,1 1 15,10 0 1,2 1 0,1-1-137,-24 3 0,0 0 1,1 0-1,-1 0-41,23-2 0,0 0 0,1 0 83,-1 0 1,1 0 0,-1-1-500,0-1 0,-1 0 0,1-1 395,-23 3 1,1 0 0,0-1 0,0 1-57,-1-1 1,1 0 0,-1 0 0,0 1 5,24-1 0,-1 2 0,0 0-53,-4 0 1,-1 1 0,-2 1-10,-9 2 0,-1 0 1,-2 0 49,-9 1 0,-1 0 0,-4 0-73,13 1 0,-5 1 168,-12 1 0,-3 1-47,41 8 50,-5 3-56,0 2 61,2 1-89,-38-7 1458,-8 0-1402,-42-8-123,-3-1 2092,-5 0-2126,0-1 1065,0 0-1171,0 2 211,0-3-839,0 3-622,-3-1-1646,-7 1-1154,-23 9 4128,-38 15 0,29-11 0,-13 6 0</inkml:trace>
</inkml:ink>
</file>

<file path=xl/ink/ink2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76"/>
    </inkml:context>
    <inkml:brush xml:id="br0">
      <inkml:brushProperty name="width" value="0.06" units="cm"/>
      <inkml:brushProperty name="height" value="0.06" units="cm"/>
      <inkml:brushProperty name="color" value="#FFC114"/>
    </inkml:brush>
  </inkml:definitions>
  <inkml:trace contextRef="#ctx0" brushRef="#br0">315 225 20968,'-62'-18'483,"1"0"1,5 5 0,9 10-265,17 32 139,4 23-235,8 21 309,8 17-683,5 9 453,14 0 0,11-7-48,8-38 0,5-4 30,24 17-94,-17-30 0,2-6-51,19-6 22,0-14 64,-2-6-125,-4-19-6,-3-11-95,-7-21 1,-6-17 100,-10-11-314,-13-14 51,-8-8 148,-8 44 0,-4 0-215,-4 1 0,-4 0 282,-1 1 1,-5 3-59,-30-39 10,-5 18 96,0 16 0,1 17 96,10 15 534,5 9-512,13 7-34,10 3-168,7 1 480,6 0-368,8 0 241,13 0 475,51 4-436,1 5-173,-19-3 0,3 0 134,31 8 179,-3-3-297,-7-2 168,-10 0-218,-11-2 252,5 6-219,-24-7-61,1 5-62,-25-7-11,-6-1 56,-3 0-162,-4-3 22,2 2-521,-1-2-958,0 0 1563,11 0 0,-10 0 0,9 0 0</inkml:trace>
  <inkml:trace contextRef="#ctx0" brushRef="#br0" timeOffset="1">1575 940 13833,'0'-17'2907,"0"4"-2515,0 13 1226,0 0-1057,-33-13-46,16 9-285,-30-9-85,20 13-44,-3 0-34,-5 1 129,0 7-67,-2 6 0,3 6 16,4 2-55,7-2-40,7-3-39,8-2-11,5 0 6,3 1 22,11 6 28,6 5 28,15 2-28,4 4-22,3-3 44,-3 2-5,-3-2 28,-4-3 78,-7-1 186,-7-4-136,-5-2 365,-7 0-337,-2-3-55,-1 3-6,-7-2-45,-5 1-11,-9-1-45,-4-4-61,0-3 5,0-3-28,1-2-11,3-2-5,4-2-270,0 1-296,6-2-470,1 2-371,3-3-2179,4 1 3591,1-12 0,2 8 0,0-9 0</inkml:trace>
</inkml:ink>
</file>

<file path=xl/ink/ink2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78"/>
    </inkml:context>
    <inkml:brush xml:id="br0">
      <inkml:brushProperty name="width" value="0.06" units="cm"/>
      <inkml:brushProperty name="height" value="0.06" units="cm"/>
      <inkml:brushProperty name="color" value="#FFC114"/>
    </inkml:brush>
  </inkml:definitions>
  <inkml:trace contextRef="#ctx0" brushRef="#br0">47 37 16012,'-9'0'2368,"1"0"-1885,8 0 1292,0 0-1310,32-10 44,-2 6 186,33-8-185,-6 8-241,7 1-269,0 1 263,-2 1-257,-4 1 156,-6 0-112,-5 0-50,-9 0 12,-6 0-7,-9 0-5,-6 0-5,-5 0-1,-6 0-498,-1 1-291,-3 1-550,-1 1-795,-1 8-2273,-4 0 4413,-8 9 0,5-11 0,-3 0 0</inkml:trace>
  <inkml:trace contextRef="#ctx0" brushRef="#br0" timeOffset="1">0 699 19235,'84'-10'483,"-1"0"1,-5-1-1,-7 1-1852,11-8 1828,-5 2-235,-10 2 437,-8 3-627,-11 2 276,-8 3-831,-3 2-1377,5 0-7096,-2 0 8994,5-3 0,-22 4 0,-6 0 0</inkml:trace>
</inkml:ink>
</file>

<file path=xl/ink/ink2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0"/>
    </inkml:context>
    <inkml:brush xml:id="br0">
      <inkml:brushProperty name="width" value="0.06" units="cm"/>
      <inkml:brushProperty name="height" value="0.06" units="cm"/>
      <inkml:brushProperty name="color" value="#FFC114"/>
    </inkml:brush>
  </inkml:definitions>
  <inkml:trace contextRef="#ctx0" brushRef="#br0">8 171 9750,'-4'-65'-948,"1"8"344,6 40 604,-1 1 0,1 7 0,-1 3 0</inkml:trace>
</inkml:ink>
</file>

<file path=xl/ink/ink2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1"/>
    </inkml:context>
    <inkml:brush xml:id="br0">
      <inkml:brushProperty name="width" value="0.06" units="cm"/>
      <inkml:brushProperty name="height" value="0.06" units="cm"/>
      <inkml:brushProperty name="color" value="#FFC114"/>
    </inkml:brush>
  </inkml:definitions>
  <inkml:trace contextRef="#ctx0" brushRef="#br0">34 408 23483,'-6'-69'287,"-1"-1"1,3 5 0,-1 18-64,0 42-6,2 0-167,1 3 117,0-1-157,2 3 28,0-3-11,0 3-22,0-3-6,0 3 5,2-5-5,11 1 11,13-4 90,61-11-134,-6 4-206,-19 3 0,1 1 222,-12 3 0,-1 1 17,1 0 0,1 1 3,-1 0 0,-1 0-3,44-4 5,-11 3-5,-15 4 101,-17 1-157,-17 2 112,-13 0-28,-13 0 62,-3 0-56,-5 0 651,0 0-651,-3 14-34,-8 8 61,-10 23 40,-12 17-11,-11 15-60,18-33 1,-3 1 2,-2 4 1,-1 1-314,-4 0 1,-2 0 337,-1 2 1,-1 0-59,0 0 0,-2 0 34,1-2 0,0 0-34,2 0 0,-1-1 30,3-4 1,1 0-31,3-3 0,2 0 101,-24 33 0,13-11-101,9-9 0,10-12-6,6-10 141,5-8-147,6-5 7,2-11 620,3 0-615,1-8-28,0 0 28,0 0 0,0 1 73,3 3-45,7 0 23,7 2 139,32 3-106,-3-4 84,24 0-50,-8-4-57,3-2-61,1 0 62,-1-2 72,-8-3-100,-5 0-29,-9-4-5,-9 4-3386,-6-1 3420,-11 2-875,-4 1 892,-6 1-51,-3 2 44,-2 0-55,0 0 11,-1 0-1054,0 0-2021,0-13-4508,-7-5 7583,-3-14 0,2 13 0,-1 4 0</inkml:trace>
</inkml:ink>
</file>

<file path=xl/ink/ink2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2"/>
    </inkml:context>
    <inkml:brush xml:id="br0">
      <inkml:brushProperty name="width" value="0.06" units="cm"/>
      <inkml:brushProperty name="height" value="0.06" units="cm"/>
      <inkml:brushProperty name="color" value="#FFC114"/>
    </inkml:brush>
  </inkml:definitions>
  <inkml:trace contextRef="#ctx0" brushRef="#br0">64 174 12651,'-15'0'1154,"3"0"-230,12 0 812,0 0-991,-3 0-235,2-1 111,-1 1-257,2-3 29,-2 2-46,2 0-61,-2 1 67,1 0 190,0 0-409,-2 0 135,3-2-269,-2 2 252,2-2-101,0 1 17,0-1 0,0 0 11,0-1-16,0 3 106,0-2-263,0 1 218,0 0-224,-1 0 173,1-1-66,-3 1-46,1-1 63,-2-1-24,3 1-21,-2 0-23,2-1 39,0 3 73,1-2-168,-2 2 34,2-1-34,-2 0 67,2 0 34,0 0-40,0 0-10,0-2 5,0 3-12,0-3-38,0 2-6,0 0 0,0-1 56,0 2-112,3-4 62,7 0-6,7-4 0,11-2 0,8-1 0,6-2 5,6 1-61,48-10 157,-35 11-104,-9 1 0,-4 2-2,-15 6 16,1-1 23,-24 3 55,-3 0 135,-7 0-7785,0 0 4626,0 3 2935,0 3 0,0-1 0,0 1 0</inkml:trace>
</inkml:ink>
</file>

<file path=xl/ink/ink2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3"/>
    </inkml:context>
    <inkml:brush xml:id="br0">
      <inkml:brushProperty name="width" value="0.06" units="cm"/>
      <inkml:brushProperty name="height" value="0.06" units="cm"/>
      <inkml:brushProperty name="color" value="#FFC114"/>
    </inkml:brush>
  </inkml:definitions>
  <inkml:trace contextRef="#ctx0" brushRef="#br0">16 7 16471,'-7'0'1982,"1"0"-1730,6 0 371,0 0-142,-2-2 29,2 0 89,3 1-56,5-1-78,10 2-16,8 0-46,6 0-73,6 0 1,1 0-326,4 0 264,-3 0-269,0 0 118,-1 0-85,-5 0-33,-4 0 51,-4 0-46,-4 0-5,-2 0 6,-3 0-23,-4 2 129,-1-2-157,-4 3 45,0-3 0,-3 3-5,-1-1-1,-1 0-33,-3-1-23,2 1-55,-2-2-438,3 3-72,0-1-393,5 3-257,3 0-1551,0 5-1675,1 0 4503,-3 2 0,-4-5 0,-4-2 0</inkml:trace>
</inkml:ink>
</file>

<file path=xl/ink/ink2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4"/>
    </inkml:context>
    <inkml:brush xml:id="br0">
      <inkml:brushProperty name="width" value="0.06" units="cm"/>
      <inkml:brushProperty name="height" value="0.06" units="cm"/>
      <inkml:brushProperty name="color" value="#FFC114"/>
    </inkml:brush>
  </inkml:definitions>
  <inkml:trace contextRef="#ctx0" brushRef="#br0">1 37 14734,'1'9'2605,"1"-1"-2056,-2-8 779,0 0-852,62-8 95,-25 2-269,54-5 107,-42 2 0,4 3-85,-4 1-83,-1 0-72,-6 3-1,-5 0-34,-5 2-134,-10 0 51,-4 0-135,-8 0-67,-5 0-629,0 0-4546,4 0 375,0 3 4951,6 3 0,-8-2 0,-2 0 0</inkml:trace>
</inkml:ink>
</file>

<file path=xl/ink/ink2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5"/>
    </inkml:context>
    <inkml:brush xml:id="br0">
      <inkml:brushProperty name="width" value="0.06" units="cm"/>
      <inkml:brushProperty name="height" value="0.06" units="cm"/>
      <inkml:brushProperty name="color" value="#FFC114"/>
    </inkml:brush>
  </inkml:definitions>
  <inkml:trace contextRef="#ctx0" brushRef="#br0">21 148 16404,'-9'-2'2515,"1"1"-2073,8 1 1557,0 0-1523,-4-15-55,9 8 273,8-13-369,18 11 28,17-2-56,8 1-146,9-3 34,2 2 39,2 1-90,-4 0-11,-5 3 23,-9-1-96,-8 3 135,-13 0-179,-8 3 134,-9 1 62,-8 1-23,-2 0-1574,-3 0-492,0 1-1020,0 10-2095,0 5 5002,0 11 0,0-12 0,0-2 0</inkml:trace>
</inkml:ink>
</file>

<file path=xl/ink/ink2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6"/>
    </inkml:context>
    <inkml:brush xml:id="br0">
      <inkml:brushProperty name="width" value="0.06" units="cm"/>
      <inkml:brushProperty name="height" value="0.06" units="cm"/>
      <inkml:brushProperty name="color" value="#FFC114"/>
    </inkml:brush>
  </inkml:definitions>
  <inkml:trace contextRef="#ctx0" brushRef="#br0">215 1381 20464,'-52'55'392,"0"1"0,3-3 0,13-4-33,24 5-174,4 4-34,4-2-55,3-2-24,1-9 7,0-7-12,6-8-50,1-6 22,8-5 129,-3-5-162,3-4 139,-6-4 40,2-4-112,-4 0 5,6-2-33,2-9-39,10-10-6,8-19 0,9-16-68,7-18 18,1-11 11,-25 35 0,-1-1-463,-2-3 0,-1-2 474,-1-2 0,-3-1-6,-2-3 1,-1 1-232,-2-2 1,-3 0 244,-3-1 1,-1 0-4,-2 1 1,0 1 22,-2 1 0,-2-2 8,-7-20 1,-2-1-9,2 21 0,-1 1 0,-5-16 0,-3 3 0,-6-16 11,1 12 23,5 14-34,2 11 61,5 14 79,4 9-95,1 13 1259,1 7-1242,3 6 580,-2 3-457,1 0-134,-2 0-1,2 8 17,1 10 68,1 57 285,0 5-1180,0-16 0,0 3 973,2-6 0,0 0-98,2 5 0,0 1 56,0 3 0,2 2 22,1 0 0,0 0-28,-1 0 1,1 0-29,1-1 0,1 0-14,-1-7 0,2 1-14,4 14 1,1-2-24,-5-26 1,0-2-62,4 9 1,-1-5 75,3-2-34,-1-12-62,-5-9 91,0-6-57,-5-7 1637,-2-7-1665,0-3-11,-3-4 134,2 0-201,-2-2 106,0-1-89,1 2 5,0-2-442,0 0 297,1 0-734,-2 0-85,3 0-475,-1 0-1042,1 0-796,7 0-2284,-1 0 5606,6 0 0,-8 0 0,-1 0 0</inkml:trace>
</inkml:ink>
</file>

<file path=xl/ink/ink2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7"/>
    </inkml:context>
    <inkml:brush xml:id="br0">
      <inkml:brushProperty name="width" value="0.06" units="cm"/>
      <inkml:brushProperty name="height" value="0.06" units="cm"/>
      <inkml:brushProperty name="color" value="#FFC114"/>
    </inkml:brush>
  </inkml:definitions>
  <inkml:trace contextRef="#ctx0" brushRef="#br0">0 0 25556,'50'58'0,"0"1"0,1-1 0,9 12 0,0-1 0</inkml:trace>
</inkml:ink>
</file>

<file path=xl/ink/ink2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8"/>
    </inkml:context>
    <inkml:brush xml:id="br0">
      <inkml:brushProperty name="width" value="0.06" units="cm"/>
      <inkml:brushProperty name="height" value="0.06" units="cm"/>
      <inkml:brushProperty name="color" value="#FFC114"/>
    </inkml:brush>
  </inkml:definitions>
  <inkml:trace contextRef="#ctx0" brushRef="#br0">0 0 24357,'68'18'26,"0"-1"1,0 1 0,30 3-1,-34 6 42,-75 15-63,2-8 1,1-5 72,1-5-78,1-6 0,-1 0 168,2-4-101,-3 1 62,2-1-123,-3 2 78,2 0 17,-3 0-17,4-2-17,-1-3-34,3-1-33,1-5 113,0-2-180,2-2 308,0-1-241,4 0 0,3 0 0,8 0 11,4-1-11,6 1 5,11-2 102,-8 2-146,14 0 44,-25 0-5,4 0 0,-15 0 51,0 0-51,-4 0 5,2 0-72,-2 0 145,2 0-78,-3 0 0,2 0 0,-1 0 79,2 0-174,3 0 106,2 0-11,2 0 0,0 0 0,0 0 0,-2 0 11,-1 0-11,-2 0 6,0 0-57,-1 0 146,-3 0-95,2 0-33,-2 0 33,0 0 5,1 0-817,-2 0-896,2 3-1418,-2 4-1960,0 3 5086,-2 4 0,2-7 0,-2-1 0</inkml:trace>
</inkml:ink>
</file>

<file path=xl/ink/ink2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9"/>
    </inkml:context>
    <inkml:brush xml:id="br0">
      <inkml:brushProperty name="width" value="0.06" units="cm"/>
      <inkml:brushProperty name="height" value="0.06" units="cm"/>
      <inkml:brushProperty name="color" value="#FFC114"/>
    </inkml:brush>
  </inkml:definitions>
  <inkml:trace contextRef="#ctx0" brushRef="#br0">1 3 14314,'6'-2'2095,"5"14"-6400,7 19 5333,8 39 0,2 16-372,-4-4 1,2 9-400,-8-21 1,4 9 0,0 6-1,-1-1 1,-1-5 58,0 0 1,-3-2 0,1-1-1,0 4 4,3 17 1,1 5 0,-1-2 0,-2-10-176,-2-12 1,-2-8 0,-1-2-51,3 24 0,-2-8 151,2 7-43,-4-6 577,-3-16-679,-2-14-23,-2-15-78,-2-14 2934,-2-8-2951,0-11 1095,-2-2-1162,0-5-384,0 0-786,0-9-567,-9-13-912,-19-39-1479,-9-13 4121,9 21 1,1 1-1,-1-2 1,4 8-1</inkml:trace>
</inkml:ink>
</file>

<file path=xl/ink/ink2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0"/>
    </inkml:context>
    <inkml:brush xml:id="br0">
      <inkml:brushProperty name="width" value="0.06" units="cm"/>
      <inkml:brushProperty name="height" value="0.06" units="cm"/>
      <inkml:brushProperty name="color" value="#FFC114"/>
    </inkml:brush>
  </inkml:definitions>
  <inkml:trace contextRef="#ctx0" brushRef="#br0">1 202 13905,'66'-30'555,"0"1"1,0-1 0,-1 3 0,0 2 0,-3 4 18,10 6 0,-1 5-813,2 2 0,1 3 514,-3 3 0,-1 4-124,-3 5 0,-4 5-39,-6 2 0,-4 5 296,-7 4 1,-4 4 67,22 35 224,-26 5 174,-19 8-123,-20 4-449,-25 6-104,-20 2-89,13-42 0,-4-1 0,-4-1 1,-2-1-29,-1-1 0,-1-1-50,0-5 0,-1-1 25,-35 24-56,13-15-90,16-13-1814,16-11 751,18-11-1704,14-8-1164,19-13 4021,9-6 0,-7 4 0,-2 1 0</inkml:trace>
</inkml:ink>
</file>

<file path=xl/ink/ink2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1"/>
    </inkml:context>
    <inkml:brush xml:id="br0">
      <inkml:brushProperty name="width" value="0.06" units="cm"/>
      <inkml:brushProperty name="height" value="0.06" units="cm"/>
      <inkml:brushProperty name="color" value="#FFC114"/>
    </inkml:brush>
  </inkml:definitions>
  <inkml:trace contextRef="#ctx0" brushRef="#br0">934 278 15793,'0'-15'1999,"0"3"-1523,0 12 158,0 0 77,-52-83-117,21 52-524,-6-18 0,-3 3 322,-7 28-174,-7 4-128,-6 8 10,-7 3 91,-5 9-29,-3 13-262,-2 14 246,2 18-140,4 11 128,8 7-95,12 8-22,14 0-17,19 6 0,12 1 56,30 5-56,19-2-286,-8-43 0,6-3 286,4 1 0,4-2-23,4-1 1,3-3 78,1 0 0,1-1-45,0-3 0,2 1 79,15 7 0,-2 1-14,-23-12 0,-1 1 83,8 5 1,-6 2 355,-11 8 291,-19 3-218,-21 5-397,-28 7 223,-22 11-327,14-35 0,-4 0 81,-2 1 0,-3 0-59,-1-4 1,0-1-1515,0-1 1,0-2 1556,-41 20-57,4-9 281,9-9-336,8-7-40,11-8 16,13-6-72,11-5-224,9-3-196,10-2 2959,6 0-3956,4 0-606,2 0 2079,82-33 0,-61 25 0,60-25 0</inkml:trace>
</inkml:ink>
</file>

<file path=xl/ink/ink2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2"/>
    </inkml:context>
    <inkml:brush xml:id="br0">
      <inkml:brushProperty name="width" value="0.06" units="cm"/>
      <inkml:brushProperty name="height" value="0.06" units="cm"/>
      <inkml:brushProperty name="color" value="#FFC114"/>
    </inkml:brush>
  </inkml:definitions>
  <inkml:trace contextRef="#ctx0" brushRef="#br0">372 4 17916,'7'-2'1798,"-1"1"-1496,-6 1 1552,0 0-1176,-25 40 17,2-2-253,-28 44-185,5-7 101,-6 9-229,26-40 0,0-1 100,-21 40-77,8-10-96,11-14-23,14-14-33,7-14 68,16-9 195,12-7-190,18-5 179,17-4-84,11-2-101,5-3 29,5-1-24,-2-4 276,-4-5-348,-8-3 0,-11-1 107,-12 3-180,-11 1 73,-11 6 0,-8 0-101,-5 3-263,-4 0-415,-1 0-683,2 0-308,1 0-3612,26 0 1506,0 0 3876,23-8 0,-27 6 0,-5-5 0</inkml:trace>
</inkml:ink>
</file>

<file path=xl/ink/ink2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3"/>
    </inkml:context>
    <inkml:brush xml:id="br0">
      <inkml:brushProperty name="width" value="0.06" units="cm"/>
      <inkml:brushProperty name="height" value="0.06" units="cm"/>
      <inkml:brushProperty name="color" value="#FFC114"/>
    </inkml:brush>
  </inkml:definitions>
  <inkml:trace contextRef="#ctx0" brushRef="#br0">0 1 18688,'19'47'1092,"0"0"1,1 5-1,-1 1-747,0 2 0,-1 3-723,1 7 1,1 3 629,-1 4 0,0 2 11,0 3 0,-1 0-28,-2 2 1,-2-1-57,0-2 0,-1-1-39,-2-3 1,0-3-38,-2-5 1,0-3-15,-2-8 1,1-2 535,5 37-418,-1-18-156,-4-13 318,0-4-369,-4-24 11,1-4 29,-5-19-40,2-4 813,-2-1-886,0-1-885,1 0 190,-1-4-553,2-7-203,-2-13-38,0-11-562,0-10-1046,0-21-45,0 2 3215,-2-11 0,2 37 0,-1 10 0</inkml:trace>
</inkml:ink>
</file>

<file path=xl/ink/ink2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4"/>
    </inkml:context>
    <inkml:brush xml:id="br0">
      <inkml:brushProperty name="width" value="0.06" units="cm"/>
      <inkml:brushProperty name="height" value="0.06" units="cm"/>
      <inkml:brushProperty name="color" value="#FFC114"/>
    </inkml:brush>
  </inkml:definitions>
  <inkml:trace contextRef="#ctx0" brushRef="#br0">310 0 22263,'-43'75'696,"0"1"0,4-3 0,3-5-438,-9 20-1607,6 0 1506,9-5-45,8-11 6,12-11 39,7-9 207,22-6 450,13-2-405,25-4-376,15-3 247,10-7-240,6-7 72,0-6-292,-4-5 180,-5-6 6,-14-1-6,-10-3-264,-16-1-960,-8-1-819,-18 2 2043,-21 10 0,4-7 0,-14 7 0</inkml:trace>
</inkml:ink>
</file>

<file path=xl/ink/ink2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5"/>
    </inkml:context>
    <inkml:brush xml:id="br0">
      <inkml:brushProperty name="width" value="0.06" units="cm"/>
      <inkml:brushProperty name="height" value="0.06" units="cm"/>
      <inkml:brushProperty name="color" value="#FFC114"/>
    </inkml:brush>
  </inkml:definitions>
  <inkml:trace contextRef="#ctx0" brushRef="#br0">163 0 14017,'-11'0'1344,"2"0"-889,9 0 340,0 0 50,-55 98 51,34-9-1050,2-26 1,-3 9-1,5 2 460,10-4 0,6 0 1,1 4-583,1 11 1,3 4 0,0 1 559,1 8 0,2 1 0,2 0-133,1 0 0,3 0 1,1-3 53,0-6 0,2-2 1,1-2-236,0-5 1,1-2-1,0-2 138,0-10 1,0-2-1,0-2 1,9 21 0,0-4-19,-3-13 0,0-5-6,-1-10 0,1-4 72,25 38-100,5-6-198,-23-39 1,1 0 135,1-2 1,0 0 729,34 31-780,-2-11-31,-22-25 0,1-3-316,23 14-605,18 4-292,-25-24-150,3-3 416,6-8 1034,22-17 0,1-3 0,-23 5 0,4-7 0,0 0 0</inkml:trace>
</inkml:ink>
</file>

<file path=xl/ink/ink2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6"/>
    </inkml:context>
    <inkml:brush xml:id="br0">
      <inkml:brushProperty name="width" value="0.06" units="cm"/>
      <inkml:brushProperty name="height" value="0.06" units="cm"/>
      <inkml:brushProperty name="color" value="#FFC114"/>
    </inkml:brush>
  </inkml:definitions>
  <inkml:trace contextRef="#ctx0" brushRef="#br0">1 0 16695,'76'43'894,"1"0"0,1 9 1,-5 6-1883,-12 9 1,-5 7 1295,-10-13 0,0 4 0,0 3-522,3 7 0,0 3 0,-1 1 451,1 3 1,-1 2-1,-2-1-39,-2 0 0,-2 0 0,-2-1-88,-6-6 0,-2 0 0,-2-1 93,-4-2 1,-1-1 0,-4-1-79,-4-2 1,-3 0-1,-1-1 110,2 26 1,-4-2-43,-4-7 1,-3-3-26,-1-15 0,-3-3 42,-1-7 0,-2-3-25,-2-3 0,-3-1-159,-3 2 0,-2 0 75,-4 4 0,-3 0 33,0 1 1,-2-1-119,-1-3 1,-1 0 61,2-7 1,-1-1-82,-3 1 0,1-3-2,-8 8 877,3-5-1398,22-35 1450,5-6-2056,3-4-3898,0 1 1042,6-2-5522,4-5 9510,9-5 0,-8 4 0,0-3 0</inkml:trace>
</inkml:ink>
</file>

<file path=xl/ink/ink2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7"/>
    </inkml:context>
    <inkml:brush xml:id="br0">
      <inkml:brushProperty name="width" value="0.06" units="cm"/>
      <inkml:brushProperty name="height" value="0.06" units="cm"/>
      <inkml:brushProperty name="color" value="#FFC114"/>
    </inkml:brush>
  </inkml:definitions>
  <inkml:trace contextRef="#ctx0" brushRef="#br0">4 78 17641,'-2'-4'1485,"0"1"-214,2 3-840,64-22-4217,-17 12 4007,5-4 0,2 1 520,20 7-505,1 2-73,-3 3-124,-5 1-6,-10 0-21,-7 0 27,-13 0-78,-8 0 3208,-13 0-3489,-6 0 252,-7 0-649,-1 1-929,-2 4-2443,-27 11-5742,-11 7 9638,-34 9 1,32-14-1,3-3 1</inkml:trace>
</inkml:ink>
</file>

<file path=xl/ink/ink2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8"/>
    </inkml:context>
    <inkml:brush xml:id="br0">
      <inkml:brushProperty name="width" value="0.06" units="cm"/>
      <inkml:brushProperty name="height" value="0.06" units="cm"/>
      <inkml:brushProperty name="color" value="#FFC114"/>
    </inkml:brush>
  </inkml:definitions>
  <inkml:trace contextRef="#ctx0" brushRef="#br0">0 47 19820,'64'-2'69,"0"0"0,-4 0 1,-4-2-110,18-6 40,-4 2 0,-3 0-778,-2 2 778,-8 4 0,-2 1 0,-7 0 0,31 1 0</inkml:trace>
</inkml:ink>
</file>

<file path=xl/ink/ink2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9"/>
    </inkml:context>
    <inkml:brush xml:id="br0">
      <inkml:brushProperty name="width" value="0.06" units="cm"/>
      <inkml:brushProperty name="height" value="0.06" units="cm"/>
      <inkml:brushProperty name="color" value="#FFC114"/>
    </inkml:brush>
  </inkml:definitions>
  <inkml:trace contextRef="#ctx0" brushRef="#br0">0 224 17008,'2'-5'684,"0"0"-561,-2 5 0,0 0 633,13 20 225,1 17-615,18 47 18,-14-25 0,-1 11-837,0-4 0,1 9 1,1 4-1,-2-4 667,1 6 1,-1-3 0,0 5-360,1 0 0,0 5 0,-1 0 0,-2-8 292,-4-9 1,-1-6 0,-1-2-289,1 24 1,-1-5 296,-2-18 1,-2-4 235,2 40-207,-3-21-33,0-9-152,-1-4 2690,-1-14-2640,1-12 1409,-3-17-1386,2-13 1197,-1-5-1119,0-5 84,0-12-235,-1-12 0,0-36-3,-1 12 1,-2-6-703,-3-18 0,-1-7 654,-2-15 1,-2-4 22,3 28 0,-2-1 0,0 0-23,1 3 1,0 1 0,0 1-17,-4-22 0,1 4 22,1 14 0,0 4-119,2 11 1,0 2 163,1 4 0,1-1-3,-1 2 0,1-4-50,-2-25 0,0-2 86,3 19 1,1 1-40,-3-17 1,2 3 5,0-15-28,3 15 28,1 15 0,2 18-34,0 15 34,0 12 0,0 8 1079,0 3-1168,0 7 326,2 12-237,13 20 6,10 27 16,-5-21 0,3 4-339,3 8 0,2 4 367,1 7 0,2 2-22,4 5 0,0 1-478,1 3 1,0 1 614,3 0 1,1-1-163,-2-2 0,1-1 109,-1-2 0,1-2-62,-3-6 0,0-2 9,-3-5 0,1-2 44,-4-8 1,0-2 64,22 33-73,-7-17 29,-7-15-96,-8-11 140,0-15-163,-14-8 888,0-8-697,-8-17-112,2-19-11,5-30-17,2-31 57,-8 35 1,1-2-114,-2-9 0,0-2-474,-2-4 1,-1 0 531,-1-3 1,-1 0-65,-1 3 1,-2 1 5,1 4 0,0 3-322,-1 7 0,0 2 322,1-34-83,0 15 162,0 36 560,-1 7-533,0 25 703,0 5-842,0 2-4927,0 2 2837,0 9-2017,7 14 4140,12 30 0,-8-23 0,5 9 0</inkml:trace>
</inkml:ink>
</file>

<file path=xl/ink/ink2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0"/>
    </inkml:context>
    <inkml:brush xml:id="br0">
      <inkml:brushProperty name="width" value="0.06" units="cm"/>
      <inkml:brushProperty name="height" value="0.06" units="cm"/>
      <inkml:brushProperty name="color" value="#FFC114"/>
    </inkml:brush>
  </inkml:definitions>
  <inkml:trace contextRef="#ctx0" brushRef="#br0">365 0 20166,'-45'57'510,"0"0"1,1-1 0,1 7 0,2 1 0,8 2-220,13-2 1,6 2-1,2 2-121,-2 9 0,2 3 0,1 0 37,3 4 0,1 0 1,2-1-919,0-5 1,1-1 0,2-2 855,3 19 1,3-3 70,5 0 0,4-6-104,-3-27 0,4-1 78,16 29 0,5-3 148,-12-36 0,1-3-240,9 15 0,2-3-25,15 4-11,-1-10-57,-4-11 673,10 0-678,-19-17 231,2 0-231,-22-17 1665,-6-2-1822,-3-3 554,-4 0-755,0 0 30,-2 0-131,1 0-140,-1 0-180,0 0-554,2 0-532,1 0-734,6 0-1125,6-7-5070,2-9 8794,5-8 0,-12 7 0,-2 4 0</inkml:trace>
</inkml:ink>
</file>

<file path=xl/ink/ink2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1"/>
    </inkml:context>
    <inkml:brush xml:id="br0">
      <inkml:brushProperty name="width" value="0.06" units="cm"/>
      <inkml:brushProperty name="height" value="0.06" units="cm"/>
      <inkml:brushProperty name="color" value="#FFC114"/>
    </inkml:brush>
  </inkml:definitions>
  <inkml:trace contextRef="#ctx0" brushRef="#br0">13 1 18812,'-7'0'1244,"1"0"-1099,6 0 1434,0 0-951,62 0-353,-22 0 161,52 0-368,-39 0 49,-1 0-72,-3 3-39,-6-1 16,-6 3-22,-5-3-554,-7-1-769,-2-1-698,-1 0-2477,-3 0 4498,-1 0 0,-9 0 0,-3 0 0</inkml:trace>
</inkml:ink>
</file>

<file path=xl/ink/ink2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2"/>
    </inkml:context>
    <inkml:brush xml:id="br0">
      <inkml:brushProperty name="width" value="0.06" units="cm"/>
      <inkml:brushProperty name="height" value="0.06" units="cm"/>
      <inkml:brushProperty name="color" value="#FFC114"/>
    </inkml:brush>
  </inkml:definitions>
  <inkml:trace contextRef="#ctx0" brushRef="#br0">84 1532 18761,'-21'86'931,"0"1"1,2-6 0,5-5-389,9 18 69,2-5-254,3-13-95,8-11-39,4-18-140,8-11-84,0-14 0,0-9 168,1-8-168,4-4 101,5-19-101,5-10-73,7-30-128,2-16 142,-21 30 0,-1-2-6,1-6 1,-1-1-278,-2-3 1,-1-1 207,1-3 0,-2-2-113,-3-1 1,-1-1 122,0-2 1,-2-3-118,-2-6 0,-3-2 160,-1-1 0,-2 0-6,-1-6 0,-1-1 22,-1 2 1,-2 1 64,-3 6 0,-1 1 3,-1 0 0,-2 0 39,-4 10 0,-1 2-9,-1 4 1,1 2 134,-13-38-162,5 27 290,6 21-37,3 21 178,7 14-146,2 8-151,3 17 341,0 22 91,9 41-495,-1-17 1,2 6 104,4 10 0,2 3 121,1 7 0,1 1-166,-1-4 0,-1-3 78,-1-9 1,-1-2-96,0-2 1,0 0-20,-2-4 0,1-1-20,0 2 0,1 0-22,-1-1 0,-1 0-185,0-6 1,-1-2 161,0-3 1,0-2-20,9 35 61,3 12-72,-7-38-6,0 7 0,-9-42-62,-2-6-190,-3-9 153,1-5-1610,-1-1-875,2-2-671,3 0 3255,5-12 0,-6 9 0,1-9 0</inkml:trace>
</inkml:ink>
</file>

<file path=xl/ink/ink2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3"/>
    </inkml:context>
    <inkml:brush xml:id="br0">
      <inkml:brushProperty name="width" value="0.06" units="cm"/>
      <inkml:brushProperty name="height" value="0.06" units="cm"/>
      <inkml:brushProperty name="color" value="#FFC114"/>
    </inkml:brush>
  </inkml:definitions>
  <inkml:trace contextRef="#ctx0" brushRef="#br0">0 1 20218,'48'17'893,"-1"0"0,29 20-623,-64-2 329,-4 7-218,-3 3 190,0 1-145,-2-3-3544,2-4 3387,2-4-221,3-7 64,3-1 11,13 0-55,-4-8-68,8 1 0,-7-11 3324,-2-2-3570,4-4-917,9-2-422,-8-1-358,6-8-1894,-15-21 3837,1-36 0,-10 26 0,-1-10 0</inkml:trace>
</inkml:ink>
</file>

<file path=xl/ink/ink2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4"/>
    </inkml:context>
    <inkml:brush xml:id="br0">
      <inkml:brushProperty name="width" value="0.06" units="cm"/>
      <inkml:brushProperty name="height" value="0.06" units="cm"/>
      <inkml:brushProperty name="color" value="#FFC114"/>
    </inkml:brush>
  </inkml:definitions>
  <inkml:trace contextRef="#ctx0" brushRef="#br0">0 10 15631,'6'-5'1299,"-2"0"-1041,-4 5 1803,0 0-1047,76 57-497,-20 10-196,-15-22 1,6 7-1,-4 3-900,-7 3 0,-4 3 0,-1 2 909,6 9 1,-1 4-1,-1 1-172,0 4 1,-1 3 0,-2-2-358,-2-4 1,-1-1 0,-2-3 383,4 24 0,-4-6-51,-6-18 1,-4-4 24,-7-16 1,-3-3-394,2 43 570,-7-3-17,-1 9-11,-2-5-258,-7-3 17,-3-15-67,-7-14 1782,2-13-2337,2-13 697,2-11-2225,2-8-101,-3-7-3115,-1-5 5299,-4-4 0,8-2 0,2 0 0</inkml:trace>
</inkml:ink>
</file>

<file path=xl/ink/ink2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5"/>
    </inkml:context>
    <inkml:brush xml:id="br0">
      <inkml:brushProperty name="width" value="0.06" units="cm"/>
      <inkml:brushProperty name="height" value="0.06" units="cm"/>
      <inkml:brushProperty name="color" value="#FFC114"/>
    </inkml:brush>
  </inkml:definitions>
  <inkml:trace contextRef="#ctx0" brushRef="#br0">27 1 16252,'-15'0'1008,"3"0"-168,12 0 298,8 108-164,2-20-512,1 5 0,0 6-1004,0-23 0,0-3 1054,2 6 1,1 0-250,-3 0 1,1 1 97,1-1 0,-1-1-143,0-2 1,0-1-23,-2-3 0,0-2 249,0-5 1,0-3-345,-2-5 0,-1-3 321,6 34-338,0-3 23,-5-37-180,-2-3 112,-5-31 998,-1-8-1037,0-1-863,0-5-380,0 2-1496,0-7-1036,-10-30 3775,-28-49 0,18 32 0,-15-20 0</inkml:trace>
</inkml:ink>
</file>

<file path=xl/ink/ink2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6"/>
    </inkml:context>
    <inkml:brush xml:id="br0">
      <inkml:brushProperty name="width" value="0.06" units="cm"/>
      <inkml:brushProperty name="height" value="0.06" units="cm"/>
      <inkml:brushProperty name="color" value="#FFC114"/>
    </inkml:brush>
  </inkml:definitions>
  <inkml:trace contextRef="#ctx0" brushRef="#br0">1 148 12802,'75'-27'1004,"1"-1"1,-1 1 0,-6 0 0,-3 2 0,-9 12-451,18 28 360,-16 9-158,-14 24 162,-18 11-246,-14 15-5,-13 5-129,-19 5-185,-12 1-79,-16-8 6,-4-5-106,3-15-79,4-10-95,11-16-45,8-10-173,10-10-897,8-8-425,4-2-443,3-1-1092,15-13-3896,3-7 6971,19-15 0,-18 14 0,-1 4 0</inkml:trace>
</inkml:ink>
</file>

<file path=xl/ink/ink2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7"/>
    </inkml:context>
    <inkml:brush xml:id="br0">
      <inkml:brushProperty name="width" value="0.06" units="cm"/>
      <inkml:brushProperty name="height" value="0.06" units="cm"/>
      <inkml:brushProperty name="color" value="#FFC114"/>
    </inkml:brush>
  </inkml:definitions>
  <inkml:trace contextRef="#ctx0" brushRef="#br0">421 25 12466,'0'-10'2548,"0"3"-1651,0 7 1332,0 0-1692,-35-7 80,12 12-130,-30 4 275,21 26-303,-5 20-17,0 22-179,16-23 1,1 4-1613,-3 15 1,2 3 1667,0 10 0,1 2-76,1 5 1,1 0-311,5-7 0,3-3 179,2-10 0,3-2 64,1-4 1,3-2-152,4-5 1,2-2 69,2 0 0,4-1 6,3-2 0,3-3-216,2-4 1,4-3 316,25 34-23,1-9-89,4-11 10,-2-8-55,-1-7 73,-4-6 2792,-2-6-2905,-2-4-10,-5-5-35,-2-4 862,-5-6-872,-5-3 644,-5-6-599,-5-1 55,-5-3-162,-2 0 39,-1 0-145,-1 0-214,1 0-145,3 0-363,0 0-628,8 0-477,7-2-2369,4-6 4414,5-2 0,-16 0 0,-5 3 0</inkml:trace>
</inkml:ink>
</file>

<file path=xl/ink/ink2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8"/>
    </inkml:context>
    <inkml:brush xml:id="br0">
      <inkml:brushProperty name="width" value="0.06" units="cm"/>
      <inkml:brushProperty name="height" value="0.06" units="cm"/>
      <inkml:brushProperty name="color" value="#FFC114"/>
    </inkml:brush>
  </inkml:definitions>
  <inkml:trace contextRef="#ctx0" brushRef="#br0">462 12 18010,'-74'-4'545,"-1"-1"0,7 2 1,7 5 70,5 11-90,8 8-397,12 4 90,11 1-219,13 1 34,6 5-34,10 3 0,14 7 5,13 3 79,16 5 17,11 5-28,4 2-359,5 6 387,-1 3 252,-3-1-155,-7 2 172,-8-7-79,-11-3 146,-12-7 128,-10-3 499,-16 14-957,-17-12 213,-16 15-259,-17-19 180,-6-3-107,-5-7-50,0-8-33,4-7-12,-12-9-151,23-4 460,1-4-1278,30-3-439,9 0-468,6-1-1412,22-21 152,16-10-1070,22-18 4167,9-4 0,-31 25 0,-9 6 0</inkml:trace>
</inkml:ink>
</file>

<file path=xl/ink/ink2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9"/>
    </inkml:context>
    <inkml:brush xml:id="br0">
      <inkml:brushProperty name="width" value="0.06" units="cm"/>
      <inkml:brushProperty name="height" value="0.06" units="cm"/>
      <inkml:brushProperty name="color" value="#FFC114"/>
    </inkml:brush>
  </inkml:definitions>
  <inkml:trace contextRef="#ctx0" brushRef="#br0">14 7 18481,'-7'-3'1838,"1"0"-1698,6 3 576,0 0-273,79 22-4375,-24-5 4058,6 1 0,3 0 93,18 8 638,0-3-717,-5 0 236,-8-6-231,-14-1 146,-12-6-72,-16 0 3300,-9-5-3161,-11 0 536,-4-2-434,-3 2 229,-27 20-628,-5 3 118,-14 9 1,-6 3 33,-24 17-143,23-16 0,-1-1 75,-16 11 23,6-7-17,11-8-151,12-7 68,10-8-113,13-5 106,6-6-122,7-3 44,4-4-39,1-1-4637,0-2 2049,10 0-728,24 0-1188,14 0 4560,22-5 0,-33 4 0,-6-3 0</inkml:trace>
</inkml:ink>
</file>

<file path=xl/ink/ink2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0"/>
    </inkml:context>
    <inkml:brush xml:id="br0">
      <inkml:brushProperty name="width" value="0.06" units="cm"/>
      <inkml:brushProperty name="height" value="0.06" units="cm"/>
      <inkml:brushProperty name="color" value="#FFC114"/>
    </inkml:brush>
  </inkml:definitions>
  <inkml:trace contextRef="#ctx0" brushRef="#br0">1 0 17820,'27'86'0,"0"-1"0,-1 0 0,1 0 0,0 0 0,0 0 0,-1 0 0,4 11 0,0-1 0,0 1 0,0-1 0,0 0 0</inkml:trace>
</inkml:ink>
</file>

<file path=xl/ink/ink2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1"/>
    </inkml:context>
    <inkml:brush xml:id="br0">
      <inkml:brushProperty name="width" value="0.06" units="cm"/>
      <inkml:brushProperty name="height" value="0.06" units="cm"/>
      <inkml:brushProperty name="color" value="#FFC114"/>
    </inkml:brush>
  </inkml:definitions>
  <inkml:trace contextRef="#ctx0" brushRef="#br0">549 0 21618,'-51'80'0,"0"0"0,0 0 0,1 0 0,-1-1 0,0 1 0,2-3 0,1 0 0,-1-1 0,0 1 0,0 0 0</inkml:trace>
</inkml:ink>
</file>

<file path=xl/ink/ink3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2"/>
    </inkml:context>
    <inkml:brush xml:id="br0">
      <inkml:brushProperty name="width" value="0.06" units="cm"/>
      <inkml:brushProperty name="height" value="0.06" units="cm"/>
      <inkml:brushProperty name="color" value="#FFC114"/>
    </inkml:brush>
  </inkml:definitions>
  <inkml:trace contextRef="#ctx0" brushRef="#br0">1 0 10181,'0'10'2173,"0"-3"-1624,0-7 5724,0 0-5959,0 3-6,0 5-3062,0 11 3633,12 40-391,1 3 299,10 30 0,3 7-642,-11-41 1,-1-1-599,10 39 1,-1-3 878,-1 2-325,-2-10 184,-3-10-72,-2-1 2687,-6-27-2838,-3-5-6,-3-28 28,-3-7 1721,2-4-1771,-2-1-516,0-2-1114,1 0-202,1 0-1803,0-17-2824,0-6 6425,-2-19 0,0 17 0,0 5 0</inkml:trace>
</inkml:ink>
</file>

<file path=xl/ink/ink3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3"/>
    </inkml:context>
    <inkml:brush xml:id="br0">
      <inkml:brushProperty name="width" value="0.06" units="cm"/>
      <inkml:brushProperty name="height" value="0.06" units="cm"/>
      <inkml:brushProperty name="color" value="#FFC114"/>
    </inkml:brush>
  </inkml:definitions>
  <inkml:trace contextRef="#ctx0" brushRef="#br0">11 41 10881,'-6'-8'672,"2"3"-370,4 5 1127,0 0-808,0-5-33,0 4 51,0-4 61,0 4 712,0 1-953,0-3 246,0 2-273,0-2 39,0 3-62,0-3-68,0 3 829,0-2-778,0 1 68,0 0-404,4 0 549,13 8 168,16 13-179,17 17-191,12 17-50,7 11-449,-34-28 1,-1 0 322,1 0 1,-2 0-100,28 38 208,-6-6-84,-8-9-128,-9-7 55,-6-11-28,-7-7-67,-5-8 6,-4-7-12,-2-4 28,-4-4-22,0-2-72,-3 0 27,1-3 369,0 1-402,-3-1 89,3-2-95,-5 0 6,0-3-12,-3-1-1467,0-1-78,1 0-1334,2 0-577,6-15-5945,2-5 9407,3-18 0,-5 17 0,-3 2 0</inkml:trace>
</inkml:ink>
</file>

<file path=xl/ink/ink3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4"/>
    </inkml:context>
    <inkml:brush xml:id="br0">
      <inkml:brushProperty name="width" value="0.06" units="cm"/>
      <inkml:brushProperty name="height" value="0.06" units="cm"/>
      <inkml:brushProperty name="color" value="#FFC114"/>
    </inkml:brush>
  </inkml:definitions>
  <inkml:trace contextRef="#ctx0" brushRef="#br0">0 1 17847,'56'66'584,"-1"-1"1,0 1 0,-2-2 0,-2-1 0,-7-3-269,-3 4 1,-5 0-906,2 5 0,-2 1 891,0 5 0,-2 1 40,-2-1 0,-3 4 1,-7-8 1,-1 6-1,-4 0-76,-3 1 0,-5 2 1,0-1-173,2-1 0,-2-1 1,-6 3 111,-9 10 0,-7 2 0,-1-9-190,-2-9 0,-3-4 95,-9 19 0,-4-5-82,10-34 1,1-6 255,-15 30-319,9-23-321,11-19-581,9-17-2242,4-9-88,14-24 3265,15-30 0,-9 20 0,6-15 0</inkml:trace>
</inkml:ink>
</file>

<file path=xl/ink/ink3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5"/>
    </inkml:context>
    <inkml:brush xml:id="br0">
      <inkml:brushProperty name="width" value="0.06" units="cm"/>
      <inkml:brushProperty name="height" value="0.06" units="cm"/>
      <inkml:brushProperty name="color" value="#FFC114"/>
    </inkml:brush>
  </inkml:definitions>
  <inkml:trace contextRef="#ctx0" brushRef="#br0">7 51 18280,'-4'0'1137,"1"0"392,3 0-969,51-17 33,-21 10-54,45-11-69,-32 13-167,1 3-119,1 0-60,-3 2-7,-1 0-22,-2 0-72,-2 0-12,-4 0-11,-3 0 6,-3 0 27,-4 0-33,-3 0 34,-4 0-34,-3 0 11,-5 2-129,-1-2 18,-2 2-354,-2-2-610,0 1-376,4 0 1440,20 0 0,-16-1 0,14 0 0</inkml:trace>
</inkml:ink>
</file>

<file path=xl/ink/ink3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6"/>
    </inkml:context>
    <inkml:brush xml:id="br0">
      <inkml:brushProperty name="width" value="0.06" units="cm"/>
      <inkml:brushProperty name="height" value="0.06" units="cm"/>
      <inkml:brushProperty name="color" value="#FFC114"/>
    </inkml:brush>
  </inkml:definitions>
  <inkml:trace contextRef="#ctx0" brushRef="#br0">0 28 18134,'64'-3'666,"0"1"1,-4 0 0,-5 0-113,10-5-106,-5 2-162,-6 2 83,-9 1-363,-5 1 106,-10 1-112,-5 0-28,-7 0-370,-4 0-777,-3 0-977,1 0-1712,1 0-2992,1 1 6856,-1 3 0,-6-2 0,-2 1 0</inkml:trace>
</inkml:ink>
</file>

<file path=xl/ink/ink3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7"/>
    </inkml:context>
    <inkml:brush xml:id="br0">
      <inkml:brushProperty name="width" value="0.06" units="cm"/>
      <inkml:brushProperty name="height" value="0.06" units="cm"/>
      <inkml:brushProperty name="color" value="#FFC114"/>
    </inkml:brush>
  </inkml:definitions>
  <inkml:trace contextRef="#ctx0" brushRef="#br0">101 74 13620,'2'-5'1909,"-1"0"-687,-1 5-377,0 0-5,0 12 197,0 13-118,0 28 49,2 25-511,-1-28 0,1 3-743,0 8 1,0 2 710,0 7 1,1 2-205,-2 4 1,-1 1 108,1 3 1,0 0-163,-1 1 0,0-1 92,0-1 1,0 0-404,0-3 0,0-2 230,0-4 0,0-3 44,0-4 1,0-3-29,0-7 1,0-3 25,0 34-95,0-22 72,1-18 23,0-17-96,0-12 1215,1-7-1248,-2-6 734,2-1-577,-2-1-196,1 0-62,-1-6-11,2-6 107,-2-14-63,0-16-97,-4-34 0,-1-12 89,1 27 1,0-3-325,-1-8 1,-2-7 0,1 4 301,-2-3 0,1 2 53,-1-3 0,1-1 45,0 0 0,0 1-25,1 3 0,1 1-48,0 6 0,1 1 87,0 5 0,0 2-138,1 8 0,-1 1 124,-1-38 0,0 16 28,3 16-23,1 12-5,1 10 0,-2 8-56,2 6 1159,-1 7-1193,1 2 367,0 5-288,0 3-124,0 2-150,0 3 285,0 8 0,11 14-39,10 20 128,21 23-89,-17-24 0,2 3-301,6 9 1,1 1 322,2 6 1,0 1-501,4 6 0,0 2 514,1 1 1,0 0 19,1 3 0,-1 0 5,0 0 1,-1-1 52,0 1 1,-1-2-95,-1-2 0,-1-2 69,-1-3 1,-2-1-278,-1-6 0,-2-2 224,-3-6 1,1-1-54,2 3 1,-2-2 83,10 12 519,-1-3-569,-25-38 1070,-5-12-1003,-3-3 450,0-7-461,0-12 201,3-14-179,2-29-39,4-37-53,-6 28 0,-1-5-974,1-10 0,-1-3 971,1-7 0,-1-1 67,-2 7 0,-1 2-95,0 11 0,0 2 56,-3 6 0,0 3-89,0 7 1,1 2 110,-2-36-50,2 18 50,-2 26-10,0 17-40,0 11 50,0 4 1911,0 2-1855,0 0 58,0 0-169,0-1-1,0 2 1,0 2-40,0 4-6117,0 3 4225,2 8-2045,10 5-343,4 8 4325,8 3 0,-10-12 0,-2-3 0</inkml:trace>
</inkml:ink>
</file>

<file path=xl/ink/ink3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8"/>
    </inkml:context>
    <inkml:brush xml:id="br0">
      <inkml:brushProperty name="width" value="0.06" units="cm"/>
      <inkml:brushProperty name="height" value="0.06" units="cm"/>
      <inkml:brushProperty name="color" value="#FFC114"/>
    </inkml:brush>
  </inkml:definitions>
  <inkml:trace contextRef="#ctx0" brushRef="#br0">98 0 22094,'-20'51'845,"0"0"1,1 10 0,4 2-597,8 0 1,4 2-1241,-2 11 1,2 2 1141,0 0 0,2-1 31,0-4 0,1 0-66,3 1 1,3 0-30,1-8 0,3 0 19,3-1 1,3-2-15,1-3 0,2-3-25,0-5 1,1-2-18,20 39 6,-1-17 62,-1-11 444,-3-14-562,0-4-11,13 6-29,-10-13-240,8 9 367,-2-9-1622,-16-11-1076,9 0 761,-19-18-1836,2-3-4346,-3-13 8032,-2-8 0,-6 5 0,-5-3 0</inkml:trace>
</inkml:ink>
</file>

<file path=xl/ink/ink3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9"/>
    </inkml:context>
    <inkml:brush xml:id="br0">
      <inkml:brushProperty name="width" value="0.06" units="cm"/>
      <inkml:brushProperty name="height" value="0.06" units="cm"/>
      <inkml:brushProperty name="color" value="#FFC114"/>
    </inkml:brush>
  </inkml:definitions>
  <inkml:trace contextRef="#ctx0" brushRef="#br0">98 1074 18100,'3'-2'2443,"0"1"-1144,-3 1-481,-37 96 39,22-30-795,-7 7 1,2 4 446,14 15-178,3-6-96,3-11-151,6-16 111,2-14-263,6-15 68,1-12-78,0-10 33,3-8 40,5-23-57,8-20-190,4-33-9,-16 27 1,0-3 8,1-7 0,-2-3-549,-1-9 1,-1-4 436,-2-7 0,-3-5 158,-4 22 1,-2-2 0,0-1-12,-1-1 1,-2-1-1,0 1-76,0-31 1,-1 2 185,-1 1 1,0 6 128,0 30 1,0 4 19,-1 1 0,-1 6 227,-2 2 975,-4 15-959,4 15 253,0 21 156,4 28 68,0 35-418,3-11 1,1 7-737,3 19 1,1 5 640,3 10 0,1 2-36,2 1 0,0-2-357,-2-12 0,-2-5 203,0-15 0,-1-5 89,-2-8 1,-1-2-48,4 37 22,0 0-64,-4-34 0,1-1-26,3 18 1,1 3-34,-4-43-123,-3-9 22,1-7 1739,-2-6-3172,1-3-790,0-4-2269,3 1 4641,6-2 1,-6 0 0,2 0-1</inkml:trace>
</inkml:ink>
</file>

<file path=xl/ink/ink3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20"/>
    </inkml:context>
    <inkml:brush xml:id="br0">
      <inkml:brushProperty name="width" value="0.06" units="cm"/>
      <inkml:brushProperty name="height" value="0.06" units="cm"/>
      <inkml:brushProperty name="color" value="#FFC114"/>
    </inkml:brush>
  </inkml:definitions>
  <inkml:trace contextRef="#ctx0" brushRef="#br0">0 3 17227,'6'0'717,"-2"0"-611,-4 0 639,0 0-5,78-1-130,-50 1 62,57-2 90,-73 10-34,-6 8-173,-4 16-79,-2 13-62,-5 11-44,-2 4 223,-3 2-357,0-3 200,5-6-183,2-6-35,3-5 90,30 12-196,-11-20-112,24 7-3420,-18-25 3353,-3-6-286,-2 0-235,-5-6-443,-2-1-559,-5-3-964,1 0-1300,0-15-3456,2-10 7310,2-17 0,-5 16 0,-3 3 0</inkml:trace>
</inkml:ink>
</file>

<file path=xl/ink/ink3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21"/>
    </inkml:context>
    <inkml:brush xml:id="br0">
      <inkml:brushProperty name="width" value="0.06" units="cm"/>
      <inkml:brushProperty name="height" value="0.06" units="cm"/>
      <inkml:brushProperty name="color" value="#FFC114"/>
    </inkml:brush>
  </inkml:definitions>
  <inkml:trace contextRef="#ctx0" brushRef="#br0">0 7 16947,'0'-3'929,"0"0"-4096,0 3 4483,95 123-700,-62-71 0,1 6-269,15 16 1,6 11 0,-4 0-85,-14-15 1,-4 0-1,0 0-73,0 3 1,0-1 0,-1 0-23,-4-4 0,-1-2 0,-2-2 61,5 12 1,-5-4 418,-6-12 1,-3-3-313,3 39-118,-13-47 1,-1 2-183,-2 5 1,0 0 136,-2 3 1,0 0-146,-2 0 0,-1-1 19,-3-3 1,-2-1 2,-10 43-50,-7-16 12,1-16-12,3-19-68,4-14 2201,5-12-2783,4-10 955,4-6-3239,1-2-104,-1-4-2357,0-10 5395,-5-3 0,4 1 0,-1 3 0</inkml:trace>
</inkml:ink>
</file>

<file path=xl/ink/ink3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22"/>
    </inkml:context>
    <inkml:brush xml:id="br0">
      <inkml:brushProperty name="width" value="0.06" units="cm"/>
      <inkml:brushProperty name="height" value="0.06" units="cm"/>
      <inkml:brushProperty name="color" value="#FFC114"/>
    </inkml:brush>
  </inkml:definitions>
  <inkml:trace contextRef="#ctx0" brushRef="#br0">221 247 18908,'0'-7'1814,"0"1"-1372,0 6 247,0 0-375,0 6-235,0 4 156,-3 9-95,0 7 6,-4 5 128,0 9-16,-1 6 27,0 13 18,-4 8 16,-1 13-308,-4 5 297,-3 11-481,9-47 0,0 0 257,0 2 0,0-1 17,1-1 0,0 1 67,-8 45-6,9-34 1,1-1-29,-4 32-109,7-37 1,2 0 136,0 19-111,3-5 72,0-2-137,4-7 14,5-9 84,5-8-50,1-10 33,6-2-17,-7-11 495,4-4-450,-6-10-11,-2-2 6,0-2-29,-2 1-27,1-3 39,-1 3-40,2-3-33,3 2 45,7-2 123,5 0-95,7 0 5,5-5-72,19-5 50,-11 1-6,11-6-16,-18 8 44,-2-2-78,-3 2 157,-4-1-213,-4 1 106,-4-1-16,-7 4-34,-4-1 67,-6 5-11,-3 0-3243,0 0 297,-1-3-118,0-14-3674,0-8 6682,0-16 0,0 18 0,0 2 0</inkml:trace>
  <inkml:trace contextRef="#ctx0" brushRef="#br0" timeOffset="1">820 1080 11514,'3'-10'2895,"0"3"-2307,-3 7 1698,0 0-1530,0-5-90,0 4-200,0-3-69,0 4 270,0 0-617,0 4 124,0 9 128,3 14 6,6 17 17,4 13 28,6 13-12,1 6 30,0 2 21,-2-1-303,1-6 264,-4-9-275,-2-11 40,-1-12-45,-5-11 44,-2-10-21,-4-7 21,-1-5 6,0-4 297,0-1-414,2-1-6,-2-1 168,1-6-168,-1-5 11,0-8-95,0-11 84,0-9 0,-4-14-45,0-8-67,-4-6-22,4-6 56,1 0 27,3 2 29,0 7-129,7 8 167,9 6-16,0 22-84,5 7 73,-6 19 11,3 12 62,6 11 123,6 16 173,4 15-129,-8-6 1,1 4 11,-1 6 0,-1 2-132,0-1 1,-2 0-35,-2-1 1,-4-4 109,-1 14 16,-2-6-66,-5-9-130,-4-11 197,-1-9-129,-3-13 39,0-6-107,-1-6 29,0-3-1081,0-1 161,2-1-564,0 0-651,1-1-1371,-1-13-735,-1-3 4207,-1-13 0,0 15 0,0 2 0</inkml:trace>
  <inkml:trace contextRef="#ctx0" brushRef="#br0" timeOffset="2">2273 174 13737,'0'-17'2280,"0"4"-1725,0 13 2111,0 0-1871,-4-15-296,0 11-203,-6-9-217,0 28 212,-5 16-134,-3 25 391,-6 22-770,12-31 1,-1 3 484,1 3 1,0 3-46,2 3 1,0 1-229,4 0 0,0 2 220,3 0 0,0-1-48,2 1 1,1 0 30,0-1 0,1 0-117,3-2 0,3 0 168,0-4 0,3-2-160,4-2 0,2-3 61,18 36-61,-9-37 0,2-2 39,12 13-44,6 3-79,-18-37 39,-10-6-11,-3-8 999,-7-3-1016,0-4 540,-6-2-501,1-1-4195,-2 0 2207,1 0-1585,3 0 3523,5 5 0,-4-4 0,3 4 0</inkml:trace>
  <inkml:trace contextRef="#ctx0" brushRef="#br0" timeOffset="3">3430 381 19837,'-67'-15'623,"0"0"1,5 2-1,7 7-236,2 21 207,1 7-367,0 12 126,5 1-211,10 0-136,9 2 46,11-1-52,9 4-1,5 4 1,13 4-62,11 1 208,14 3-107,14-4-6,1-2 51,5-5 79,-3-4-40,-5-3 107,-8-6-18,-9-4 57,-12-6-174,-6-5 314,-7-1-263,-4-1 106,-1 2-100,-7 4-85,-7 5 56,-11 2-22,-7 1-34,-23 4-67,14-9 162,-14 1-274,22-11 112,4-2-39,4-1-179,5-2-230,6 0-1070,3-2 230,8-1-337,0 0 124,3-2-1557,0-15-1272,3-5 4330,2-17 0,-1 16 0,0 3 0</inkml:trace>
  <inkml:trace contextRef="#ctx0" brushRef="#br0" timeOffset="4">3657 0 18414,'68'49'3529,"-3"13"-2655,-16 17-1085,-25-32 0,0 1 438,-1 4 0,-1 2-1758,-5 1 0,-2 0 1819,-2 2 0,-3 0-131,-4 0 0,-2 0 598,-1-1 0,-2 0-621,-2-1 0,-2-1 68,-3-3 0,-1 0 128,-14 41-106,-7-12-28,0-15-90,2-11-106,7-17 370,1-9-381,8-12 3335,2-4-3391,4-7-510,3-1-431,1-3-6582,0 0 1923,4-5 5667,3-8 0,-1 5 0,0-3 0</inkml:trace>
  <inkml:trace contextRef="#ctx0" brushRef="#br0" timeOffset="5">4793 1110 17837,'6'-4'1435,"-2"1"-1195,-4 3 696,0 0-4645,87-19 4376,-33 9-323,8-1 1,3-1 1142,10 4-961,-3 3-95,-3 1-179,-10 3-61,-11 1 128,-13 0-285,-8 0 3716,-14 0-3548,-3 0 33,-9 0-1691,1 0-1463,-1 0-1673,7-6-5239,3-3 9810,6-6 0,-8 5 1,-2 3-1</inkml:trace>
  <inkml:trace contextRef="#ctx0" brushRef="#br0" timeOffset="6">5592 2757 19871,'0'-11'1187,"6"-5"-745,9-6-285,14-13 78,8-12-67,12-16-134,7-17-458,-25 33 0,0-2 466,2-5 0,-1-2-20,0-4 1,-1-2-21,2-9 1,0-2 19,-3-9 1,-1-2 36,-1-4 0,-2-2-51,-3 1 1,-3-3-11,-9 24 0,-1-3 0,-2 5 2,0-8 0,-1 1 3,-2-13 0,-3 4-1,-1 30 1,-2 3 8,1-48-11,0 20 306,-1-1-211,-1 32-95,-1 0 0,1 29 0,0 6 106,2 4 740,0 2-639,-1 4 73,0-1-89,0 2-107,-1 0-84,2 7 302,-2 28-89,2 6-96,8 28-5,3-3 40,7 7 10,4 2-123,-2-3 174,3-6-174,-2-10 28,0-10-67,-1-11 0,-3-12 0,0-8 0,-5-7 0,-1-5 0,1-1 84,0-2 34,4-2-11,1-11-57,19-34-50,-9-6 6,12-29-6,-17 8 6,-5-6-6,-9-7-76,-4 24 0,-3 0 211,-7-27-127,2 34 1,-1 6 24,-9 5 57,1 17 44,3 16 1,3 8-130,2 4 34,2 0-39,1 0-2627,1 0 1064,1 7-352,1 7-1485,10 19 3400,12 24 0,-8-24 0,5 7 0</inkml:trace>
  <inkml:trace contextRef="#ctx0" brushRef="#br0" timeOffset="7">7377 849 16325,'0'6'2397,"0"-2"-1881,0-4 1427,0 0-1260,-82 49-509,54-25-98,-18 7 0,4 1-76,32-8-45,5 1 45,4 2 0,10 5 28,8 3-22,13 7 44,8 1 68,0 3-57,-3-3 23,-4-4 230,-11-6 705,-8 7-649,-10-9-130,-17 8-167,-6-9 28,-19-1-118,-1-3 17,-4-4-33,2-5-343,2-5-436,2-4-431,3-3-527,4 0-2173,1-3 3943,-3-1 0,15-1 0,0 0 0</inkml:trace>
  <inkml:trace contextRef="#ctx0" brushRef="#br0" timeOffset="8">121 2824 18061,'79'-22'1143,"3"-1"-644,-3 8-1082,18-3 762,-36 7 0,3 0-935,13-2 0,4-2 870,-18 4 0,3-1 0,2 0-45,5-2 0,3 0 0,0 0-166,4 0 0,1 0 0,0 0 220,0-1 1,-1 1-1,0 1 32,-4 1 0,0 0 0,0 1-79,-3 0 1,0 0 0,0 1 79,-2 2 1,0 0 0,-1 0-101,1 1 0,0 0 0,-1 0 61,1 2 1,-1 0 0,5 0 52,-1-1 1,5 0 0,0-1 0,-3 1-67,4-1 1,-2 0 0,2-1-21,-4 0 0,2-1 0,1 0 0,-6-1 13,2-2 0,-4-1 0,0 0-21,2-2 1,0 0 0,0-1 37,-1-1 0,1-1 0,3-2-50,0 2 0,5-2 1,-1 0-1,-4 2-53,-1-1 0,-4 2 1,2 0-3,17-4 0,2-1 1,-9 5 23,-12 3 1,-7 4-118,-5 1 0,-2 2 173,-3 1 1,0 2 10,1-1 1,2 2-31,4 0 0,0 0-67,0 1 0,-1 1 148,-2 0 0,1 0 11,10 1 1,-3 0-23,28 0 99,-41 0 1,-2 0-89,8 0 1581,-5 0-1631,-5 2 1615,-6-2-1716,-6 2 411,-3-2-411,-15 0 94,-2 0-94,-16 0 0,1 0 0,-2 1-1222,0 0-1478,-6 0-1820,-16-2-4285,-10-6 8805,-18 1 0,23 0 0,4 3 0</inkml:trace>
  <inkml:trace contextRef="#ctx0" brushRef="#br0" timeOffset="9">2892 3292 20778,'-60'-41'1153,"8"9"-996,37 32-38,-3 9-2,-4 6-111,-3 15 341,-2 10-4543,-2 9 4454,7 5 753,7 6-910,7-1 201,7 1 12,13-2-62,8-4 16,17-4 63,10-8-326,4-6 281,5-7-2554,0-7 2368,1-7 2214,-4-9-2309,-1-3-5,-5-6 6,-1-9-6,-5-10 0,-3-12-90,-4-9-11,-7-3 3449,-7-7-3416,-10-1-21,-6-4 55,-7-2-100,-12-1-34,-11-1 78,-16 7 45,-7 6-95,0 9 73,2 13 134,6 9-50,8 8-11,7 7-1,9 1 35,6 2 21,6 0-22,2 0-33,3 0 218,0-1-129,0-1 40,0-1-68,0 1 6,9 1-6,6 1 50,17 0-21,10 0 111,14 0-207,10 0 420,9 0-319,7 0 252,0 0-6,3 0-56,-1 0-81,-29-1 0,0 0-142,23-4-35,11 0 1,-48-2 128,-13 2-190,-11 3 39,-9 1-11,-5 1-2923,-3 0 284,2 0-222,1 0-1587,5 12-4057,3 4 8505,0 14 0,-3-13 0,-4-2 0</inkml:trace>
  <inkml:trace contextRef="#ctx0" brushRef="#br0" timeOffset="10">4215 3603 21075,'-73'-1'1059,"16"3"-947,52 8-79,3 2-33,2 6 0,0 3 0,8 4 12,4 3-12,11 1 5,4 1 68,5-2 39,-2 1-45,1-4 56,-8-2 79,-3-1 84,-10-5 50,-3-1 201,-6-4-414,-2 1 213,-10 0-246,-7 4-12,-13 2 6,-8-1-28,-8 0-50,-3-2-6,-3-4 0,3-3-554,9-4-202,9-1-920,12-3-440,10-1-2203,5-13 4319,23-25 0,-13 16 0,13-12 0</inkml:trace>
</inkml:ink>
</file>

<file path=xl/ink/ink3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33"/>
    </inkml:context>
    <inkml:brush xml:id="br0">
      <inkml:brushProperty name="width" value="0.06" units="cm"/>
      <inkml:brushProperty name="height" value="0.06" units="cm"/>
      <inkml:brushProperty name="color" value="#FFC114"/>
    </inkml:brush>
  </inkml:definitions>
  <inkml:trace contextRef="#ctx0" brushRef="#br0">225 111 19692,'1'-20'1187,"7"3"-639,9 14-77,13-1-118,6 0-45,11-3 79,4-2-382,9-1 180,-2 0-106,0 0-79,-9 3 5,-7 1 1,-12 4 67,-10 1-12,-10 1-61,-6 0 0,-4 0-1888,0 0 556,0 4-853,-6 7-5615,-6 7 7800,-8 7 0,6-12 0,3-1 0</inkml:trace>
  <inkml:trace contextRef="#ctx0" brushRef="#br0" timeOffset="1">1 575 19921,'69'-22'636,"0"1"1,-4 0 0,-6 2-54,2-3-191,-1 0-1,-5 2-189,-3 3-118,-10 2-51,-6 5-13,-10 4-104,-10 2 138,-6 3-726,-7 1-331,-1 0-420,-2 0-1775,0 7-700,3 3 3898,1 6 0,-1-6 0,0-3 0</inkml:trace>
</inkml:ink>
</file>

<file path=xl/ink/ink3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35"/>
    </inkml:context>
    <inkml:brush xml:id="br0">
      <inkml:brushProperty name="width" value="0.06" units="cm"/>
      <inkml:brushProperty name="height" value="0.06" units="cm"/>
      <inkml:brushProperty name="color" value="#FFC114"/>
    </inkml:brush>
  </inkml:definitions>
  <inkml:trace contextRef="#ctx0" brushRef="#br0">0 17 13849,'4'-8'2583,"-1"2"-1665,-3 6-229,0 0 745,2-3-734,2 12 1602,17 46-1568,0 13-367,-3-11 0,1 5-221,-4-3 0,1 1 92,1 4 0,1 1-557,-1 5 0,-1-1 487,-1 0 0,0 0 76,1-3 0,-2-2-262,-2-3 0,0-3 110,0-5 1,-1-2 131,7 36-23,-1-17-83,-3-14-23,-3-14 324,-4-10-290,-1-11 1251,-2-4-1340,-2-5 345,-1-1-335,1-1-50,-2 0 51,1 0-7,-1 0-44,0 0 34,0-1-101,0-1 173,0-3-111,0 0 5,0-2 0,0-1 0,0 1 0,0-2-7864,0 0 2156,0-13 5708,0-4 0,0 1 0,0 1 0</inkml:trace>
  <inkml:trace contextRef="#ctx0" brushRef="#br0" timeOffset="1">1020 1026 19109,'5'50'1078,"0"-1"0,3 45-412,-1-35-150,-4 3-140,2-5 27,-3-6-78,-1-8-79,1-13-61,-2-8-17,2-12-79,-2-6-72,1-4-17,1 0-84,2-6 0,0-7-17,2-14 1,0-16 49,4-14-150,3-15-214,7-7 410,6-3-152,2 8 151,2 10 6,-1 19-78,-2 17 44,-6 15 34,-1 8 101,-5 15 73,2 9 341,-3 14-314,-1 8 259,-2 2-292,-1 3 39,-3-4 39,1 3-11,-4-2 35,-1 4-46,-1 2-62,-2 1-162,0-1 219,0-4-152,0-3 17,0-10-84,0-6 0,0-11 0,0-5-140,0-7-476,0-1-1950,0-2-128,1 0-588,0-12 3282,0-16 0,-1 10 0,0-8 0</inkml:trace>
</inkml:ink>
</file>

<file path=xl/ink/ink3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37"/>
    </inkml:context>
    <inkml:brush xml:id="br0">
      <inkml:brushProperty name="width" value="0.06" units="cm"/>
      <inkml:brushProperty name="height" value="0.06" units="cm"/>
      <inkml:brushProperty name="color" value="#FFC114"/>
    </inkml:brush>
  </inkml:definitions>
  <inkml:trace contextRef="#ctx0" brushRef="#br0">542 613 15832,'0'-62'2173,"0"10"-4808,0 45 3162,0 1 835,0 4 430,0 0-1068,0 10-567,0 8 386,0 21 113,0 20-63,1 21-122,2 20-253,-1-44 0,0 2-100,0 1 0,0 1 1044,-2-2 0,1 3-932,-1 13 0,0-1-138,0-20 1,0-2-29,0 9 1,0-4 75,0 1-90,0-15-16,0-11-1,0-11-33,0-7 101,0-8-218,0-2-2197,0-1 965,0-7-259,0-5-11,0-13-1781,0-17-184,0-6 3584,2-11 0,-2 27 0,1 7 0</inkml:trace>
  <inkml:trace contextRef="#ctx0" brushRef="#br0" timeOffset="1">989 780 20106,'-46'47'840,"-1"1"0,2-2 1,5-4-461,-4 17 186,2-4-280,12 0 66,7-9-72,12-5-117,5-7 106,6-4 117,12-4-128,4 1-107,15-5 51,2 1-118,2-6 45,1 0-129,-3-7 0,-1 1 11,4-2-11,-11-1-134,2-1-214,-12-2-1394,-2-2-39,-5 0-28,-2-1-1356,-6 0 3165,-19-4 0,14 2 0,-15-2 0</inkml:trace>
  <inkml:trace contextRef="#ctx0" brushRef="#br0" timeOffset="2">134 258 15586,'-4'0'1635,"1"0"-168,3 0-463,-32 92-265,16-18-1147,-5 10 0,1 8 881,11-23 1,4-1-116,-1 11 1,1 1-40,1 0 0,0-1-92,2-5 0,1 0-17,0 1 0,0-1-9,1-8 1,2-2 2,3 0 1,2-2-129,2-5 0,3-3 142,4-4 0,5-3-150,24 37 416,8-12-406,3-12-10,2-10 4,-5-10 324,-4-8-396,-8-11-68,-6-4 18,-8-9 245,-4-3-885,-3-3-251,1-2-734,4-9-901,12-19-1771,4-11 4347,7-17 0,-22 26 0,-7 5 0</inkml:trace>
  <inkml:trace contextRef="#ctx0" brushRef="#br0" timeOffset="3">1106 8 14729,'6'-4'1075,"-2"1"-111,-4 3 144,0 0-189,76 22-39,-32 7-868,10-1 0,0 5 990,6 39-584,-30-28 0,-1 3 88,1 5 1,0 3-238,-2 3 0,-1 3 16,-1 3 1,-2 1-82,-3 0 1,-3 0-15,-2 1 1,-4-1-15,-3-2 1,-3-1-48,-2 0 0,-1-2-3,-2-2 0,-1-2-71,-4-2 0,-2-1 359,-7 42-380,-11-11 335,1-15-318,2-16 16,5-15-34,3-13 18,7-11 653,2-8-671,4-5-3448,0-1 2088,0-3-342,3 1-1961,-1-11 3630,1-11 0,-1 9 0,-2-4 0</inkml:trace>
</inkml:ink>
</file>

<file path=xl/ink/ink3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1"/>
    </inkml:context>
    <inkml:brush xml:id="br0">
      <inkml:brushProperty name="width" value="0.06" units="cm"/>
      <inkml:brushProperty name="height" value="0.06" units="cm"/>
      <inkml:brushProperty name="color" value="#FFC114"/>
    </inkml:brush>
  </inkml:definitions>
  <inkml:trace contextRef="#ctx0" brushRef="#br0">20 205 17680,'-11'-7'2068,"2"0"-7253,9 4 5684,0-2 5,0 2 1319,0-4-1554,0 4 882,2-2-938,10 1 380,12 0-285,18-3 129,16-2-101,11-2-140,10 0 17,3-2-67,-3 3-23,-4-1 6,-13 2 3397,-10 1-3436,-15 3 106,-14 1 62,-10 3 111,-8 1-66,-3 0 1360,-2 0-1691,0-2 28,0 0 0,0-1 0,0 0 0,0 1-6167,0 0 3401,0-2-1749,0-3 4515,0-8 0,0 7 0,0-1 0</inkml:trace>
</inkml:ink>
</file>

<file path=xl/ink/ink3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2"/>
    </inkml:context>
    <inkml:brush xml:id="br0">
      <inkml:brushProperty name="width" value="0.06" units="cm"/>
      <inkml:brushProperty name="height" value="0.06" units="cm"/>
      <inkml:brushProperty name="color" value="#FFC114"/>
    </inkml:brush>
  </inkml:definitions>
  <inkml:trace contextRef="#ctx0" brushRef="#br0">331 17 16521,'0'-9'739,"0"1"-739,0 8 381,0 0 17,-40 17 106,14 14 129,-37 30-39,23 23-935,20-32 0,0 2 528,0 4 1,1 1-12,2 3 1,1 0-145,3 0 0,2 0 54,2-3 1,2-1 134,3-1 1,1 0-122,1-5 1,1 0 387,1 47-157,12-6-51,7-5-12,15-7-60,6-6 4,4-10-55,1-7 106,0-9-257,-1-8 229,-6-7-184,-4-9 38,-8-7 23,-5-6-22,-7-7 1083,-5-1-1072,-4-3 251,-2 0-268,-3-1-2302,2 0 650,-2 2-1367,0-2-2268,-3-6 5203,-3-8 0,2 4 0,0-2 0</inkml:trace>
</inkml:ink>
</file>

<file path=xl/ink/ink3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3"/>
    </inkml:context>
    <inkml:brush xml:id="br0">
      <inkml:brushProperty name="width" value="0.06" units="cm"/>
      <inkml:brushProperty name="height" value="0.06" units="cm"/>
      <inkml:brushProperty name="color" value="#FFC114"/>
    </inkml:brush>
  </inkml:definitions>
  <inkml:trace contextRef="#ctx0" brushRef="#br0">1 4 14281,'2'-2'1383,"-1"1"2090,-1 1-2454,6 80-151,0-14-761,0 4 0,0 5 308,-1-16 0,0 0-46,-1 4 1,0 1-43,0 2 1,0 0-183,0 0 1,-1-1 123,0-3 0,-1-2-1706,0-2 0,-1-2 1723,2 39-101,1-10-17,0-16 51,0-12-85,-2-12-78,1-11 337,-2-10-393,0-7 3549,-1-9-3605,0-3 56,0-4-5657,0 1 2263,0-7-381,0-15-6056,0-7 9591,0-15 0,0 20 0,0 4 0</inkml:trace>
  <inkml:trace contextRef="#ctx0" brushRef="#br0" timeOffset="1">432 896 13978,'7'13'1916,"-1"-2"-1306,-6-11 365,0 0-102,8 90 19,-6-51-514,2 16 0,0-2 170,-3-23-145,0-5-151,-1-8-78,0-4-174,0-6 118,0-4-12,0-1-112,3-2 6,1-2-196,4-7 140,2-9-16,7-14 4,3-10 68,7-8 0,4-4-268,3 0 256,3 1-116,-2 7 128,-1 7 0,-7 10 0,-4 12 22,-8 7 152,-2 7 94,-5 18 354,2 11 208,-1 21-472,-1 13 185,-1 6-240,-2 1-85,-2-5-33,-1-8-17,-1-11-95,-1-9-12,0-10-61,0-7 118,0-7-202,0-5 89,0-4-10,0-1-421,2 0 57,0 0-253,0 0-459,1 0 33,-2 0-934,1 0 523,0 0 1,-2 0 0</inkml:trace>
</inkml:ink>
</file>

<file path=xl/ink/ink3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5"/>
    </inkml:context>
    <inkml:brush xml:id="br0">
      <inkml:brushProperty name="width" value="0.06" units="cm"/>
      <inkml:brushProperty name="height" value="0.06" units="cm"/>
      <inkml:brushProperty name="color" value="#FFC114"/>
    </inkml:brush>
  </inkml:definitions>
  <inkml:trace contextRef="#ctx0" brushRef="#br0">485 67 19518,'-55'-18'328,"0"-1"1,3 1 0,5 6-106,-5 20 29,-2 5 17,5 10-39,6 3-163,10 0-50,9-3-17,11-1-39,7-1 39,4 3 5,15 5 90,10 4-5,18 6 28,10 2 22,5 4 398,3 2-236,-3 0 219,-4 2 185,4 18-314,-23-16-56,-4 11-118,-23-22 135,-15-2-33,-11 0-315,-16 3 354,-13-3-3751,-3-3 3476,-1-6-56,2-6-23,6-6 1,5-7-6,7-1-118,7-6-346,8 0 3345,8-3-4090,5 0-331,4 0-4834,1 0 4267,7-5-1152,1-3 3259,7-5 0,-8 5 0,-1 2 0</inkml:trace>
</inkml:ink>
</file>

<file path=xl/ink/ink3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6"/>
    </inkml:context>
    <inkml:brush xml:id="br0">
      <inkml:brushProperty name="width" value="0.06" units="cm"/>
      <inkml:brushProperty name="height" value="0.06" units="cm"/>
      <inkml:brushProperty name="color" value="#FFC114"/>
    </inkml:brush>
  </inkml:definitions>
  <inkml:trace contextRef="#ctx0" brushRef="#br0">207 44 12371,'-5'-8'857,"0"2"-712,5 6 1076,0 0-605,-25-13-212,17 10 190,-17-11-281,20 14 74,0 11 49,-5 11-27,-3 20 185,-6 16 23,-1 16-63,-2 8 40,4 10 38,3 3-408,8 4-202,4-49 1,1 0 150,4 49 40,11-3-22,6-8-119,14-6-4,0-11 67,3-8-102,11 7-117,-17-24 84,8 5-33,-21-26-483,-1-5-397,-4-5-33,1-3-1838,1-7 2784,48-32 0,-41 20 0,34-23 0</inkml:trace>
</inkml:ink>
</file>

<file path=xl/ink/ink3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7"/>
    </inkml:context>
    <inkml:brush xml:id="br0">
      <inkml:brushProperty name="width" value="0.06" units="cm"/>
      <inkml:brushProperty name="height" value="0.06" units="cm"/>
      <inkml:brushProperty name="color" value="#FFC114"/>
    </inkml:brush>
  </inkml:definitions>
  <inkml:trace contextRef="#ctx0" brushRef="#br0">1 7 12981,'9'-3'1160,"-2"0"-483,-7 3 2381,0 0-1931,70 78-46,-36-16-1400,11 3 1,-1 5 651,-25-19 1,-5 0-12,1 2 0,-1 1 53,-3-1 1,0 0-166,-2-2 0,-2 0 216,2 41 5,-5-10-358,-2-9 268,-2-11-330,-2-10 45,-2-10-56,-1-14-106,-1-9-320,4-10 516,1-4-1664,1-3-6452,0-1 8026,0-12 0,0 8 0,0-9 0</inkml:trace>
</inkml:ink>
</file>

<file path=xl/ink/ink3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8"/>
    </inkml:context>
    <inkml:brush xml:id="br0">
      <inkml:brushProperty name="width" value="0.06" units="cm"/>
      <inkml:brushProperty name="height" value="0.06" units="cm"/>
      <inkml:brushProperty name="color" value="#FFC114"/>
    </inkml:brush>
  </inkml:definitions>
  <inkml:trace contextRef="#ctx0" brushRef="#br0">361 0 19955,'0'34'2364,"0"13"-1536,0 20-629,0 17 378,0 10-426,2 3 202,0-1-136,1-10-88,0-28 0,0-1 17,0 11-146,3 9-163,-6-54 57,3-18-495,-2-2-474,2-3-304,-3 0-485,2-4-1699,-13-21-2648,-9-9 6211,-17-20 0,13 24 0,2 7 0</inkml:trace>
  <inkml:trace contextRef="#ctx0" brushRef="#br0" timeOffset="1">1 418 19927,'73'-4'453,"0"-1"1,8 1-1,-9 0-397,-7 3 28,12-1-84,-32 2-364,-5 0-912,-5 0-2175,3 5-2021,-7 3 5472,-1 7 0,-14-5 0,-7-1 0</inkml:trace>
  <inkml:trace contextRef="#ctx0" brushRef="#br0" timeOffset="2">636 2206 20453,'24'43'510,"8"-26"-376,11-60-934,14-28 758,-24 27 0,0-4-289,3-6 1,0-4 313,0-5 1,0-3-4,-1-4 1,0-2-51,0-7 0,-2-3-404,1-8 0,-1-4 343,-11 26 1,-1-3-1,0 0 4,-1-3 0,0 1 1,-1 0-37,-3 2 1,-1 1-1,-1 2 26,4-19 0,-3 6-170,-5 18 1,-2 5 306,4-28 338,-6 21-276,-1 6 677,0 14-739,-3 13 1783,0 17-1531,-2 8 805,0 6-873,0 16 107,0 6-39,0 25 107,0 10-23,4 14 40,5 6-259,6 0 343,3-5-220,4-10 80,-2-11-136,3-10 12,-1-12 23,2-7-29,-1-8 113,1-8-298,0-2 197,0-8-146,3-9-11,-1-13-45,1-17-90,-1-11-22,-5-10-73,-9-6-140,-4-3-67,-6 4-1546,-5-15 437,-2 31-1574,-4-6-890,-1 36 3965,1 6 0,4 10 0,2 3 0</inkml:trace>
  <inkml:trace contextRef="#ctx0" brushRef="#br0" timeOffset="3">2029 1140 17176,'-1'57'1168,"0"-1"0,-2 35-417,3-81-130,-3-5-419,3-3 223,-2-2-161,2-3-175,0-11-50,0-11-33,3-16 28,4-10-34,3-3 0,5-1 0,-1 8-40,1 8 147,-4 10-152,0 9 45,-5 8-39,-2 5-264,-1 6 102,-2 1 27,6 1 1,0 6-645,4 2-605,4 5-2761,-1 2 4184,0-3 0,-8-4 0,-3-5 0</inkml:trace>
  <inkml:trace contextRef="#ctx0" brushRef="#br0" timeOffset="4">2744 325 20498,'39'0'1355,"4"0"-912,-3 0-359,7 0 95,0 3-106,-2-1-73,-3 3 0,-7-2-39,-3 2 28,-7-1-331,-3 2-331,-6-3-351,-1 2-791,-1-1-1736,2-2-1546,0-1 5097,2-5 0,-9 3 0,-2-4 0</inkml:trace>
</inkml:ink>
</file>

<file path=xl/ink/ink3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53"/>
    </inkml:context>
    <inkml:brush xml:id="br0">
      <inkml:brushProperty name="width" value="0.06" units="cm"/>
      <inkml:brushProperty name="height" value="0.06" units="cm"/>
      <inkml:brushProperty name="color" value="#FFC114"/>
    </inkml:brush>
  </inkml:definitions>
  <inkml:trace contextRef="#ctx0" brushRef="#br0">368 1 22173,'5'91'659,"0"0"0,0-5 0,0-5-399,-1-28 1,0-3-186,-1 0 1,1 0 344,6 42-353,-2-9 6,2-11-61,-1-11-12,-1-13-12,-1-11-229,-1-11-571,1-6-823,0-8-141,1-5-1394,-2-4-695,0-3-1697,-4 0 5562,-1-5 0,-1 4 0,0-3 0</inkml:trace>
  <inkml:trace contextRef="#ctx0" brushRef="#br0" timeOffset="1">0 1187 17529,'9'0'2090,"-1"0"-1435,-8 0-302,95-11-12,-37 0-61,10 1 0,2-1-129,4-4 174,-6 1-291,-5 3-34,-9 2 0,-7 3-728,-9 2-997,-11 3-2571,-11 1-1691,-9 1 5987,-16 9 0,7-7 0,-7 6 0</inkml:trace>
  <inkml:trace contextRef="#ctx0" brushRef="#br0" timeOffset="2">401 1431 15709,'4'6'459,"-1"-2"-358,-3-4-11,0 0 643,80 51 320,-55-19-524,18 5 1,-5 4 204,-34 12-286,-15 7-28,-7 6 185,-13 1-202,1-7 102,5-11-472,9-11 85,9-15-118,5-6 106,5-7 169,19 1-275,-2-2 0,15 1-90,-8-2-1624,12-1 476,-8-3-370,9-1-1282,-1-8-1047,-2-8 3937,6-8 0,-21 6 0,-6 2 0</inkml:trace>
  <inkml:trace contextRef="#ctx0" brushRef="#br0" timeOffset="3">1327 1137 18095,'2'-9'1003,"-1"2"-824,-1 7 902,0 0-320,-19 93-83,10-35-412,-3 8 1,2 3 147,5 3-139,4-6-225,2-7 185,8-9-229,4-10 134,6-10-95,0-8-45,-3-9-62,0-6-11,-4-4-5,-2-3-124,-2-7 197,-3-10-359,-1-12 162,-3-13-156,-1-5 71,-9-5 97,-6-1-79,-12 1 28,-7-1 73,0 4 163,1 2 5,6 8 22,5 9-22,11 10-73,4 9-44,6 4 117,1 2 67,3-1 118,8-3-17,8-4-73,8 1 218,1-4-257,1 3 303,-4-1-106,0 3 66,-2 1 0,-1 2-28,1 3-44,-1 2-40,0 1 11,1 2-218,-4 0 319,2 0-319,-2 0 174,-1 0-112,-1 0-62,-2 0 84,-5 0-45,0 0-28,-6 0-11,0 0 174,-4 0-5741,2 0 2307,-2-1-762,0-9 4022,0-4 0,0 3 0,0 0 0</inkml:trace>
  <inkml:trace contextRef="#ctx0" brushRef="#br0" timeOffset="4">1474 419 16465,'55'15'1257,"0"-1"1,31 18-614,-78-8-173,-6 4-62,-1 4-309,-1-2 287,0-1-264,0-6 22,2-4-83,3-6-12,2-2 62,4-2-72,0 1-40,2 0-56,-2 2 56,3 1-885,1 2-364,3-1-863,2-1-1310,8-2 3422,7-4 0,-15-2 0,1-3 0</inkml:trace>
  <inkml:trace contextRef="#ctx0" brushRef="#br0" timeOffset="5">1932 1789 14202,'2'6'2806,"-1"-2"-2117,-1-4-28,0 0 85,3 85 54,-2-40-584,1 10 0,-1 1 461,-1-8-263,0-6-27,0-5-84,0-10-85,0-7-33,0-10-34,1-5 141,1-4-242,2-1 90,0-3-62,0-9-83,3-14-40,4-48-5,0 4 47,-3 20 0,0-1-42,7-21 45,-1 8 0,-1 17 28,-3 13-129,-2 15 101,-4 9-33,0 7-29,-3 3-111,0 0 55,1 0-218,1 0-191,5 5-515,3-1-408,2 6-1838,0-3-308,-1 1 3596,-2-3 0,-4-2 0,-3-1 0</inkml:trace>
  <inkml:trace contextRef="#ctx0" brushRef="#br0" timeOffset="6">2671 215 16835,'53'12'954,"1"1"0,-1 2 0,-7 7-2572,8 43 2001,-25-24 1,-1 4 72,1 6 1,-3 3-1531,0 4 1,-3 2 1288,-1 3 1,-3 1-6,-5-1 0,-2 0 319,-4-1 1,-2 1-318,-2-3 1,-2-1-14,-4-1 0,-2-1 19,-3-3 1,-3-1-135,-2-1 0,-3-2 336,-22 41-313,-3-11 44,1-12-33,1-11-85,2-10 29,6-11 891,4-9-953,7-7 3255,6-10-3372,6-2 559,4-6-448,3 1-224,0-3-2201,0 2 291,0-1-2329,19 7-4743,3 1 9212,20 6 0,-21-7 0,-1-3 0</inkml:trace>
</inkml:ink>
</file>

<file path=xl/ink/ink3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0"/>
    </inkml:context>
    <inkml:brush xml:id="br0">
      <inkml:brushProperty name="width" value="0.06" units="cm"/>
      <inkml:brushProperty name="height" value="0.06" units="cm"/>
      <inkml:brushProperty name="color" value="#FFC114"/>
    </inkml:brush>
  </inkml:definitions>
  <inkml:trace contextRef="#ctx0" brushRef="#br0">1157 17 16168,'0'-8'992,"0"2"-673,0 6 986,0 0-672,0-3-34,-1 10 320,-9 29 369,-13 58-686,0-9 0,-4 11-1427,3-14 1,0 4 0,-3 3 1056,3-12 0,-1 3 1,-2 0-1,1 1-119,-2 3 1,0 0 0,-1 1 0,-1-2-333,1-2 1,0-1 0,-1 0 0,1-1 306,0-3 0,1-1 0,-1-1 1,1 0 36,-7 15 0,0-2 0,2-1-15,1-4 0,2-1 0,-1-1-107,3-8 0,1 0 0,-1 1 153,-1 7 1,0 2 0,2-6-81,-2 4 0,3-3-76,-3 6 0,4-6 196,5 3-123,4-10-73,3 4 0,2-7 2473,3-6-2473,3 2 2268,3-24-2268,1 2 507,1-24-507,0-6 0,0-6 0,0-2-5277,0-3 1754,21-12-5521,3-7 9044,23-16 0,-23 14 0,-3 1 0</inkml:trace>
</inkml:ink>
</file>

<file path=xl/ink/ink3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1"/>
    </inkml:context>
    <inkml:brush xml:id="br0">
      <inkml:brushProperty name="width" value="0.06" units="cm"/>
      <inkml:brushProperty name="height" value="0.06" units="cm"/>
      <inkml:brushProperty name="color" value="#FFC114"/>
    </inkml:brush>
  </inkml:definitions>
  <inkml:trace contextRef="#ctx0" brushRef="#br0">458 10 17008,'0'-5'1995,"0"0"-1738,0 5 1244,0 0-1327,-14 5 397,-8 15-140,-21 22 309,-11 27-379,24-24 0,0 2-424,-4 6 0,1 2 309,1 2 1,3 3-82,1 1 0,2 0-78,6-1 0,2 1-31,3-4 0,3 0-3,5-5 0,2-1-3111,0 38 3058,5-15-1,17-3 1,-2-28-50,15-4-6,-6-28 391,0-6-380,7-3 3434,4-8-3372,10-10 94,6-15-117,6-16 6,3-11-117,0-13-35,-1-6-407,-31 35 0,-3-1 407,-1-2 1,-4-2-17,-1-1 0,-3-1 56,-3-1 1,-2-3-71,-3-22 0,-5 0 78,-2 20 0,-3 2 104,-3-14 0,-4 4 73,-15 0 224,-1 19-12,0 18 7,6 14-147,3 8 107,-3 4-201,7 4 1403,-2 0-1145,10 3-175,3-2-89,1-2-39,4 1 72,8 1 40,8 1 201,12 1-202,5 3 253,8-5-320,1 3 57,3-3 5,-1 1-45,-2-1 39,10-1-106,-21 0 0,2 1-72,-23-3 178,-7 1-173,-2-3-40,-3 5-262,-1-5-583,1 5-298,6-2-738,4 4-1529,14 15 3517,18 21 0,-18-17 0,5 8 0</inkml:trace>
</inkml:ink>
</file>

<file path=xl/ink/ink3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2"/>
    </inkml:context>
    <inkml:brush xml:id="br0">
      <inkml:brushProperty name="width" value="0.06" units="cm"/>
      <inkml:brushProperty name="height" value="0.06" units="cm"/>
      <inkml:brushProperty name="color" value="#FFC114"/>
    </inkml:brush>
  </inkml:definitions>
  <inkml:trace contextRef="#ctx0" brushRef="#br0">572 51 22828,'-70'-28'622,"7"6"-258,37 25-174,-2 6-5,-2 9 0,0 7-28,4 3-57,1 2-38,10 0-62,2-1 50,6-1-178,4-2 172,1-2-55,2 0 11,0 1 0,2 1 34,6 5-29,4 0-5,15 18-5,-6-14 139,5 7-117,-13-17-17,-4-8 129,-3-4 179,-4-2-11,-1-5-62,-1 2-33,-7-3-196,-5 3 89,-12 1-50,-4 2-90,-6 0-56,-1-1-235,0-1-141,1-2-497,3 2-936,4-4-1271,-3-2-1760,8-1 4941,-1-2 0,12 0 0,3 0 0</inkml:trace>
</inkml:ink>
</file>

<file path=xl/ink/ink3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3"/>
    </inkml:context>
    <inkml:brush xml:id="br0">
      <inkml:brushProperty name="width" value="0.06" units="cm"/>
      <inkml:brushProperty name="height" value="0.06" units="cm"/>
      <inkml:brushProperty name="color" value="#FFC114"/>
    </inkml:brush>
  </inkml:definitions>
  <inkml:trace contextRef="#ctx0" brushRef="#br0">1143 9 11810,'2'-4'1737,"0"1"1064,-2 3-578,0-2-1994,0 8 63,0 4-84,0 9 100,0 6-51,0 1 12,0 0-67,-2 1 55,0 1-251,-3 2 190,0 4-191,-1 1 118,-1 3-5,-1 1-34,1 1 17,-3-1 22,3-1 23,-1-3-146,1-1 268,0-4-268,1-4 196,-1-2-100,0-3-28,2-2 32,0-2-94,3-4 61,1-2 0,1-2 185,0 1-240,0-3 262,-1 2-240,0 0 66,0 1 7,-1-2-12,2 1 39,-2-4-33,1-2-11,0 2 55,-2-3-49,2 4-24,-3 2 7,-1 4-74,0 5 158,-7 10-130,3-4 23,-5 6 23,6-8 33,-4 1-101,2 1 39,-3 2-50,2 1 62,-2 0-56,3 0 78,-7 9-84,5-12 5,-4 7 29,8-15 83,-1 0-94,3-2-23,-2 2 5,1 0 163,-9 19-156,6-8 88,-8 18-60,7-12 72,-1 0-107,2-4 79,2-6-84,1-1 28,0-2-22,1 2 39,-1 1-11,0 2-34,2-2 0,0-1-6,2-4 107,1 0-140,-1-4 39,1-1-6,0-1 6,-1-1 11,3 2-11,-3-2 12,1 3-12,-1-1 72,-1 1-128,1 2 107,0-1-51,-1 1 5,-2 3-5,2-4 6,-2 4-6,2-2 6,-1 1 5,2 5 67,-5 9-78,2-7 0,-2 6 6,3-8 27,-1 0-27,2 3 56,-5 12-3415,4-6 3319,-4 7 129,4-11-55,-2-4-35,2 0-5,-1-5 79,2-1-40,-2-1 3364,-1 0-3285,-6 14-12,2-6-28,-4 12-72,4-11 28,0 1 61,0-2-39,1 1 28,-2-1 0,2-3-84,-2 1 78,-2 4 40,4-6-118,-2 3 0,6-8 0,0-2 5,2 0 46,-2 1-46,2-3 29,-2 2-34,2-1 123,-2 5-224,1 1 113,-5 6-12,1 4 28,-4 4-23,3 5 85,-5 19-90,6-13 5,-4 12 63,6-20 32,-1-5-55,2 1-39,-1-1 27,-1 5 152,-8 28-134,2-12 21,-5 18-4,6-21 49,-1-1-50,1-2-16,-1 2-1,1-3 34,0-1-39,-1-1 45,3-5-12,-1-1-78,2-7 6,2-4 10,1-7 130,2-6-191,3-4 45,1-5 0,1 0 0,-2-2 17,2 0-5382,-2-1 2234,2-11-1277,0-10 4408,0-18 0,0 16 0,0 0 0</inkml:trace>
</inkml:ink>
</file>

<file path=xl/ink/ink3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4"/>
    </inkml:context>
    <inkml:brush xml:id="br0">
      <inkml:brushProperty name="width" value="0.06" units="cm"/>
      <inkml:brushProperty name="height" value="0.06" units="cm"/>
      <inkml:brushProperty name="color" value="#FFC114"/>
    </inkml:brush>
  </inkml:definitions>
  <inkml:trace contextRef="#ctx0" brushRef="#br0">57 20 16286,'-9'2'1355,"2"0"-907,7-2 1138,0 0-1149,-18-5 139,13 2-391,-13-3 33,18 3-111,0 1-23,5-1 123,8 3 11,11-2 1,14 2-34,11 0-101,8 0 23,5 0-130,0 0 29,-1 0-6,-5 0 0,-3 0 0,-9 0 6,-4 0-6,-8 2 0,-6-1-253,-4 3-895,-1-1-482,-8 1-1215,0-3-331,-8 1 3176,-4-2 0,1 0 0,-2 0 0</inkml:trace>
</inkml:ink>
</file>

<file path=xl/ink/ink3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5"/>
    </inkml:context>
    <inkml:brush xml:id="br0">
      <inkml:brushProperty name="width" value="0.06" units="cm"/>
      <inkml:brushProperty name="height" value="0.06" units="cm"/>
      <inkml:brushProperty name="color" value="#FFC114"/>
    </inkml:brush>
  </inkml:definitions>
  <inkml:trace contextRef="#ctx0" brushRef="#br0">0 20 17372,'69'-3'369,"0"0"1,-6 0 0,-9 1-135,-18-3-207,-6 3 23,-5 0-102,-5 2-693,-4 0-1228,-2 0-2050,-5 0 4022,-1 0 0,-4 0 0,-3 0 0</inkml:trace>
</inkml:ink>
</file>

<file path=xl/ink/ink3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6"/>
    </inkml:context>
    <inkml:brush xml:id="br0">
      <inkml:brushProperty name="width" value="0.06" units="cm"/>
      <inkml:brushProperty name="height" value="0.06" units="cm"/>
      <inkml:brushProperty name="color" value="#FFC114"/>
    </inkml:brush>
  </inkml:definitions>
  <inkml:trace contextRef="#ctx0" brushRef="#br0">0 1384 18162,'30'0'1154,"5"0"-812,8 0-84,11 0 27,5 0-229,7 0 235,0 0-207,2 0 28,-4-3-56,-4 1-56,-8-3 90,2 3-90,-22 1 5,-2 1-55,-22 0-45,-5 0-375,-1 0-3625,-2-3 4095,0-11 0,0 7 0,0-6 0</inkml:trace>
  <inkml:trace contextRef="#ctx0" brushRef="#br0" timeOffset="1">1187 1434 14779,'-20'60'211,"1"1"0,2-5 0,4-5 288,12 1-12,1-1-151,4-4-22,5 0-12,4-10-67,4-4-50,-2-11 78,0-7-117,-2-7 285,-1-4-229,0-3 6,-1-1-108,4-3-49,4-14 27,7-15-16,5-24-62,5-19 0,4-14-458,-19 39 0,-1-2 463,0-1 1,0-3-29,5-25 1,-1-3-3,-8 19 0,-2 0-3,4-20 0,-3 0 25,-9 25 0,-3 2 6,0-1 0,-2 1 5,0 1 1,-2 1-9,-2 1 0,-1 1 22,-2 4 1,-2-1-18,-8-14 1,-2 1-1,-10-24 43,10 35 0,0 4 52,-2-2 57,5 13 6,4 11-63,4 9-38,4 8-62,0 4 6,2 4 865,0 1-1011,1 1 140,0 10 72,0 15 124,4 23-5,9 29-68,-4-28 0,2 3-679,3 8 0,1 4 595,0 4 0,-1 3 149,2 4 0,0 0-542,-2 1 0,0-1 499,0 0 1,1 2-50,-4-9 0,0 2 0,-1-3 8,2 8 0,0-2-454,2 20 1,-1-5 391,-4-35 0,-1-4 70,9 38 1060,-1-15-1132,-1-14 77,-1-10 732,-4-11-849,-2-7 5,-3-8 1,0-7 331,-3-4-332,1-5 1100,-3-4-1183,2-2-280,-1 0-388,1 0-704,1 0-1373,2-14 2823,2-20 0,-3 12 0,0-8 0</inkml:trace>
  <inkml:trace contextRef="#ctx0" brushRef="#br0" timeOffset="2">2062 1692 15311,'13'0'426,"-2"0"-426,-11 0 515,0 0 118,59-5 6,-35 4-208,45-3-168,-52 14-33,-5 6 168,-4 17 84,-5 6 44,-1 11-403,-2 2 135,0 2-225,0-4 191,0-6 62,0-8-129,1-6 156,8-5-38,4-5-35,19 3-72,-9-7-95,9 1-106,-12-8-191,7 1-611,-5-4-856,7 0-1076,-1-4 2767,12-2 0,-17 0 0,2 0 0</inkml:trace>
</inkml:ink>
</file>

<file path=xl/ink/ink3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9"/>
    </inkml:context>
    <inkml:brush xml:id="br0">
      <inkml:brushProperty name="width" value="0.06" units="cm"/>
      <inkml:brushProperty name="height" value="0.06" units="cm"/>
      <inkml:brushProperty name="color" value="#FFC114"/>
    </inkml:brush>
  </inkml:definitions>
  <inkml:trace contextRef="#ctx0" brushRef="#br0">482 0 12483,'3'1'1747,"0"1"-1360,-3 2 5,0 0 84,0 2-28,0 0 151,0 1-302,0 1 112,0-1-185,0 1 11,0 1 23,-1-2 5,-1 2-11,-3-2 17,0 3-16,-2 0-186,-2 3 246,0 4-268,-6 3 112,3 2-84,-4 3-12,1-1 253,-11 15-90,5-7-6,-9 15 23,5-7-196,-4 7 285,-1 8-106,1 10 39,1 9 12,1 11-34,2 4-384,2 6 266,3-1 129,3 2-45,2 0 197,2 1-236,1-2 252,2 2-73,3-3-73,4 1 85,1-3-96,5-1-95,9-3-45,5-5-38,8-7 60,15 14-106,-11-28 6,11 9 11,-18-31 6,1-4 44,-4-5-27,-4-6 210,-4-5-256,-1-3 90,-6-8-162,2-3 39,-6-4-723,2-2-722,-1 0-1563,6 0-1819,2 0 4827,2 0 0,-3 0 0,-4 0 0</inkml:trace>
</inkml:ink>
</file>

<file path=xl/ink/ink3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0"/>
    </inkml:context>
    <inkml:brush xml:id="br0">
      <inkml:brushProperty name="width" value="0.06" units="cm"/>
      <inkml:brushProperty name="height" value="0.06" units="cm"/>
      <inkml:brushProperty name="color" value="#FFC114"/>
    </inkml:brush>
  </inkml:definitions>
  <inkml:trace contextRef="#ctx0" brushRef="#br0">13 24 14650,'-7'-13'2437,"1"3"-1832,6 10 3360,0 0-3954,3 7 124,7 7 325,5 16-108,12 13 164,2 17-253,7 20-1797,-17-33 1,1 4 1715,1 8 0,3 9-5,3 12 0,4 9 1,-1 3-621,-6-21 1,0 2-1,-1 0 1,1 0 442,0 0 0,0 0 0,0 0 0,-2-4-268,4 11 1,-1-4 0,-3-9 292,-6-14 0,-3-3 140,4 18 1,-3 0-124,-4-17 0,-1 1 922,1 16 0,-2 0-841,-4 18 1986,-4-3-2014,-7 0 45,-7-1-45,-11 1 6,-6 1-101,-2-4 1146,10-29 0,0-1-1107,-8 17-5,-6 6 50,20-41-73,6-12 62,4-7-73,4-6 682,1-4-682,2-1-2229,0-2-583,2 0-767,1 0 3579,1-5 0,-1 4 0,-2-4 0</inkml:trace>
</inkml:ink>
</file>

<file path=xl/ink/ink3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1"/>
    </inkml:context>
    <inkml:brush xml:id="br0">
      <inkml:brushProperty name="width" value="0.06" units="cm"/>
      <inkml:brushProperty name="height" value="0.06" units="cm"/>
      <inkml:brushProperty name="color" value="#FFC114"/>
    </inkml:brush>
  </inkml:definitions>
  <inkml:trace contextRef="#ctx0" brushRef="#br0">1 7 15580,'0'-4'2907,"0"1"-879,0 3 436,16 168-3097,-11-97 0,0 7 941,-1-7 0,1 12 0,-1 7 0,1-3 0,-2-9-492,0 4 1,-1-7 0,0 2 334,-1 18 0,0 3 0,0-12 25,-1-19 1,0-7 198,0-9 1,0-1-250,0 0 0,0 0-20,-2 2 1,1 0-68,0 46 90,-4-11-96,5-18-33,-1-19 0,1-14 858,0-12-863,0-10 1260,0-7-2291,0-4-1344,0-3-1591,0-27-5860,4-8 9641,2-32 0,-1 30 1,0 3-1</inkml:trace>
  <inkml:trace contextRef="#ctx0" brushRef="#br0" timeOffset="1">699 1431 15749,'-8'58'1316,"0"0"1,-6 37 627,11-70-1557,1-12 390,1-6-682,1-6 190,0-1-195,4-13 901,10-11-923,16-25-29,16-13-73,13-9 118,5 2-84,0 13 0,-6 21 308,-8 18 123,-9 24-106,-8 18 17,-8 19-45,-5 15 5,-5 5-235,-7-2 169,-3-2-186,-3-11-22,-2-6-28,0-11-118,0-7-431,0-10-655,0-5-952,3-7-1883,11-3-340,4-12 4298,12-6 0,-15 3 0,-2 2 0</inkml:trace>
</inkml:ink>
</file>

<file path=xl/ink/ink3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3"/>
    </inkml:context>
    <inkml:brush xml:id="br0">
      <inkml:brushProperty name="width" value="0.06" units="cm"/>
      <inkml:brushProperty name="height" value="0.06" units="cm"/>
      <inkml:brushProperty name="color" value="#FFC114"/>
    </inkml:brush>
  </inkml:definitions>
  <inkml:trace contextRef="#ctx0" brushRef="#br0">11 18 14370,'0'-10'2879,"0"3"-1445,0 7 0,4 90-857,-1-41 0,1 5-743,0 12 1,0 9 0,0 0 452,-1-2 1,0-1-1,0 1 0,-1 4 1,1-1-1,-2 0-63,0-7 0,0 0 0,-1-4 20,0 16 0,0-5-45,-1-15 0,0-4 624,-4 40-604,-2-6-63,-4 4-111,2-8 78,1-14-246,3-16 112,3-19-331,1-16-430,1-11 1032,0-15-2208,4-23-601,9-26 964,3-2 0,2-6-952,3-5 1,1-3 2536,6-19 0,-2 4 0,4-10 0,-8 23 0</inkml:trace>
  <inkml:trace contextRef="#ctx0" brushRef="#br0" timeOffset="1">716 144 18985,'-29'69'620,"0"0"1,0 0 0,0-2 0,1-1-1,0-5-659,-5 6 0,0-3 456,1 0 0,2 0-87,4-4 1,3 0-20,5-7 0,3-1 215,-2 40 177,19-14-390,22-9-72,16-9-207,20-8 117,4-9-101,3-9 157,-4-8-207,-5-9-520,11-1-881,-21-10-8430,35-9 9253,-42-11 1,5 2 0,-32 0 0</inkml:trace>
</inkml:ink>
</file>

<file path=xl/ink/ink3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5"/>
    </inkml:context>
    <inkml:brush xml:id="br0">
      <inkml:brushProperty name="width" value="0.06" units="cm"/>
      <inkml:brushProperty name="height" value="0.06" units="cm"/>
      <inkml:brushProperty name="color" value="#FFC114"/>
    </inkml:brush>
  </inkml:definitions>
  <inkml:trace contextRef="#ctx0" brushRef="#br0">14 30 16684,'-8'2'2722,"3"-1"-1742,5-1-347,0 0-141,83 0 80,-33 0-359,11 1 0,2-2 50,7 1-151,4 0-112,-4 0 84,-2 0-168,-5 0-5,-5-1-618,-5 1-502,-3-3-875,12-1-5677,-4-1 7761,10-5 0,-34 6 0,-7-2 0</inkml:trace>
</inkml:ink>
</file>

<file path=xl/ink/ink3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6"/>
    </inkml:context>
    <inkml:brush xml:id="br0">
      <inkml:brushProperty name="width" value="0.06" units="cm"/>
      <inkml:brushProperty name="height" value="0.06" units="cm"/>
      <inkml:brushProperty name="color" value="#FFC114"/>
    </inkml:brush>
  </inkml:definitions>
  <inkml:trace contextRef="#ctx0" brushRef="#br0">1 1 20179,'1'99'847,"1"1"0,-2-26 0,0 3 0,1 0-543,-1 4 1,2 0-1,-1 2-1120,-1 5 0,0 2 1,0-2 1059,0-3 1,0-2 0,0-3 66,0 23 0,0-6 259,0-20 0,0-4-416,0-17 0,0-3 31,0 44 184,0-2-344,0-44 1,0-1 192,0 46-212,0-9-1,0-18 616,0-14-621,0-17-5,0-10-57,0-9 1702,0-9-2419,0-6-320,0-2-2295,4-13 3394,22-49 0,4-10 0,-12 28 0,10-22 0,-1 0 0</inkml:trace>
  <inkml:trace contextRef="#ctx0" brushRef="#br0" timeOffset="1">572 1742 22128,'17'72'387,"6"-23"-219,11-58-84,1-8 95,-3 8 252,-7 3-11,-5 6 241,-5 9-426,-3 7 6,1 12-174,-3 6-67,2 1-252,-1-3-834,1-5-970,3-7-1719,6-7-1675,0-4 5450,6-6 0,-14-2 0,-3-1 0</inkml:trace>
  <inkml:trace contextRef="#ctx0" brushRef="#br0" timeOffset="2">2410 663 21691,'-76'-37'636,"0"1"1,4 1 0,4 12-318,-18 38-22,-2 9-51,2 23-33,9 10-484,20 10 316,20 7-78,20 8 117,27 9-107,4-41 1,5 1-218,9 3 1,4 1 239,6 0 0,3 0 25,3 0 0,1-1-8,-1-2 0,1-2-1,-3-2 1,0-2 11,-6-5 0,-2 1 196,-1 7 1,-5 0 453,2 20-522,-16 13 136,-39-26-40,-23 0-157,-23 2 22,-11-5-117,-2-7-44,10-10-292,12-11-239,22-14-1335,15-5-1069,15-16-3138,21-10 6117,7-15 0,-1 13 0,-2 2 0</inkml:trace>
</inkml:ink>
</file>

<file path=xl/ink/ink3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9"/>
    </inkml:context>
    <inkml:brush xml:id="br0">
      <inkml:brushProperty name="width" value="0.06" units="cm"/>
      <inkml:brushProperty name="height" value="0.06" units="cm"/>
      <inkml:brushProperty name="color" value="#FFC114"/>
    </inkml:brush>
  </inkml:definitions>
  <inkml:trace contextRef="#ctx0" brushRef="#br0">261 829 20940,'4'70'974,"-1"0"1,2-1 0,1-3-704,2-13 1,0-2-731,-1 3 0,1 0 517,-3-2 1,0 0-3166,0 45 3146,-2-11-5,-3-10 907,0-10-941,0-12-96,0-7-346,0-14-268,0-9-1984,0-13 2361,-5-21-6534,-6-19 6867,-10-22 0,8 18 0,-1 4 0</inkml:trace>
  <inkml:trace contextRef="#ctx0" brushRef="#br0" timeOffset="1">0 1374 16986,'4'-9'2672,"-1"1"-2185,-3 8-392,91 0 146,-38 0-238,12 1 0,1-2-9,6-2-319,2-3-1484,14-12-7125,-4-5 8934,5-7 0,-42 13 0,-14 4 0</inkml:trace>
  <inkml:trace contextRef="#ctx0" brushRef="#br0" timeOffset="2">1818 0 20212,'-1'84'991,"0"0"1,1-3 0,0-2-648,2-20 0,1-1-1131,0 0 0,1 0 890,1-4 1,0-1 64,4 41 527,-1-19-695,0-15-84,-1-17 356,2-11-1335,0-14-893,2-6-1779,8-9-808,2-8 4543,2-6 0,-8 2 0,-7-1 0</inkml:trace>
  <inkml:trace contextRef="#ctx0" brushRef="#br0" timeOffset="3">1467 1501 18448,'64'-30'437,"-1"-1"0,-4 4 0,-5 4 56,4 10-102,-7 6-66,-11 4-84,-10 17 420,-13 7-408,-8 20-35,-6 10-84,-6 9 90,-6 4 135,-4 0 89,-2-4-112,6-5-146,5-6 146,4-3-297,12-6 157,3 0-196,13-6 0,0-4-33,1-5-158,-2-9-805,-5-7-1570,-3-6-1147,-1-12-2202,0-9 5915,-3-13 0,-7 10 0,-3 3 0</inkml:trace>
</inkml:ink>
</file>

<file path=xl/ink/ink3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83"/>
    </inkml:context>
    <inkml:brush xml:id="br0">
      <inkml:brushProperty name="width" value="0.06" units="cm"/>
      <inkml:brushProperty name="height" value="0.06" units="cm"/>
      <inkml:brushProperty name="color" value="#FFC114"/>
    </inkml:brush>
  </inkml:definitions>
  <inkml:trace contextRef="#ctx0" brushRef="#br0">1 178 16465,'0'-11'2840,"0"2"-1977,0 9 1988,0 0-2168,93 1-409,-40 0-61,11 0 0,0-1-152,-2 0 57,-6 0-112,-2 0-6,1-6-96,-2-3-318,7-9-880,2-2-599,2-4-818,-2 4-1602,-8 8-2330,-12 4 6643,-14 8 0,-15 0 0,-7 0 0</inkml:trace>
  <inkml:trace contextRef="#ctx0" brushRef="#br0" timeOffset="1">515 1622 18863,'8'52'708,"0"1"1,13 29-329,15-79 432,11-16-420,8-16-218,11-26-843,-29 16 1,1-4 718,1-8 1,1-3 13,2-8 1,-1-4-65,0-4 0,-1-4 86,-1-2 1,-1-2-84,-2 0 0,-2-1 89,-3 2 1,-2 0-93,-2 4 0,-2 2-196,-5 6 1,-1 4 231,-4 9 1,-2 3 58,5-24 62,-6 28 72,-7 24 12,-2 12 1235,-3 9-1465,0 16 1087,1 6-986,7 24-45,4 5 68,8 9 44,2-2 73,2-6-34,-3-11 29,1-12-241,-3-11 218,-1-10-84,-2-5 375,6-7-89,0-14-6,24-34-325,-11 2-95,13-22 6,-20 24-3645,6-9 3118,-10 15-762,9-7-856,-4 7-633,17-12 2772,-10 11 0,0 0 0,5-3 0,8-9 0</inkml:trace>
</inkml:ink>
</file>

<file path=xl/ink/ink3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85"/>
    </inkml:context>
    <inkml:brush xml:id="br0">
      <inkml:brushProperty name="width" value="0.06" units="cm"/>
      <inkml:brushProperty name="height" value="0.06" units="cm"/>
      <inkml:brushProperty name="color" value="#FFC114"/>
    </inkml:brush>
  </inkml:definitions>
  <inkml:trace contextRef="#ctx0" brushRef="#br0">224 850 22043,'-34'1'1401,"0"17"-902,6 42-259,-3 23-731,15-32 1,0 2 565,2 6 1,1 2-40,2-1 1,2 1 2,2-3 0,3-1 0,-1 42-3548,3-18 3515,8-22 801,5-19-667,9-16-140,5-13 0,8-10-39,6-19-45,9-16 0,3-26-95,1-19 64,-28 33 0,-3-2-42,-2-1 1,-4-4-267,-3-24 0,-4-1 196,-3 22 0,-2 2 224,-7-15 1,-3 5 2,-9 4 1036,-17 22-801,12 20 3325,1 12-3437,15 6 191,3 0-280,2 0 307,5 4-122,5 3-18,10 4 18,4 2-18,6-4-83,-3 0 34,6-3-35,-13-3-234,0-2 38,-11-1-459,-1 0-750,0 0-824,4 0-694,7-6-2470,2-5 5276,6-10 0,-13 8 0,-3 1 0</inkml:trace>
  <inkml:trace contextRef="#ctx0" brushRef="#br0" timeOffset="1">552 24 15014,'7'-13'2134,"-1"3"-1506,-6 10 655,0 0-4779,77 41 4073,-53-8-222,18 1 1,-4 5 1120,-32 19-966,-2 3-12,-1 5-106,5-5-140,2-3-162,8-9-90,4-7-56,5-9-666,15 0-959,-12-15 2026,15-2-5061,-19-13 4716,0-3 0,-12 0 0,-5 0 0</inkml:trace>
  <inkml:trace contextRef="#ctx0" brushRef="#br0" timeOffset="2">1270 1846 11097,'4'71'513,"-1"0"0,0-6 1,-1-8 2409,0-5-2447,-2-8 1460,0-11-1432,0-11 899,0-9-1023,0-8 3399,0-4-3594,0-7-146,0-13 56,3-17-101,2-20 6,9-17-31,4 16 1,4-2 30,17-28 0,-11 34 0,0 3 0,11 2 73,-8 17-1,-7 14-144,-3 9-1,-6 7-157,2 5-223,-1 5-651,3 4-1455,7 7-5259,2-3 7818,0 0 0,-12-8 0,-6-5 0</inkml:trace>
</inkml:ink>
</file>

<file path=xl/ink/ink3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88"/>
    </inkml:context>
    <inkml:brush xml:id="br0">
      <inkml:brushProperty name="width" value="0.06" units="cm"/>
      <inkml:brushProperty name="height" value="0.06" units="cm"/>
      <inkml:brushProperty name="color" value="#FFC114"/>
    </inkml:brush>
  </inkml:definitions>
  <inkml:trace contextRef="#ctx0" brushRef="#br0">896 50 20257,'-21'73'559,"1"0"0,-1 0 0,-3 6 0,-1 0 0,-1-1-328,-2-3 1,-2-2 0,0 2-1197,-3 4 1,-1 2-1,0-2 1094,0-2 0,-1-1 0,1-3-23,4-10 0,1-1 1,1-3 35,-10 16 1,3-6 487,7-14 0,1-2-488,2-5 1,2-1-126,1-1 0,0 1 131,0 0 1,1-1 400,-16 41-459,5-12-62,10-17-28,9-16 0,5-12-73,5-15 1578,1-7-3919,2-7 425,12-23-575,24-33-1475,15-25 3992,-14 24 1,-1 2 0,3-4 0,-6 9 0</inkml:trace>
  <inkml:trace contextRef="#ctx0" brushRef="#br0" timeOffset="1">1471 0 17677,'-22'77'492,"0"0"0,0 0 0,1 0 0,-1 1 1,-1-1-1,1 0 0,1-1-481,-5 13 1,0-2-1,0-1 275,0 0 0,-1 0 0,0-2-96,2-10 0,0-1 1,1-3 111,-9 23 1,1-6-91,5-20 1,2-3-73,4-8 0,2-2 358,0-6 0,2 0-423,1 0 1,1 0-40,0 2 1,0 0-31,-10 42-6,5-9 39,7-23-2098,4-15 1857,6-20 26,2-12-1106,1-8-659,0-5-120,9-14-1006,15-16-1010,10-15 4925,14-12 0,-24 26 0,-3 7 0</inkml:trace>
  <inkml:trace contextRef="#ctx0" brushRef="#br0" timeOffset="2">2055 1070 16835,'-3'-15'4060,"0"3"-3472,3 12 6,0 0 17,-79 95-101,43-31-709,-14 8 0,2 4 333,18 17 213,8-1-296,11-8-2855,6-9 2933,5-13-79,6-11-5,4-14-45,10-12-5,6-13 380,7-8-386,7-19 3139,10-15-3161,7-27-365,4-22-126,-32 33 1,-3-2 363,-1-3 1,-4-2-62,-6 0 0,-3 0 61,-3 2 0,-4 2 37,-7-39 123,-14 21 185,-10 21 325,-8 24-169,1 11 29,6 11 11,9 3 587,8 3-632,5 2-33,5 1 49,10 0 52,9 0 22,15-2 61,32-2-453,-13-4-34,18-1-252,-25-4-588,-4-3-600,-2-7-1271,-6 1-364,5 1-4748,-6 4 7823,2 4 0,-17 3 0,-7 1 0</inkml:trace>
  <inkml:trace contextRef="#ctx0" brushRef="#br0" timeOffset="3">2888 1461 21909,'-44'51'103,"1"1"0,2-5 0,13-5-2,27-12-45,1 3-5633,3 7 5712,5 4 1441,4 6-1357,2 3 22,-3 0 78,-4 0 101,-4-6 101,-1-2-247,-5-5 107,-10-3-325,-5-2-28,-10-6-28,1-3-37,-7-9-1172,10-7-511,-3-5-1652,6-5 4220,-10-6 0,13 4 0,-2-4 0</inkml:trace>
</inkml:ink>
</file>

<file path=xl/ink/ink3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92"/>
    </inkml:context>
    <inkml:brush xml:id="br0">
      <inkml:brushProperty name="width" value="0.06" units="cm"/>
      <inkml:brushProperty name="height" value="0.06" units="cm"/>
      <inkml:brushProperty name="color" value="#FFC114"/>
    </inkml:brush>
  </inkml:definitions>
  <inkml:trace contextRef="#ctx0" brushRef="#br0">1 388 13788,'3'-2'2403,"0"1"-18,-3 1-1689,0 4 194,5 17 140,2 21 147,9 45-1665,-7-23 1,-2 7 893,3 20 0,-2 8-171,-3-25 0,-2 3 0,0 1 8,0 2 0,0 1 0,-1-1-111,-1-5 1,-1-1 0,0-3-128,1 21 0,0-6 124,0-17 0,-1-5 201,1 34-243,0-15 48,-1-6 49,2-2-44,-2-9-67,3-12-67,-3-16 11,2-15 1891,-1-10-1903,0-5 700,0-6-699,1-1 190,-2-1-453,2 0-376,-1 0-1030,0-1-1698,1-20-1047,-1-7 4408,2-21 0,-3 22 0,2 3 0</inkml:trace>
  <inkml:trace contextRef="#ctx0" brushRef="#br0" timeOffset="1">619 1675 15149,'1'88'1677,"0"0"0,1 0 0,-2-6 0,1-3 0,2-31-1677,1-39 0,5-12 0,8-18 67,10-15-11,11-21-56,6-9 0,6 0 11,-3 9 12,-5 18 77,-4 20 315,-7 13-85,-2 25 73,-2 11 136,4 54-360,-10-19-6,-1 23-77,-12-39-102,-1-3-296,-2-24-528,2-4-1119,-2-16-1674,10-7-1184,2-9 4807,9-9 0,-13 6 0,-1 2 0</inkml:trace>
  <inkml:trace contextRef="#ctx0" brushRef="#br0" timeOffset="2">2427 61 13861,'0'-17'3982,"0"4"-2979,0 13 1494,0 0-1549,-1 41 99,0 1-179,0 46-392,1-3-1011,0 11 734,0-45 0,0 0-31,-1 0 0,0-1 34,-1 44-101,-2-11 16,0-14-27,-1-14-90,2-13 11,1-12-72,0-10-79,2-9-510,0-6 389,0-3-2954,0-14-661,8-34-1294,4-19 5170,10-31 0,-9 43 0,-1 10 0</inkml:trace>
  <inkml:trace contextRef="#ctx0" brushRef="#br0" timeOffset="3">2821 1 20014,'-63'75'808,"-1"0"1,6-5-1,6-8-354,3-1-34,9-6 502,13-12-732,11-5 221,9-9-214,12-1-63,14-2 6,14 2 157,15-2-263,9-2 263,2-4-230,0-5 338,-6-3-399,-7-4 11,-10-3-12,-9-2-10,-10 0-68,-7-2-1143,-7 0-296,-2-1-421,-1 0-805,0 5 2738,-1 5 0,1-4 0,-2 3 0</inkml:trace>
  <inkml:trace contextRef="#ctx0" brushRef="#br0" timeOffset="4">1942 1264 22291,'82'-2'700,"0"-1"0,-1 0 0,-2-2-502,-16-2 1,-2-1-20,4 0 1,-1 0 10,-2 0 1,-1 0-242,-4 2 1,-2 1 358,43-3-45,-16 3-173,-16 3 62,-18 1-152,-16 1 33,-14 0-33,-9 0 0,-5 0 130,-3 0-2617,-1 0-567,-6 0 3054,-17 0 0,11 0 0,-10 0 0</inkml:trace>
  <inkml:trace contextRef="#ctx0" brushRef="#br0" timeOffset="5">2785 1708 22363,'-73'-2'661,"1"0"0,6 2 0,9 5-219,10 13-139,9 8-152,9 1-62,11 0-83,10-1-6,9 1-3392,18 2 3370,12 4 89,19 1 23,8 2-84,2 0-6,-3 0 78,-8-4 45,-12 3 208,-14-6 161,-11 2 3449,-8-2-3801,-10 2 179,-13 3-223,-41 16-35,4-14-44,4-8 0,-1-3-17,-7-4-34,-9 4-3694,33-16 3275,10-2-953,8-4-1663,10-2-1670,5-10 4739,15-6 0,-8 3 0,8-2 0</inkml:trace>
</inkml:ink>
</file>

<file path=xl/ink/ink3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98"/>
    </inkml:context>
    <inkml:brush xml:id="br0">
      <inkml:brushProperty name="width" value="0.06" units="cm"/>
      <inkml:brushProperty name="height" value="0.06" units="cm"/>
      <inkml:brushProperty name="color" value="#FFC114"/>
    </inkml:brush>
  </inkml:definitions>
  <inkml:trace contextRef="#ctx0" brushRef="#br0">0 0 24402,'75'5'509,"-1"-1"1,-2 0 0,-7-2-443,9 0-33,-2-2-34,-10 0-347,-10 0-768,-11 0-1736,-11 0-980,-8 0-3725,-9 0 7556,-6 0 0,-4 0 0,-3 0 0</inkml:trace>
  <inkml:trace contextRef="#ctx0" brushRef="#br0" timeOffset="1">1130 2557 14857,'18'-62'2324,"0"-1"1,2 0 0,3 3-2053,4 10 0,3 1-144,4-7 1,1-3-1040,5-10 1,2-3 991,3-12 1,0-4-467,-12 21 0,-1-3 0,-1-2 401,1-5 1,0-3 0,-2 0-6,-2-3 0,-2 0 1,-2 0 3,-3 6 0,-1 1 0,-3 2-15,3-23 0,-4 6 19,-5 17 1,-4 4-836,-1 17 0,-2 3 816,2-39 40,0 15-68,0 1 62,-1 16 758,-1 14-602,-3 19 1237,-1 14-1248,0 5 3270,0 5-3449,0 6 40,0 12 178,0 19-126,0 14 1,0 7-40,0-8 0,0 2-548,0 24 1,0 1 544,0-18 1,0-2-3,3-2 0,0-2 19,6 41 51,18 0 16,-3-42-128,11-7 72,-6-38 112,6-11 74,7-20-91,8-17-27,4-27-62,0-15-68,-28 38 1,0-4-9,3-18 1,-1 0 530,-8 18 0,-2 2-536,3-10 0,-3 4 2,-4 0 35,-5 19 27,-6 11-34,-2 15-16,-1 3-17,0 5-9468,0 0 9468,0-6 0,0 5 0,0-5 0</inkml:trace>
</inkml:ink>
</file>

<file path=xl/ink/ink3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00"/>
    </inkml:context>
    <inkml:brush xml:id="br0">
      <inkml:brushProperty name="width" value="0.06" units="cm"/>
      <inkml:brushProperty name="height" value="0.06" units="cm"/>
      <inkml:brushProperty name="color" value="#FFC114"/>
    </inkml:brush>
  </inkml:definitions>
  <inkml:trace contextRef="#ctx0" brushRef="#br0">412 715 15165,'2'-5'2902,"-1"0"-1949,-1 5 228,0 0-358,0 98-11,0-24-467,0 4 0,0 5-332,1-27 1,0-3 229,0 0 1,0-1 75,0 45-151,1-11-168,-2-13 73,0-13-62,0-13-22,0-11-566,0-12-834,0-9-331,-2-9-2056,-16-9-1293,-6-13 5091,-19-10 0,20 7 0,3 1 0</inkml:trace>
  <inkml:trace contextRef="#ctx0" brushRef="#br0" timeOffset="1">1 1247 15743,'16'0'4021,"77"0"-3449,-34 0-692,4 0 0,2 0 529,22 0-73,-8 0-32,-8-3-270,-9-4-34,-11-3-469,-8-4-578,-8-1-1031,-7 2-1445,4-11-3876,-2 1 7399,0-9 0,-12 16 0,-8 2 0</inkml:trace>
  <inkml:trace contextRef="#ctx0" brushRef="#br0" timeOffset="2">1765 10 17512,'6'-5'2902,"-2"0"-1849,-4 5 230,14 100-4656,-8-29 3776,3 6 1,1 3 173,-3 17 543,1-5-683,-1-15-174,-2-13-89,1-13-107,-2-14-56,1-7 112,-2-10 3134,-1-5-3257,-1-7 233,1-1-238,-2-4-270,3-1-413,-2-1-763,2-1-1647,1-3-4629,3-6 7727,2-7 0,-4 4 0,-2 2 0</inkml:trace>
  <inkml:trace contextRef="#ctx0" brushRef="#br0" timeOffset="3">1251 1287 18358,'-2'15'2213,"0"-4"-1301,2-11 103,0 0-433,101-7 101,-32-2-759,7 1 1,3-1 478,15-8-129,-4 2-106,-10 2 17,-7 1-50,-12 2-135,-11 2 174,-12 1-336,-6 2-2605,-16 0-773,-4-3 3540,-10-7 0,-2 7 0,0-3 0</inkml:trace>
  <inkml:trace contextRef="#ctx0" brushRef="#br0" timeOffset="4">1532 1674 19367,'62'-4'474,"1"0"0,-6 0 0,-7 1 86,-3 2-140,-13 8-22,-13 11 291,-11 15-302,-7 13 189,-9 7-128,-4 2-50,-7-4-68,1-9-156,6-12 5,6-9-5,4-6 129,8-3-303,10 1 201,11-4-150,24 3-51,-12-7-51,9 1-599,-22-6-923,-5 0-1469,-4 0-1097,3-17-3165,1-2 7304,1-17 0,-10 17 0,-5 3 0</inkml:trace>
  <inkml:trace contextRef="#ctx0" brushRef="#br0" timeOffset="5">2975 1203 16622,'0'-5'3680,"0"0"-2919,0 5 1575,0 0-1843,-65 39 67,34-1-437,-11-1 1,1 6 284,11 33-121,5 12-448,8 4 419,7 2-45,7-9-62,9-6-33,6-15-113,10-11 79,5-13-168,3-13 171,2-11-87,0-9 0,20-22 0,-9-12 0,14-24-202,-17-13 59,-17 8 0,-5-4-215,3-32 168,-8 31 1,-6 0-120,-16-19 158,-10 12 151,-12 12 17,-7 18 33,-1 14 290,2 12-155,7 8-113,5 2 265,8 2-225,9 0 146,3 0 129,5 0-387,0-1 0,0-1 28,11-2 96,8 3 111,16-2 101,10-1-269,9-1 314,1-2-96,1 1 1,0 0-146,1 1-28,35-4-73,-68 9 23,-6-2 39,-4 2-17,-6-2-51,-3 2-33,-4 0-3517,1 0 1366,-2-4-571,1-3 101,0-14-2437,0-2 5058,-1-10 0,0 16 0,0 2 0</inkml:trace>
  <inkml:trace contextRef="#ctx0" brushRef="#br0" timeOffset="6">3176 321 15592,'15'-2'2072,"-3"1"-1400,-12 1 1507,0 0-1580,75-3-56,-56 15 119,57 6-102,-76 21 22,0 8-44,-1 2-197,-1-1 18,0-3-96,0-6 73,4-4-331,9-5 170,5-3-175,9-5-6,4-6-79,0-6-273,1-5-801,-3-3-936,-3-2-1232,-3-6-2941,-4-5 6268,-3-3 0,-8 4 0,-3 4 0</inkml:trace>
  <inkml:trace contextRef="#ctx0" brushRef="#br0" timeOffset="7">3309 2112 11967,'-2'71'3254,"-1"-1"0,0-2 1,1-24-8624,2-43 5605,0-1 1324,0-4-1409,0-8 748,2-10-815,3-10-51,3-9-33,4-5 3398,5-5-3393,1 2-5,4 2 6,1 7 50,-1 8 34,0 8-34,-5 9 56,2 9-6,-8 3-106,2 3 78,-6 3-78,-1 1-162,1 4-415,0 0-219,-1 2-665,0 0-1413,0 0 2874,-1 2 0,-1-6 0,-1 0 0</inkml:trace>
</inkml:ink>
</file>

<file path=xl/ink/ink3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08"/>
    </inkml:context>
    <inkml:brush xml:id="br0">
      <inkml:brushProperty name="width" value="0.06" units="cm"/>
      <inkml:brushProperty name="height" value="0.06" units="cm"/>
      <inkml:brushProperty name="color" value="#FFC114"/>
    </inkml:brush>
  </inkml:definitions>
  <inkml:trace contextRef="#ctx0" brushRef="#br0">0 111 12186,'0'-15'2341,"0"3"-1540,0 12 2095,0 0-2348,5 64-239,2-27 111,5 51-224,1-44 118,-2-7-62,-2-6-56,-5-7-28,0-9-68,-3-5 7,0-7-6,-1-1 22,2-2-118,-2-9-10,3-8 5,-1-18 0,1-11-45,4-9 6,1-4 39,5 3 5,3 5-5,0 12 0,1 8-16,-2 12 72,0 6-90,-4 8 34,-2 2-34,-2 3-850,3 9-545,-1-1 1429,4 10 0,-8-11 0,1 1 0</inkml:trace>
</inkml:ink>
</file>

<file path=xl/ink/ink3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09"/>
    </inkml:context>
    <inkml:brush xml:id="br0">
      <inkml:brushProperty name="width" value="0.06" units="cm"/>
      <inkml:brushProperty name="height" value="0.06" units="cm"/>
      <inkml:brushProperty name="color" value="#FFC114"/>
    </inkml:brush>
  </inkml:definitions>
  <inkml:trace contextRef="#ctx0" brushRef="#br0">1441 1 19160,'-30'59'509,"0"1"1,0 0-1,-4 10 1,-1 2-1,0 2-2131,-1 3 1,1 3 0,-5 7 1988,4-9 0,-4 8 1,-2 3-1,1 0 1,2-6-468,0 0 0,1-4 0,1 0 0,-2 4 204,0-2 0,-2 5 1,0 1-1,1-4 0,4-6 266,-6 10 0,5-7 0,-1 1-204,6-12 1,-1 2 0,1-1 0,3-6 1,-12 27 0,2-4-167,11-23 1,0 0 0,4-8 166,-12 28-129,4-5 6,-1-2-6,4-7-33,4-14 2037,10-17-2043,5-18 3027,7-10-3156,1-7 1063,2-3-1880,0-1 396,0-4-195,0-3 50,0-8-565,3-5-448,7-13-1183,25-36 2891,1 5 0,2-1 0,6-11 0,-15 29 0,0-1 0</inkml:trace>
  <inkml:trace contextRef="#ctx0" brushRef="#br0" timeOffset="1">1748 175 13289,'2'-6'2532,"-1"2"-1709,-1 4 6274,0 0-6761,-4 6-252,-3 11 274,-14 38-81,0-2 1,-3 9-60,0-1 1,-3 6 0,-1 4-1104,-9 16 1,-3 6 0,-1 2 1031,7-15 0,-1 2 0,-1 0 0,-1 1-45,0-1 0,0 2 0,-1-2 1,1 0-437,2-5 1,1-1-1,0 0 1,0-2 456,-7 18 0,1-2 1,0-2-72,6-8 0,0-3 1,2-1 10,4-7 0,0-1 1,2-2-64,-10 21 0,4-5 0,8-18 0,1-1 0,-2 3 0,2-2 0,-7 24 0,13-34 0,1-1 2489,-3 18-2489,4-9 2348,7-14-2348,3-14-208,3-13-172,2-11-863,0-5-661,0-5-718,0-12 561,5-27-3439,2-16 5500,6-26 0,-5 37 0,-1 7 0</inkml:trace>
</inkml:ink>
</file>

<file path=xl/ink/ink3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11"/>
    </inkml:context>
    <inkml:brush xml:id="br0">
      <inkml:brushProperty name="width" value="0.06" units="cm"/>
      <inkml:brushProperty name="height" value="0.06" units="cm"/>
      <inkml:brushProperty name="color" value="#FFC114"/>
    </inkml:brush>
  </inkml:definitions>
  <inkml:trace contextRef="#ctx0" brushRef="#br0">705 117 21635,'-50'-47'1714,"2"9"-1316,10 35-163,-6 1 140,-6 10-151,-8 11 11,-6 20 62,-6 21-550,35-22 0,1 3 446,-1 5 1,3 3-174,3 4 0,2 2 106,4 1 0,3 2-59,4-2 0,4 0-20,4-2 1,2-1 120,0 44 113,6-15-231,26 3-50,-5-35 118,27-5-34,-9-32-22,30-9-62,-15-18-6,22-12 0,-20-19-38,0-12 4,1-10 7,-8-7-79,-6-6 53,-22 23 0,-4-1 9,2-26-1,-10 32 1,-4 1 544,-11-7-595,-10 11 78,-11 7 23,-11 12 0,-5 5 118,1 7-152,-1 3 85,2 3-51,8 2 50,3 1-44,10 2 72,5 2-39,7 1-27,4-2 4,3 0 52,1-1 32,7-2 1,11 2 50,19-3 73,20-2-39,17-3 11,15-3-324,6 0 304,-44 9 1,0 0-104,47-6 404,-2 6-477,-10 1 0,-7 4 0,-14 0 0,-10 1 0,-13 0 0,-12 0 0,-9 1 0,-11 0 0,-3 0 397,-6 0-397,-1 0-914,3 0-1887,7-6-392,14-7 3193,23-16 0,-20 13 0,6-4 0</inkml:trace>
  <inkml:trace contextRef="#ctx0" brushRef="#br0" timeOffset="1">1026 1033 12573,'-45'-7'9746,"9"1"-9578,7 6-51,9 0-106,-2 0-11,2 1 40,0 4-40,2 2 100,4 5-116,4-1 21,5 3-10,4 1 5,1 1-45,0 3 45,6 3 5,4-1-5,9 3 0,2-1 73,3 2-17,-4-1 56,0 1 213,-2 7-73,-7-9 84,-1 4-73,-9-11-22,-1-2 28,-4 1-236,-6-2 191,-7 2-218,-5-3 50,-3 1-56,1-4-50,1-3-107,1-1-123,3-3-482,4 0-1081,5-2-1462,5 0 3305,4-8 0,1 6 0,0-5 0</inkml:trace>
</inkml:ink>
</file>

<file path=xl/ink/ink3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13"/>
    </inkml:context>
    <inkml:brush xml:id="br0">
      <inkml:brushProperty name="width" value="0.06" units="cm"/>
      <inkml:brushProperty name="height" value="0.06" units="cm"/>
      <inkml:brushProperty name="color" value="#FFC114"/>
    </inkml:brush>
  </inkml:definitions>
  <inkml:trace contextRef="#ctx0" brushRef="#br0">1 1240 23254,'80'-14'0,"-1"0"0,1 0 0,0 0 0,0-1 0,0 1 0,0 0 0,-1 0 0,1 0 0</inkml:trace>
  <inkml:trace contextRef="#ctx0" brushRef="#br0" timeOffset="1">1481 986 17193,'0'-6'913,"0"2"-829,0 4 286,0 0 39,-43 39-50,18-8 229,-37 43-219,30-10-95,0 15-292,7 8 226,2 5-7,8 3-50,5-7-33,5-6-84,3-14 89,8-11-73,6-12-16,8-11-23,6-11 39,0-8 57,1-8 27,3-4 131,0-6-193,5-17-72,2-17-112,2-29-17,-12-3 1,-1-7 18,-6 11 1,-1-2-1603,4-28 0,-2-2 1664,-9 19 0,-3 2 48,-2-2 0,-2-1-289,-1 0 0,-2 0 289,-1 2 0,0 1 0,-1 4 0,0 1 0,-3 4 0,-2 2-57,2 7 1,-1 2 95,-13-41 6,5 19 27,-3 18 29,7 15-17,-2 13 3110,3 9-3155,3 13 933,1 2-815,3 24 1060,18 64-875,3 12-668,-3-18 1,2 4 442,-1-9 1,-1 0-31,0 0 0,-1 1-253,-1-1 1,-1-1 232,-2-6 0,0-1 73,-2-6 0,-2-2-140,8 37 213,-5-16-174,-2-14-33,-7-16 55,2-10-61,-5-12 0,2-7-50,-2-8 780,0-3-1262,1-4 403,-1 2-1204,2-2-342,-2 1-241,3 12-2788,1 2 4704,2 9 0,-2-11 0,-1-2 0</inkml:trace>
  <inkml:trace contextRef="#ctx0" brushRef="#br0" timeOffset="2">2173 1260 14801,'7'-4'1530,"-1"1"-1396,-6 3 913,0 0-604,29-7-163,-21 5 257,22-4-121,-28 21 233,0 11-234,-2 23-108,-2 11-21,-4 9-12,-3 3-16,-2-5 78,5-6 107,3-13-308,3-8 212,6-10-213,6-7 40,10-4-34,5-4-90,3-5 12,1-2-62,0-3 0,2-3-3930,-3-1 1359,14-8-308,-8-14 2879,18-24 0,-31 17 0,2-4 0</inkml:trace>
</inkml:ink>
</file>

<file path=xl/ink/ink3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16"/>
    </inkml:context>
    <inkml:brush xml:id="br0">
      <inkml:brushProperty name="width" value="0.06" units="cm"/>
      <inkml:brushProperty name="height" value="0.06" units="cm"/>
      <inkml:brushProperty name="color" value="#FFC114"/>
    </inkml:brush>
  </inkml:definitions>
  <inkml:trace contextRef="#ctx0" brushRef="#br0">51 7 15025,'-4'0'2549,"1"0"-482,3 0-1708,0-3 16,3 3 17,10-3-28,9 3-180,15 0-184,8 0 101,7 0-34,3 0-61,1 0-6,-1 0 0,-5 0-62,-2 0-184,-4 0-129,-6 0-269,-7 0-297,-7 0-544,-11 0-3662,-10 4 436,-19 9 4711,-12 8 0,7-6 0,2-1 0</inkml:trace>
  <inkml:trace contextRef="#ctx0" brushRef="#br0" timeOffset="1">1 512 19344,'69'-13'129,"0"0"0,-2 0 0,-4 2-68,30-1 169,-6 4-40,-11 5-106,-15 3-84,-13 0-369,-11 3-1581,-9 6-3040,-6 2 4990,-10 7 0,-4-10 0,-6-1 0</inkml:trace>
</inkml:ink>
</file>

<file path=xl/ink/ink3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18"/>
    </inkml:context>
    <inkml:brush xml:id="br0">
      <inkml:brushProperty name="width" value="0.06" units="cm"/>
      <inkml:brushProperty name="height" value="0.06" units="cm"/>
      <inkml:brushProperty name="color" value="#FFC114"/>
    </inkml:brush>
  </inkml:definitions>
  <inkml:trace contextRef="#ctx0" brushRef="#br0">0 4 16051,'4'-2'3204,"-1"0"-1351,-3 2-1640,98 0 39,-48 0-213,14 0 0,1 0 1,-11 0-12,-4 0-28,-8 0-387,-10 3-598,-9 1-926,-13 4-2149,-11 10-5771,-20 3 9770,-14 7 0,10-11 0,3-5 1</inkml:trace>
  <inkml:trace contextRef="#ctx0" brushRef="#br0" timeOffset="1">0 371 20289,'72'1'57,"1"0"1,-7-1 0,-9 2 32,-11 2-398,-5-1-1441,6 0-3236,-6-3 4989,4 0 0,-21 0 0,-8 0 1</inkml:trace>
</inkml:ink>
</file>

<file path=xl/ink/ink3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20"/>
    </inkml:context>
    <inkml:brush xml:id="br0">
      <inkml:brushProperty name="width" value="0.06" units="cm"/>
      <inkml:brushProperty name="height" value="0.06" units="cm"/>
      <inkml:brushProperty name="color" value="#FFC114"/>
    </inkml:brush>
  </inkml:definitions>
  <inkml:trace contextRef="#ctx0" brushRef="#br0">214 54 15137,'-4'0'2314,"1"0"-6787,3 0 5157,-12 81-29,5-20 201,-1 5 0,0 6-495,2-13 0,1 1-5,-1 12 0,0 5 26,-3 15 1,0 3-197,2-27 1,1 0 0,-2 0-14,-3 31 1,-1-1 151,0 0 0,-1-6-228,4-29 1,0-3-11,0-1 0,1-4 8,-2 7 2931,1-2-2937,4-26 805,2-8-894,3-23 1286,0-9-1219,0-13-67,0-20 45,0-27-45,0-28-344,0 36 1,0-3 343,1-8 0,0-3-3,1-2 0,1-1-87,0-2 1,1 0 64,1 2 0,1 1-9,0 3 0,0 1 34,1 6 0,1-2-14,1-11 0,1 1 14,-2 25 0,-1 2 20,2-8 0,0 6-20,-1 4-18,-1 19-49,-4 11-95,0 11 106,1 8 56,5 18 0,7 22 33,8 33-8,-8-25 1,0 2-338,3 10 1,1 2 347,0 4 0,0 0 3,1 1 1,-1 0-284,-2-4 1,0-1 327,-2-7 0,0-2-84,12 39 123,-6-21-56,-2-17-33,-6-15 61,-1-12-39,-5-10-45,-1-8-11,-2-6 1297,1-3-1163,3-4 570,6-14-519,8-15-1,9-26-427,7-23 290,-18 32 1,1-2 5,-1-5 1,0-2-493,-1-3 1,0 0 497,-3 1 0,0 0-59,-2 2 0,0 2 84,-4 5 0,-1 1-28,7-36 11,-5 18 17,-7 12 0,-2 16 28,-3 11-45,0 10-33,0 10-34,0 3 345,0 5-2579,0 0 1518,0 3-1805,4 7-722,14 16-1753,7 9 4996,14 8 0,-17-17 0,-3-9 0</inkml:trace>
  <inkml:trace contextRef="#ctx0" brushRef="#br0" timeOffset="1">1725 1 21819,'-49'71'838,"1"0"1,1 1 0,7 0-517,16-9 0,6 0-720,-1 5 1,2 3 677,3 2 0,3 1-129,4-1 0,3-1 64,0-3 1,2-1-157,3-6 0,2-2 290,3-5 1,1-3-210,11 40-134,8-18 89,7 2-95,-6-30 6,4 1-73,-8-24 64,-1-6-266,1 0-470,1-7-449,-1-2-136,0-4-2115,4-3-4764,-2-4 8203,-1-6 0,-10 3 0,-7-3 0</inkml:trace>
  <inkml:trace contextRef="#ctx0" brushRef="#br0" timeOffset="2">1848 806 17669,'4'-3'3109,"-1"0"-2639,-3 3 1597,0 0-1322,39 1-392,-16 4 84,32 1-314,-23 2-11,0 0-78,1-1-34,-1 0 0,-2-1-6,-5-2-218,-2 0-549,-6-2-487,0 0-1423,-4-2-795,3 0-5969,0-8 9447,-1-1 0,-6 0 0,-5 1 0</inkml:trace>
  <inkml:trace contextRef="#ctx0" brushRef="#br0" timeOffset="3">3008 960 13525,'-47'45'3218,"-1"0"1,4 0 0,7 0-8555,9 25 5672,4 12-67,8 1 1196,7 0-1308,5-9 853,4-12-910,0-13-88,0-16 72,3-11 3361,2-11-3524,2-6 156,9-4-77,-2-4 28,12-15-28,3-16-84,4-26-50,4-18-124,-2-15 255,-17 41 0,-2 0-109,-1-3 0,-2-1 53,-1-1 1,-2-1 2,-1 1 0,-1 0-23,-3 2 1,-2-1 75,0-13 0,-1 1 54,0-24-35,-2 39 1,0 6 151,0 4-123,0 16 213,0 12 313,0 9-235,0 4-162,0 4 11,0 13 353,4 12 78,5 28-196,4 3 0,2 4-359,-4-12 1,0 2 97,5 20 1,0 0 36,2 23-702,-4-9 630,-3-11-57,-2-12-62,-3-9-5,-1-12 0,0-9-140,-1-10-5,-2-6 158,1-7-1072,-2-5-750,1-4-1675,4-1 3484,4-1 0,-3 0 0,2 0 0</inkml:trace>
  <inkml:trace contextRef="#ctx0" brushRef="#br0" timeOffset="4">3569 1281 21573,'6'3'706,"0"5"-347,-2 2-74,-1 12 225,-1 8-129,-2 12-129,0 7 0,0 4-62,0-4-33,0-4 28,0-10 61,3-6-240,2-6 184,5-5-190,2-1-33,1-4-35,2-1-16,-1-5-375,11-2-185,-6-4-526,11-5 43,-6-9-3992,12-38 1249,-13 5 3870,3-24 0,-19 41 0,-2 8 0</inkml:trace>
  <inkml:trace contextRef="#ctx0" brushRef="#br0" timeOffset="5">3850 128 13474,'4'-6'3282,"-1"2"-2285,-3 4 1944,0 0-1933,85 95-1108,-37-30 573,9 10 1,1 6-94,-28-26 1,-4-1-68,-1 7 1,-1 1-116,0 3 1,-3 1 8,-3 1 0,-2 1 70,-3 1 1,-3 0-152,-3-1 0,-2-2 84,-2 0 0,-2-1-107,-2-2 1,-2 0-12,-3-2 1,-3-1-37,-2 0 0,-2-1-6,-3-3 1,-2 0-23,0-3 0,0-1-6,0-4 0,0-2-22,-12 36-224,6-20-11,10-18-924,7-21-589,4-14-3691,3-18 2185,18-32 3254,3-4 0,1-2 0,5-9 0,12-15 0</inkml:trace>
</inkml:ink>
</file>

<file path=xl/ink/ink3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26"/>
    </inkml:context>
    <inkml:brush xml:id="br0">
      <inkml:brushProperty name="width" value="0.06" units="cm"/>
      <inkml:brushProperty name="height" value="0.06" units="cm"/>
      <inkml:brushProperty name="color" value="#FFC114"/>
    </inkml:brush>
  </inkml:definitions>
  <inkml:trace contextRef="#ctx0" brushRef="#br0">726 0 21355,'20'93'1663,"-6"-33"1,0 3-1264,4 11 1,1 4-1026,2 7 1,0 1 848,-3-3 0,0-2 73,-3-8 0,0-2-146,-2-2 0,-2-1 39,0-3 1,-2-1-46,0 0 1,-1-1 7,0-2 0,-1-2-72,-1-7 1,-2-2 368,3 37-450,-2-19 0,-2-13 0,-1-15 0,1-10 0,-3-10 1009,2-3-1009,-1-7 493,0-2-493,0-3 0,-1-3-2006,0-1 588,0-11-721,0-9-695,-4-18-1933,-14-26-2901,-5-6 7668,-11-14 0,16 39 0,5 12 0</inkml:trace>
  <inkml:trace contextRef="#ctx0" brushRef="#br0" timeOffset="1">4 539 16997,'-2'-4'3355,"1"1"-515,1 3-2173,59-33-18,-10 15-324,4-6 0,4 0-298,36-2 253,-39 11 0,1 1-540,6 0 0,0-1 453,3 1 1,0 0-152,1 1 0,0 1 131,-2 1 1,-2 2-99,-2-1 1,-2 2 41,-4 3 1,-2 1 151,37-4-161,-13 6 60,-16 1 12,-14 1-180,-15 0 365,-9 0-365,-9 0 1036,-4 0-1036,-4 0 116,-3 0-116,0 0-6084,0 0 3049,3-3 3035,6-2 0,-5 1 0,4-1 0</inkml:trace>
  <inkml:trace contextRef="#ctx0" brushRef="#br0" timeOffset="2">98 2383 15149,'-11'0'2963,"2"0"-1871,9 0 1025,0 0-5354,93-38 4222,-29 15-694,7-5 1,4-1 354,-24 13 1,-2 1-384,4-2 1,2 0 13,2 1 1,1 0-88,1-2 1,1 1-15,0 0 1,0 2-43,-2 0 0,-1 0-62,-3 1 1,-1 1 257,39-7-240,-16 2 257,-18 9-263,-16 1 168,-16 6 3015,-10 1-3161,-8 1 681,-3 0-787,-2 0 234,2 0-234,0 0 0,5 0 0,-3 0 0,2 0 0,-5 0 0,0 0 0,-1 0 0,-1 0-7876,-1 0 4246,-1-5-1960,-2 0 5590,-5-5 0,2 4 0,-1 2 0</inkml:trace>
  <inkml:trace contextRef="#ctx0" brushRef="#br0" timeOffset="3">525 1137 20862,'2'-69'1041,"6"4"-715,24 32-186,6-4-6,8 0 135,4 3-112,3 4 11,4 8 34,3 8 150,1 7-184,2 5 180,-4 18-3427,-1 10 3331,-6 19 52,-6 9 78,-10 4-108,-11 3 28,-10-3 219,-8 0-336,-13 1 168,-18 1-236,-18 2-21,-21 1-287,-12-4 235,-6-7 3232,-3-10-3192,7-15-84,7-10-16,8-11-35,8-11-162,9-12 157,8-11 45,11-12-56,7-2 33,11-2-28,3-1 234,11 0-307,9-3 85,11-1-247,9 0 230,4 4-157,1 3-106,-3 9-164,-1 3-172,-4 7-213,0 3-185,-1 1-24,1 3-440,2 0-1150,4 0-4679,-5 4 7357,1 0 0,-17 7 0,-6 2 0</inkml:trace>
</inkml:ink>
</file>

<file path=xl/ink/ink3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30"/>
    </inkml:context>
    <inkml:brush xml:id="br0">
      <inkml:brushProperty name="width" value="0.06" units="cm"/>
      <inkml:brushProperty name="height" value="0.06" units="cm"/>
      <inkml:brushProperty name="color" value="#FFC114"/>
    </inkml:brush>
  </inkml:definitions>
  <inkml:trace contextRef="#ctx0" brushRef="#br0">405 17 18123,'2'-9'1798,"-1"2"-1204,-1 7 4071,0 0-4575,-3 0-40,2 0 1,-2 0 1517,3 0-1568,-3 0 34,0 0-34,-4 0 84,-1 4-179,2 0 106,-3 6-11,3-2 0,-3 2 0,2 2 0,-3-2 5,1 3-5,1 1 0,-2 1-50,2 4 168,-4 3-158,2 4 40,-2 3 0,1 2 6,-6 20-6,1-10 6,-2 15-6,2-14 95,2 5-190,-2 0 179,4 4-84,-3 1 0,5 2 0,-2-1 106,-1 23-106,4-21 0,-2 15 11,4-28 124,0 1-135,1 2 0,-1 4 0,0 6 67,1 3-17,1 4-44,-2 3 5,3-1-11,-2 3 90,2-4-90,1 2 67,0 0-45,3 1-16,-2 1-6,2-1 112,0 3 11,8-1-28,4 3-5,10-3 61,3-1-84,2-3 62,0-9-129,-1-3 34,-2-10 38,1-3-60,-5-3 101,3 0-113,-1-1 0,1 2 0,1-2 0,-2-1 0,-1-3 0,-2-2 0,-1-1 0,-1-3 0,-4-1 0,2-3 0,-6-4 0,1 0 0,-4-5 0,1-1 0,-2-2 0,0-1 0,-2 0 0,2 2 0,-1-1 0,-1 1 0,0-5 0,-3-2 0,2-1 0,-2-1-3676,0-1-446,1 8-2050,4-1 6172,2 8 0,-1-7 0,-2-1 0</inkml:trace>
</inkml:ink>
</file>

<file path=xl/ink/ink3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31"/>
    </inkml:context>
    <inkml:brush xml:id="br0">
      <inkml:brushProperty name="width" value="0.06" units="cm"/>
      <inkml:brushProperty name="height" value="0.06" units="cm"/>
      <inkml:brushProperty name="color" value="#FFC114"/>
    </inkml:brush>
  </inkml:definitions>
  <inkml:trace contextRef="#ctx0" brushRef="#br0">0 0 13978,'10'0'2812,"-3"0"-802,-7 0-777,0 0-438,10 101 230,0-22-409,-1-6 0,2 15 1,-1-7-1205,1-4 1,1-1 775,-2-8 1,0 5-1,1-5 39,0 7 0,0-4-3,-1-2 1,0-1-13,-1-5 1,0 1-21,-1 13 0,0-3-170,-1-23 1,-1-1 13,0 9 1,-1-4 447,2 2-478,-2-10 61,0-9-67,-2-11 907,-1-6-946,1-9 357,-3-5-716,3-4-560,-3-3-778,3 0-1445,2-12 3181,2-24 0,-1 16 0,-2-12 0</inkml:trace>
  <inkml:trace contextRef="#ctx0" brushRef="#br0" timeOffset="1">502 1163 14286,'9'0'3445,"-2"0"-2212,-7 0 810,0 0-1175,12 97-122,-7-46-427,1 13 0,0 0 309,-3-7-382,-3-5 129,3-6-173,-2-10-1,2-9-83,-2-9-68,3-8-44,-1-5-6,0-4-95,4-1-124,10-16 163,5-6 51,14-21-118,-1-1 39,4-1 78,-5 9 0,0 11 124,-14 15 190,0 24-112,-8 14 124,-2 21-320,0 5 56,0 1-56,-3-8-62,0-7-235,-1-15-2643,2-8-4129,9-24-1140,-3-11 8209,6-21 0,-13 16 0,-1 3 0</inkml:trace>
  <inkml:trace contextRef="#ctx0" brushRef="#br0" timeOffset="2">1374 224 14639,'2'-3'4241,"-1"0"-1677,-1 3-1465,6 92-5847,-1-35 5117,-1 10 1,1 2 5,2 8 1574,0 0-1697,-1-8-83,0-5 855,0-14-951,-2-10-6,0-10-17,-2-12 3336,1-5-3750,-1-7-452,1-3-383,1-3-577,-1-2-200,2-12-1077,2-8 3053,6-35 0,0-4 0,-3 19 0,1-8 0,0 0 0</inkml:trace>
  <inkml:trace contextRef="#ctx0" brushRef="#br0" timeOffset="3">1762 295 14269,'7'0'3865,"-1"0"-2767,-6 0 1994,0 0-2179,-62 83-375,37-45-225,-12 14 1,2-1-45,21-18 33,6-6-44,5-6-45,3-4 22,3-2-28,5-2-95,8-1-106,4 0 67,6-4 22,0 1-89,1-4-6,-2-2-84,-4 0-409,-2-3-309,-3 2-665,-5-2-583,-3 0-919,-3 0 1639,-3 0 1,-1 0 0</inkml:trace>
  <inkml:trace contextRef="#ctx0" brushRef="#br0" timeOffset="4">1290 1260 13194,'-3'2'4240,"0"0"-594,3-2-2772,34 0 101,0 0-471,34 0-45,-6 0-44,5 0-51,0 0-68,0 0 29,-6 0-5,-8 0-225,-9 0 208,-11 0-231,-8 0 141,-8 0-95,-6 0-79,-4 0 45,-2 0-34,-3 0-9881,-1 0 9666,-1-3 0,0 2 0,0-2 1</inkml:trace>
  <inkml:trace contextRef="#ctx0" brushRef="#br0" timeOffset="5">1671 1775 20901,'-85'12'510,"17"-1"-510,68 1 0,0 1 11,7 7 22,4 2 74,9 7-102,2 1 35,1 0 44,-2 3 168,-3-4 101,-8 1 101,-4-5 106,-4-2-157,-2 0 118,-6-2-280,-6 0 33,-8-2-179,-19 4-22,9-8-73,-9 1-168,16-11-235,4-2-342,5-3-717,7 0-1109,2-2 2571,18-41 0,-9 30 0,9-30 0</inkml:trace>
</inkml:ink>
</file>

<file path=xl/ink/ink3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37"/>
    </inkml:context>
    <inkml:brush xml:id="br0">
      <inkml:brushProperty name="width" value="0.06" units="cm"/>
      <inkml:brushProperty name="height" value="0.06" units="cm"/>
      <inkml:brushProperty name="color" value="#FFC114"/>
    </inkml:brush>
  </inkml:definitions>
  <inkml:trace contextRef="#ctx0" brushRef="#br0">0 665 22576,'79'-18'470,"-1"-1"0,-3 2 1,-6 2-219,22 1-62,-6 2-89,-9 2-34,-13 2-61,-14 1 0,-14 2-48,-14 0-115,-9 3-428,-6 0-927,-4 2-1765,-1 0 0,-1 0 0</inkml:trace>
  <inkml:trace contextRef="#ctx0" brushRef="#br0" timeOffset="1">518 2092 20380,'5'51'714,"-1"-1"0,3 29-568,2-73 84,4-5-163,7-7 202,12-14-179,14-21-45,13-27-45,-22 25 0,0-3-1696,3-7 0,1-3 1662,1-4 0,0-1-1120,0-3 1,1-2 1153,-3-1 0,0-2-82,-2 2 1,1-7-11,0-12 1,3-11-1,-5 8-224,-2 1 0,-2 1 234,-1-1 0,2-6 0,-5 11 56,-10 20 1,-3 4 25,3-12 0,-1 2 2043,6-18-1959,2-7-50,-16 59 3246,-5 11-3118,-2 12 505,-3 5-409,0 6 892,0 1-949,0 9-112,0 8 230,0 15-201,0 11 167,0 9-27,0 8 22,0 4 73,0 3-17,1-3-50,7-5-79,1-9 62,8-12-269,-2-9 202,2-11-202,-1-10 5,4-3 74,3-5 10,9-15 40,7-10-39,7-23-90,3-12 50,2-14-324,-8-5 358,-3-6-117,-11 3 33,-5 1 0,-8 14 0,-6 10 0,-5 20-107,-4 13-178,-1 12-315,0 7-744,0 1-1272,0 0-1434,0-5 4050,5-5 0,-4 6 0,3-1 0</inkml:trace>
</inkml:ink>
</file>

<file path=xl/ink/ink3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39"/>
    </inkml:context>
    <inkml:brush xml:id="br0">
      <inkml:brushProperty name="width" value="0.06" units="cm"/>
      <inkml:brushProperty name="height" value="0.06" units="cm"/>
      <inkml:brushProperty name="color" value="#FFC114"/>
    </inkml:brush>
  </inkml:definitions>
  <inkml:trace contextRef="#ctx0" brushRef="#br0">167 853 15939,'0'-13'3333,"0"2"-2633,0 11 940,0 0-575,6 97-203,0-29-546,0 6 1,0 3 114,4 19-151,0-9-123,-2-9-11,-1-11-62,-2-12-101,-2-10 17,-1-13-34,-1-9-212,-1-8-297,0-8-689,0-2-4011,0-5 1165,-8-15 4078,-8-5 0,4 1 0,-2 3 0</inkml:trace>
  <inkml:trace contextRef="#ctx0" brushRef="#br0" timeOffset="1">0 1190 20565,'66'-10'252,"0"-1"0,-6 0 0,-6 2-39,-2-2-213,-5 0-39,-4 1-387,-5 1-739,-4 2-767,-1 3-1614,6 2-1058,0 0 4604,5 2 0,-22 0 0,-4 0 0</inkml:trace>
  <inkml:trace contextRef="#ctx0" brushRef="#br0" timeOffset="2">1701 4 18235,'6'-2'3523,"-2"0"-2324,-4 2-185,0 101-1539,0-28 883,0 7 1,0 4-23,0-30 0,0-2-78,0-1 1,0 0 268,0 39-426,0-13 61,0-15-162,0-14 0,0-14 0,0-13-230,0-9-257,0-7 625,0-4-1237,2-1-2268,6 0 1351,2-4-5563,13-11 7579,-9 3 0,0-3 0,-11 11 0</inkml:trace>
  <inkml:trace contextRef="#ctx0" brushRef="#br0" timeOffset="3">1297 1147 22554,'83'-23'625,"-1"0"0,-3 2 1,-7 2-391,10-2 163,-2 2-281,-6 2 18,-10 6-79,-11 1-51,-10 5 41,-11 0-5707,-7 3 5627,-8 1 1073,-7 1-1896,-5 0-356,-3 0-1900,-1 0-1772,0 0 4885,-1 4 0,0-3 0,0 4 0</inkml:trace>
  <inkml:trace contextRef="#ctx0" brushRef="#br0" timeOffset="4">1721 1351 20341,'97'23'2106,"-21"6"-1484,-76 8-5806,-14 15 5553,-7 9 936,-12 9-784,0-1 628,7-4-846,8-8-28,10-9 55,5-9 2788,15-5-3062,7-6 572,17-4-633,6-6 64,3-7-647,3-6-550,2-4-810,2-11-1391,6-16-5945,-3-12 9284,-3-10 0,-24 23 0,-10 5 0</inkml:trace>
  <inkml:trace contextRef="#ctx0" brushRef="#br0" timeOffset="5">2744 1207 18700,'2'-11'3691,"-1"2"-3019,-1 9 712,0 0-892,-52 89 164,30-34-471,-9 9 0,2 2 168,18 6-90,4-5-95,6-4-28,5-10-45,6-7-95,6-12-11,4-8-40,-2-11-217,2-6 72,0-6-96,2-8-72,3-12-73,-1-14-5,1-16 89,-8-10-577,-4-29 426,-8 21 51,-14-13 369,-7 35 84,-10 13 240,0 8 40,5 11 96,8 6 111,7 4-118,4 1 253,2 0-566,7 0 415,6 0-107,10 0-78,6 0-96,4 0-61,2 0-40,1 0-27,-3 0-62,-1 0-134,-5-2 33,-4-1-560,-6-1-292,-6-2-973,-5 1-1160,-4-11-2269,-2 0 5355,0-11 0,0 14 0,0 1 0</inkml:trace>
  <inkml:trace contextRef="#ctx0" brushRef="#br0" timeOffset="6">2931 522 16196,'6'-8'2818,"-2"2"-2213,-4 6 1136,0 0-844,42 23-141,-32-3-45,32 25-246,-42-4-157,0 7 28,0-2-28,0 1-78,0-12-140,0-4 22,3-7-23,5-6-178,7-1 89,7-7-230,6 0-325,3-7-464,4 0-662,3-3-889,14 0-5488,1-4 8058,6-5 0,-28 3 0,-8-1 0</inkml:trace>
</inkml:ink>
</file>

<file path=xl/ink/ink3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46"/>
    </inkml:context>
    <inkml:brush xml:id="br0">
      <inkml:brushProperty name="width" value="0.06" units="cm"/>
      <inkml:brushProperty name="height" value="0.06" units="cm"/>
      <inkml:brushProperty name="color" value="#FFC114"/>
    </inkml:brush>
  </inkml:definitions>
  <inkml:trace contextRef="#ctx0" brushRef="#br0">1117 332 7011,'5'-12'1657,"0"4"-1158,-5 8 700,0 0-757,13-18 23,-8 10 78,10-13-27,-10 14 21,-1-1 113,1 1 5,-1-3 112,0 3-16,-1-1 73,0 1-309,-2 2 358,0 0-251,1 3-11,-2 1 2940,2 1-3293,-2 3 44,0-1 23,-2 4-90,-1 3 129,-4 5-33,-3 16 33,-6 16-6,-9 26-56,6-21 1,-2 4-635,-7 15 1,-4 5 521,6-13 1,-1 3-1,-2 2-683,-3 7 1,-2 2 0,-1 0 587,-2 5 0,0 2 0,-1-2-2,1-1 1,-1-1-1,2-3-20,2-6 0,2-2 0,0-2 55,-9 20 1,1-3-279,0 3 0,2-5 218,10-21 0,0-1-68,-3 10 0,1-2 0,7-16 0,1-3 0,1 0 0,0-1-253,-18 41 253,6-14 698,6-14-698,6-12 1706,4-11-1706,2-6 995,9-14-995,0-5 387,6-11-1066,0-1 405,0-4-432,0 0 325,0-4-442,0-2 195,0-2-632,0-9-729,5-9-1338,8-29-3383,5-6 6710,7-18 0,-12 39 0,-3 10 0</inkml:trace>
  <inkml:trace contextRef="#ctx0" brushRef="#br0" timeOffset="1">1481 184 12051,'-48'87'9830,"22"-27"-9323,-6 8 0,1 6-247,16-24 1,1-1-65,-2 5 0,-1 1-472,1 0 1,0 2 477,0 0 0,-1 1-110,0 0 0,-1 1 154,1 2 1,-1 0-115,-1 1 0,0 1 39,-1 1 0,1 0-29,-1 1 1,0 0-289,-1-2 1,0-1 262,1 1 1,0 0-26,-1-3 1,0 0 2,0-2 0,1-1-36,0 0 0,1-2 67,-2-2 0,0 0-124,2-2 1,0-1 115,-1-2 0,1 0-46,-19 43 29,13-32 0,0-1-23,-11 24-50,15-33 0,1-4 6,-2 2 121,7-10-94,3-14-61,4-2 0,4-11 0,0-1 0,4-7 0,-2-1 392,2 1-3305,0-2 1779,2-13-770,8-9-841,20-33-1753,10-6 4543,15-14 1,-25 33-1,-6 11 1</inkml:trace>
  <inkml:trace contextRef="#ctx0" brushRef="#br0" timeOffset="2">1879 1501 20336,'2'-47'1798,"-1"7"-1210,-1 34 45,0 2-1,0 1-16,-4 3-302,-2 0 140,-5 2-263,-4 4 128,-17 19-84,-1 6 45,-12 23-73,6 4-76,14-5 1,2 2 120,-9 30-592,15-29 1,3-1 456,6 11-117,5-12 6,3-10-12,7-12-22,7-9 28,8-10 0,8-6-5,3-4-35,6-3-60,4-13 38,3-6-11,-1-16-5,-2-2-23,-4-3 663,-6-1-651,-7 0 10,-8 0-106,-8 1 180,-5-1-275,-4 0 207,-1 2-45,-4 1 40,-3 7 72,-7 5-94,-2 7 49,-3 6 51,-1 5 11,0 3 90,1 3-28,3 0-67,2 1 78,4 1 22,2-2-44,4 2 89,1-1-11,3 0-62,0-2-39,0 1 57,0-1-24,0 0-10,0-1-56,2 1 33,4-2 56,9-1 196,32-10-162,0 2-56,22-5-28,-16 8 145,-4 3-190,-7 3 101,-6 4-28,-7-1-73,-4 2 78,-7 0-50,-3 0-28,-5 0 0,-4 0-50,-2 0 94,-4 0-1080,2 0 107,-1 0-494,3 0-1367,4 0-1578,2 0 4368,5 2 0,-7-2 0,-1 2 0</inkml:trace>
  <inkml:trace contextRef="#ctx0" brushRef="#br0" timeOffset="3">3112 1 13592,'2'5'3517,"-1"0"-2873,-1-5 1166,0 0-1110,-1-2-45,0 2 174,0-2 0,8 2-84,7 9-196,14 7-196,11 18 257,8 14-291,8 15-692,4 17 608,-28-34 1,0 2-63,0 5 1,-2 1-301,1 5 1,-1 1 308,-3 1 0,0 2-31,-2 3 0,-2 1 3,-1 1 0,-3 1 28,-2 3 0,-2 0-140,-1-1 0,-3 4 44,-4-8 0,-1 5 1,-1-3-87,1 8 0,-1 0 0,-1 22 0,-2-3 0,0-34 0,-2-4 0,-2-2 0,-1-2 0,-1-2 0,-2-2 0,-14 42 0,-4-8 0,-1-9 0,-2-10 0,2-7 0,1-9 0,4-9 0,3-10 965,6-7-965,3-9 681,4-3-681,1-7 0,3 0 0,1-3-2432,0 0-1169,0-8-3249,0-7 6850,0-10 0,0 9 0,0 2 0</inkml:trace>
</inkml:ink>
</file>

<file path=xl/ink/ink3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50"/>
    </inkml:context>
    <inkml:brush xml:id="br0">
      <inkml:brushProperty name="width" value="0.06" units="cm"/>
      <inkml:brushProperty name="height" value="0.06" units="cm"/>
      <inkml:brushProperty name="color" value="#FFC114"/>
    </inkml:brush>
  </inkml:definitions>
  <inkml:trace contextRef="#ctx0" brushRef="#br0">5489 1795 15081,'-2'-17'2963,"0"4"-2341,2 13-84,0 0 588,9-5-521,-2 1 599,30-6-705,-5 3-18,25-1-229,-3 3-22,4 0-23,3 2 73,21 0-224,-22-1 11,12 2 17,-31 1-89,-7 1 5,-7 0-11,-3 0 5,-12 0-56,0 0-156,-9 0-376,1 0-520,-1 0-158,0 0-755,2 0-1205,-1-5-476,2 1 3708,-4-4 0,1 4 0,-3 1 0</inkml:trace>
  <inkml:trace contextRef="#ctx0" brushRef="#br0" timeOffset="1">5703 1959 19742,'59'-3'591,"0"0"1,-4 2 0,-6-1-116,3-1-145,-5 3-107,-2-3-106,-7 2-118,-6 0 45,-7 1-96,-7 0-134,-6 0-387,-5 0-721,-3 0-1497,-2-2-1354,2 2 4144,-1-3 0,-1 3 0,-1-2 0</inkml:trace>
  <inkml:trace contextRef="#ctx0" brushRef="#br0" timeOffset="2">526 802 12909,'0'-7'2767,"0"1"-1967,0 6 270,0 0-96,0 78-250,3-10-271,0 2 1,2 7-690,0-15 1,1 0 616,1 6 0,-1 3-6,-1 3 1,-1 2-15,-2 2 0,0 0-42,-1 2 1,0-1-82,-1-2 0,0 0-68,0-3 1,0-1-98,0-7 0,0 1 137,-2 10 0,-1-3-54,1 21-104,-5 3-47,4-62 68,1-13-67,1-12-6,1-5 0,0-6-1782,0 0 141,0-9-1731,-5-8-459,-8-30-2448,-4-6 6279,-10-19 0,14 35 0,1 8 0</inkml:trace>
  <inkml:trace contextRef="#ctx0" brushRef="#br0" timeOffset="3">1 1257 13127,'0'-12'2122,"0"4"-1718,0 8 772,0 0-577,13-88-61,3 47-185,-1-17 0,5-1 252,22 9-280,18-8-536,12-6 356,-28 31 1,1 1-26,3-2 1,1 1-119,2 2 1,1 3 151,-1 0 0,0 4-121,-3 5 1,1 2 90,38-4 32,-9 11 130,-12 21 224,-11 14 50,-12 16-39,-11 14-79,-12 4 499,-12 37-588,-22-18-278,3-25 1,-5-1 42,-32 24-23,9-28 0,-2-2-50,-18 17-42,21-26 0,1-5-3,-2-4 0,9-10-6,9-8-324,6-3-41,6-6-1080,4 1-448,4-2 1899,1-28 0,0 21 0,0-22 0</inkml:trace>
  <inkml:trace contextRef="#ctx0" brushRef="#br0" timeOffset="4">2601 872 13900,'11'-2'4245,"-2"1"-2514,-9 1-521,0 0-617,-12-31-49,3 17-45,-11-26-34,3 26-230,-5-1 213,-4 2-325,-11 3 73,-7 1-123,-10 6 67,-11 2-73,-8 11 28,-7 10 45,-1 16-5,3 11 61,7 3-191,11 2 135,10 19-140,25-17 0,7 13 0,36-18 0,10 1 0,27 2 0,9 0-238,13-1 238,-1-1 56,4-1-37,-31-14 1,-1 1-20,20 16 14,-29-18 0,-4 1 76,-3 10 73,-9 2 89,-9-2 22,-8 2-223,-3 3 285,-30 24-191,1-15-44,-27 17 0,3-27 33,-6-3-33,-5-5-62,-2-5-33,-2-4 50,5-7 28,3-5 193,8-6-277,6-6 0,9-5-45,3 0-39,9-3-100,4 2-175,6-2-296,7 0-354,2 0-2116,3-2 247,1-4 2878,18-9 0,-13 6 0,11-3 0</inkml:trace>
  <inkml:trace contextRef="#ctx0" brushRef="#br0" timeOffset="5">2628 2463 11547,'11'-4'2683,"-2"1"-1837,-9 3 4369,0 0-5058,0 5 257,0 3-213,-3 14 135,-1 8-33,-2 13 55,-1 9-21,0 7-51,0 3-40,2-1-33,0-4 11,2-9-224,0-8 224,-1-10-219,3-8 51,-1-9-28,2-5-22,0-3 22,0-3-6772,0 0 4509,-6-10 2235,-9-10 0,6 6 0,-4-4 0</inkml:trace>
  <inkml:trace contextRef="#ctx0" brushRef="#br0" timeOffset="6">2324 2460 11334,'-2'-4'3395,"0"1"318,2 3-3068,-5 0-52,3 0-105,-4 0-130,6 0 319,0 0-425,8 0 135,5 2-6,13 2-45,8 3-16,5 4-63,6-1-22,1 0-39,-1 0 56,-3-2-179,-2 0 190,-8-2-257,-4-2 117,-8 0-16,-5-1-29,-6-1-11,-5-1 6,-1 1-34,-2-2-33,3 2 89,-2-1-45,5 0 29,-1 0-74,0-1 46,-1 2-1,-2-2-39,-3 1-2458,2-1-465,4-9-4693,0-8 7605,5-10 0,-5 8 0,-2 4 0</inkml:trace>
  <inkml:trace contextRef="#ctx0" brushRef="#br0" timeOffset="7">3580 1287 11788,'15'-2'7040,"-3"0"-6182,-12 2-91,0 0-106,-3 0-51,-4 3-161,-4 4-46,-9 6-28,-7 10 40,-10 8-230,-9 12 184,-10 6-100,-6 8-6,-2 1-44,2 0-35,7-6-72,10-9 23,11-10-18,13-11-111,8-7 230,8-8-231,2-4 102,3-2-107,0-1 0,6 2 235,25 9-129,4-1 23,26 9 28,-7-5-112,6-1 84,-3-3-124,3-2 102,-6-2 44,14 0-67,-25-2-17,5-1-45,-29 0 96,-7-3-68,-5 2 1,-4-1-40,-3 0-5,0 0 27,0 1-16,0-2 17,0 3-34,0-3-3344,0 2 386,1-2-873,4-3-913,4-5 4744,1-6 0,-3 4 0,-2 1 0</inkml:trace>
  <inkml:trace contextRef="#ctx0" brushRef="#br0" timeOffset="8">3901 739 15827,'4'-12'3478,"-1"4"-2716,-3 8 1557,0 0-1574,10 96 50,-1-30-459,0 9 0,0 4-328,-3-26 0,0-2 286,0 5 0,1 0-34,-3 2 1,0 0-65,1 0 0,0 1-37,-1-1 1,-1-1 0,0-1 0,-1-1-118,1-3 0,-1 0 226,1 40-189,1-12 38,-3-13-3150,2-12 3039,-2-12 106,2-3-112,-3-19 0,2-2-6,-2-16 287,0-1-281,0-2 3005,1 0-3475,1 0-337,1-2-420,1-5-492,-1-9-841,2-12 482,3-13-1456,8-27-191,5-6 3725,4-13 0,-10 40 0,-5 12 0</inkml:trace>
  <inkml:trace contextRef="#ctx0" brushRef="#br0" timeOffset="9">4466 1116 12208,'6'-3'3848,"-2"0"-2649,-4 3 2929,0 0-3316,-3 0-67,-4 6-218,-6 4-113,-7 10-22,-8 8 17,-6 6-157,-3 6 129,-1 1-280,2 0 157,4-5-90,6-3-68,7-9-16,6-5 28,8-7-28,2-2-16,3-2 38,0 4-56,9 4 102,6 9-102,14 4 12,6 4 27,7 1-10,0-2 77,33 16-122,-35-22-34,18 10 95,-44-26-140,-4-2 45,-1-2-5,-3 0-1,1-1-179,0 2-268,-1-1-482,1 1-466,0-2-2766,5 0-320,2-3-1433,5-1 5920,-1-6 0,-9 3 0,-1-4 0</inkml:trace>
  <inkml:trace contextRef="#ctx0" brushRef="#br0" timeOffset="10">4616 421 13261,'6'-2'3333,"-2"1"-1927,-4 1-78,0 0-130,55 107-22,-23-29-711,6 8 0,0 5-274,-17-28 0,-4-2 111,0 3 1,-2 1-21,1-2 1,-2 1-67,-3-1 0,-3-1-20,-1-2 0,-2-1-11,-3-2 0,0 0-20,-1-2 0,-2 0-47,-1-2 0,-2-1-18,0 0 1,-2 0 53,-3-3 0,-1 0-120,-12 44 184,-3-8-212,3-10 44,-1-11 113,4-13-163,4-15-555,2-10-257,5-15-516,1-4-676,-1-7-3274,-6-18 5278,-7-13 0,6 6 0,1-1 0</inkml:trace>
  <inkml:trace contextRef="#ctx0" brushRef="#br0" timeOffset="11">2160 0 11133,'-7'0'2548,"1"0"-2060,6 0 1685,0 0-1372,-57 56-213,30-25-303,-9 7 1,0 1 201,5 0 63,0 2-253,-2 5 145,0 3-112,1 5 17,0 4-22,2 4-62,1 5 6,1 3-211,3 3 245,0 4-119,2 6 242,-2 5-208,-1 7-50,13-46 0,0 1-17,-1 1 1,0 1-26,-2 2 0,1 1-212,1 0 1,0 2 244,-2 2 1,2 0 2,1 1 1,2 1-21,1 1 1,1 1 42,3 0 1,1 0-94,2-1 1,1 0 89,1-2 0,1 0-107,0-4 1,1-1 27,4-3 1,1-1 58,8 41-61,11-10 89,2-7-10,2-10-40,1-3-90,1-7 152,0-3-202,0-7 151,-2-5 91,-1-5-198,-4-5 450,-1-3-444,-3-5-38,-3-3 21,-2-4-33,-5-3 107,-3-2-163,-3-5 95,-2-1-39,1-3 5,-2-1-8204,0 0 3365,1-7-2576,1-3 7410,1-8 0,-1 9 0,-2 0 0</inkml:trace>
</inkml:ink>
</file>

<file path=xl/ink/ink3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62"/>
    </inkml:context>
    <inkml:brush xml:id="br0">
      <inkml:brushProperty name="width" value="0.06" units="cm"/>
      <inkml:brushProperty name="height" value="0.06" units="cm"/>
      <inkml:brushProperty name="color" value="#FFC114"/>
    </inkml:brush>
  </inkml:definitions>
  <inkml:trace contextRef="#ctx0" brushRef="#br0">515 336 13407,'15'-9'3898,"-3"2"-2683,-12 7 651,0 0-981,1 75 159,4-2 1,1 10-748,-2-17 0,-1 5 0,0 1-785,2 15 0,0 4 0,-1-3 695,-2-12 1,0-2-1,0-1 7,-1-3 1,-1-2 0,0-1-58,0 20 0,0-5 70,0-16 0,0-4 469,0 35-467,0-13-38,0-4-82,0-25 0,0-1-25,0 18-84,0 9 34,0-51-68,0-12 34,0-8-39,0-5-43,0-4-1677,0-17-1089,0-13-316,-4-54-762,-3-13 3791,0 30 0,0 3 1,0-7-1,-1 15 1</inkml:trace>
  <inkml:trace contextRef="#ctx0" brushRef="#br0" timeOffset="1">0 350 16796,'70'-61'702,"0"0"0,-1 5 0,-2 6-442,-16 21 1,0 6-369,1 2 0,2 3 396,0 5 1,0 4 27,-2 2 1,0 5 114,-2 12 1,-3 6 218,40 24-160,-48-7 0,-4 8 50,2 22 1,-5 4-312,-11-17 1,-4 2 213,3 32 0,-9-2 44,-17 5-233,-1-34 1,-6-3-25,-21 10 128,-10-7-279,-3-4 55,0-9-67,-1-5-3310,4-8 3249,4-7 284,8-5-419,6-7-308,9-3-263,4-4-409,6-1-442,4 0 2847,1 0-4298,7-8-1445,8-5 4447,9-7 0,-6 7 0,-2 4 0</inkml:trace>
</inkml:ink>
</file>

<file path=xl/ink/ink3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64"/>
    </inkml:context>
    <inkml:brush xml:id="br0">
      <inkml:brushProperty name="width" value="0.06" units="cm"/>
      <inkml:brushProperty name="height" value="0.06" units="cm"/>
      <inkml:brushProperty name="color" value="#FFC114"/>
    </inkml:brush>
  </inkml:definitions>
  <inkml:trace contextRef="#ctx0" brushRef="#br0">595 127 14561,'0'-11'3847,"0"2"-2855,0 9 1075,0 0-1603,-49-3-43,23 13 89,-45 9 72,30 26 90,-10 25-841,20-21 0,1 6 317,-4 15 1,1 7-498,9-16 1,1 4-1,1 2 478,0 3 0,0 1 1,2 1-9,3 0 0,1 0 0,2-2 41,-4 21 1,5-6 2,5-16 1,3-5-125,2-9 1,1-2 260,4 36-246,8 6 157,8-6-45,10-5-78,4-13 27,3-9 12,1-8-39,-1-8 548,0-6-582,-3-6 1464,-2-6-1542,-3-6 239,2-1-212,-11-8-5,3-2 34,-14-6-28,-1-2-6,-2-1-34,-1 1 40,-1-3-12,-1 2-806,-1-2-874,2 0 241,0-2-582,4-7-1279,14-21 3306,25-37 0,-18 28 0,8-11 0</inkml:trace>
  <inkml:trace contextRef="#ctx0" brushRef="#br0" timeOffset="1">1451 796 21601,'-54'-34'743,"1"0"0,2 2 1,5 10-436,-1 20-17,-6 8-73,-6 10 219,-1 13-168,1 13 45,9 7-180,11 6-106,14 2-28,13 2 0,8 1 0,17-3 0,10 1 34,16 0 16,8 0-22,1 1-22,0-1-6,-5 0 62,-6-3-57,-10-1 141,-7-6 44,-10-1-44,-6-4-62,-4 1 39,-15-1-5,-29 14-113,-2-16 40,-21 4-45,19-22-39,1-8-79,6-7-184,8-3-398,8-5-516,8 0-503,9-3-63,3-5-1018,8-6-757,22-7-1142,7-2 4699,20 3 0,-22 8 0,-8 6 0</inkml:trace>
  <inkml:trace contextRef="#ctx0" brushRef="#br0" timeOffset="2">1544 1758 20011,'0'71'1202,"0"-1"0,0-2 1,0-3-386,0 29-1529,0 1 1228,0-1-40,0-8-129,0-8-29,0-11-268,0-10 358,0-12-358,0-10-100,0-12 50,0-8-790,0-8 22,0-4 94,2-3-1163,-2-6 202,2-10-1082,-1-16-235,-1-33-890,2-10 3842,-2-19 0,0 43 0,0 12 0</inkml:trace>
  <inkml:trace contextRef="#ctx0" brushRef="#br0" timeOffset="3">1317 1748 14471,'-2'-11'4414,"1"2"-3378,1 9 1658,0 0-1943,87 18-146,-41-12-524,11 5 0,0-1 216,-8-6-96,-7 1 35,-6 0-85,-4-2-67,-7 4-6,-5-4-5,-6 4-11,-5-4-23,-2 2 23,-2-1-12,-2-3-16,0 2-28,-2-2-1883,0 0-795,1-1-773,7-10-722,5-2 4167,7-8 0,-9 9 0,-3 4 0</inkml:trace>
  <inkml:trace contextRef="#ctx0" brushRef="#br0" timeOffset="4">2273 883 14337,'-6'0'3097,"2"0"-1943,4 0 213,0 0-863,104 23-4409,-49-6 4079,15 0 0,0 1 167,-8 2 804,-7 0-938,-6-5 46,-12 2-202,-7-4 195,-10-2-72,-9-2 3828,-4-1-3666,-6-1 134,-2 5-178,-13 1-113,-10 7-174,-20 7 214,-11 6-90,-7 4 106,16-9 1,0-1-96,-20 13 22,-12 6-72,38-23-40,8-4-44,10-6-6,7-4-40,7-3-464,5-4-11,1-1-1311,2-1 571,11-3-201,5-5-1126,17-7-824,17-17-6425,5-5 9783,8-10 0,-31 21 0,-8 7 0</inkml:trace>
  <inkml:trace contextRef="#ctx0" brushRef="#br0" timeOffset="5">3319 415 13323,'11'-13'3764,"-2"2"-2790,-9 11 1452,0 0-1676,0 23 388,0 5-276,0 34-162,0 13-84,0 24-718,0-42 0,0 2 321,0 4 0,0 2-6,0 3 0,0 0-6,-2 1 0,-1-1-64,1 0 0,-1 0 67,-3-3 0,0-1-135,1-4 1,0-1 50,-1-6 0,0-2 8,-4 37-50,3-19 0,1-18-28,4-16-45,1-13 29,1-9-40,0-8-51,0-2-1252,0-3 379,0-10-275,0-6-577,6-20-324,6-13-1120,14-34-550,5-8 3770,-12 36 0,-1 3 0,2-6 0,-5 17 0</inkml:trace>
  <inkml:trace contextRef="#ctx0" brushRef="#br0" timeOffset="6">3877 592 21730,'-39'81'2599,"0"-2"-2011,7-17-246,0 3 106,2 1-196,4 0 90,8-3-12,3 0-123,10-6 6,0-2-22,5-3-12,5-4-62,6-1 1,10-4-79,7-3 107,4-1-146,2-5 0,1-1 5,-2-5-5,1-1 0,-4-5 0,-3-5-50,-5-4-314,-3-6 22,-6-3-548,-2-2-51,-6-2-392,-2 0-522,0 0-99,0 0-701,7 0-4299,2-8 6954,5-2 0,-8 0 0,-1 1 0</inkml:trace>
  <inkml:trace contextRef="#ctx0" brushRef="#br0" timeOffset="7">4265 24 13329,'9'-13'2851,"-2"2"-1944,-7 11 1866,0 0-1962,76 84-60,-33-20-849,10 4 0,-1 6 481,-24-18 1,-5 0-68,2 5 1,-2 2-71,-2 4 1,-3 0 38,-1 4 1,-2 0-90,-4 1 0,-2 0 11,-3 2 1,-2-1-63,-1 0 1,-2 0-20,-2-1 0,-2 0-3,-3-3 1,-3 0 4,-2-1 1,-2-2-3,-3-3 0,-2-2 17,0-3 0,-2-2 16,2-5 1,-1-2-59,-19 38 179,2-14-246,2-11 280,3-13-274,4-11-35,6-13-5,7-8-5,4-9-135,7-5-253,2-1-4469,1-2 2213,0-6-779,8-8-6086,4-5 9514,9-6 0,-9 12 0,-2 3 0</inkml:trace>
  <inkml:trace contextRef="#ctx0" brushRef="#br0" timeOffset="8">5404 1123 13049,'-3'-2'3052,"0"1"152,3 1-2655,37-7-4246,-9 5 4033,34-7 0,-20 9 764,-1-2-1016,-1 2 17,-1 0-45,-1 0-45,-3 0-5,0 0 3386,-1 0-3426,-2 3 34,-2-1-342,-2 4-357,-4-2-500,-3 1-515,-5-2-488,-6 1-77,-6 6-2320,-2 2 4599,-10 7 0,7-9 0,-7-1 0</inkml:trace>
  <inkml:trace contextRef="#ctx0" brushRef="#br0" timeOffset="9">5434 1514 13161,'10'2'4015,"-3"0"-3163,-7-2 621,0 0-1271,86 0-146,-49 0-56,15 0 0,0 0 0,-15 0-364,0 0-779,6 0-1517,14-2-825,2-3 3485,11-3 0,-33 2 0,-9 0 0</inkml:trace>
</inkml:ink>
</file>

<file path=xl/ink/ink3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74"/>
    </inkml:context>
    <inkml:brush xml:id="br0">
      <inkml:brushProperty name="width" value="0.06" units="cm"/>
      <inkml:brushProperty name="height" value="0.06" units="cm"/>
      <inkml:brushProperty name="color" value="#FFC114"/>
    </inkml:brush>
  </inkml:definitions>
  <inkml:trace contextRef="#ctx0" brushRef="#br0">64 432 26155,'15'-75'0,"0"1"0,-1 0 0,4-15 0,0 0 0</inkml:trace>
  <inkml:trace contextRef="#ctx0" brushRef="#br0" timeOffset="1">20 285 12746,'0'-15'1204,"0"3"-806,0 12 627,0 0-476,0-6 123,0 5-56,0-5-202,0 6 662,0 0-773,0 3 89,0 11 5,0 14-5,0 21-17,0 19-67,0 15 146,0 15-320,0-45 1,0 1-184,0 4 0,0 1 186,0 2 1,0 1 38,1 1 1,-2 1-57,0-1 1,-1-1-40,1 1 0,-1-2 56,-1-3 1,1-2-15,-1-3 0,1-2 45,0 36-67,0-15 106,2-17-207,0-18 135,0-11-40,0-13-45,0-6-16,0-4 567,3-3-466,0-3-130,1-4 85,0-9-40,-1-10-50,0-10 0,2-13 0,-1-9 6,1-14 28,-2-11-32,0 9 1,-1-4-28,-1 15 0,0-1-370,1-24 0,-1-1 392,-1 24 0,0 1-1564,0 1 0,0 1 1542,0 2 0,0 1 22,0 4 0,0 0-806,0-13 1,0 1 808,0-22-364,0 36 0,0 5 369,0 2-1158,0 12 1187,0 8 1391,0 6-1425,0 2 1472,0 1-1472,0 2 1044,0 1-1044,0 4 3392,0 4-3392,0 1 17,0 3-241,0 1 162,2 1 62,4 6 22,10 11 236,11 20-146,13 22 62,12 20-425,-22-33 0,1 3 310,3 4 0,2 1-31,1 4 0,0 0-6,1 0 0,-1 0-5,0-1 0,-2 1 8,-2-4 0,0 1 28,-3-3 1,-1-1-48,-3-1 0,-1-1-50,-1-4 0,0 0 44,16 42 118,-2-10-1,-3-8-77,-4-10 38,-3-11-11,-5-12-22,-3-9-39,-4-9 50,-6-8 11,-4-2-34,-3-6-33,-1 0 573,1-2-523,-1 0 387,3 0-286,2-9-45,4-13-55,6-21 10,3-24-61,7-24-612,-14 39 0,-1-3 612,2-4 0,-1-1 0,0-2 0,-1 1-105,-2 3 1,0 1 109,-1 4 1,-1 2 34,5-39-7,-5 19-33,-2 15 95,-2 14-39,-4 12 28,2 7-84,-2 8 34,0 2-28,0 6 1244,0-1-1250,0 6 194,0-1-1908,0 3-588,0-2 941,0 0-67,0 1-695,4-2-1473,14-1-4374,5-1 7970,15-5 0,-18 6 0,-3-2 0</inkml:trace>
  <inkml:trace contextRef="#ctx0" brushRef="#br0" timeOffset="2">2062 37 15014,'4'-11'2722,"-1"2"-2408,-3 9 751,0 0-612,-28 14 158,9 5-3231,-27 23 3080,14 13 133,-3 17-588,-2 16 222,19-37 0,1 2-6,-1 4 0,2 1-101,1 5 1,0 0 97,2 2 1,1 1-63,1 0 1,2 1-17,3-1 0,2-1-42,0-3 0,2 2 62,3 14 0,4-1-60,0-23 1,1-2-98,3 12 0,3-5 58,12 3-70,2-10 49,-2-8 56,11 7-96,-8-15 5,8 7 3179,-12-17-3128,-2-3 322,-2-3-378,-2-5-71,-4-2-197,-3-6-175,-3-2-352,-2-3-504,-2-2-2785,8-6 740,4-15 3344,18-30 0,-16 22 0,4-11 0</inkml:trace>
  <inkml:trace contextRef="#ctx0" brushRef="#br0" timeOffset="3">2584 957 18610,'-85'2'1949,"14"16"-1366,53 41 22,4 11-179,4 8-124,5 2-66,4-6 72,1-7-236,0-13 40,4-7-145,3-21-29,7-5-22,3-17 45,19-13-62,-1-15-296,19-21 301,-7-19-313,3-16 79,-26 35 0,-2-1 271,-1-3 1,-1-2-46,-3-1 1,-2 0 19,-2-1 0,-2-1 39,-4 1 0,-1-2 42,-2-21 0,-2 0 53,-1 20 1,0 1-263,-1-13 1,0 3 402,-5-4-74,1 16 146,-4 18 974,1 13-941,2 13-251,2 9 263,1 21 480,2 20-284,0 31-213,0 22-292,0-41 1,0 2 123,0 2 0,0 0-22,0-2 0,0 2 168,0 18 0,0-1-115,0-20 0,0-1-157,0 14 1,0-4 232,0 16-230,0-11 106,0-7-61,0-10-45,0-7 347,0-11-352,0-5-29,0-11-190,0-4-195,0-7-657,0-3-643,2-3-1200,1 0-1141,7-11 4060,5-21 0,-5 14 0,0-12 0</inkml:trace>
  <inkml:trace contextRef="#ctx0" brushRef="#br0" timeOffset="4">3072 1244 15496,'11'0'1944,"-2"0"-1782,-9 0 1183,0 0-656,31 6-90,-17 4-319,23 9-34,-29 4 68,-1 4-57,-5 3 214,-1 5-112,-2 7-29,-9 6 96,-2 7-73,-7 3 117,4-2-50,5-5 62,5-6-286,4-10 39,8-5-235,7-7 106,9-4-39,8-3 1,1-7 27,1-1-95,-1-6-151,13-1-1126,-6-1 11,-1 0-364,-12-3-554,-12-12 2184,1-23 0,-8 15 0,1-8 0</inkml:trace>
  <inkml:trace contextRef="#ctx0" brushRef="#br0" timeOffset="5">3470 31 15081,'0'-11'807,"0"2"-639,0 9 2459,0 0-1674,80 31-52,-33 9-2163,9-2 0,1 7 1688,-23 1 0,-6 5-73,3 6 0,0 3-487,0 5 0,0 3 375,-2 2 0,-1 0-238,-1 1 1,-2 1 217,-3-3 0,-2-1-81,-3-2 0,-2-2 37,-4-3 0,-2-1-77,-4-5 1,-1 0 123,-1 44 6,-7-11-29,-9-13-61,-7-8-44,-6-12-96,0-6 33,2-8 2675,3-6-2657,1-5 1167,7-6-1218,3-6 599,3-6-835,5-5-166,1-4-3278,1-3 779,10-12-1407,3-8 4308,14-13 0,-13 12 0,-1 3 0</inkml:trace>
  <inkml:trace contextRef="#ctx0" brushRef="#br0" timeOffset="6">4796 679 19294,'0'-17'1590,"0"4"-1383,0 13 673,0 0-996,95 0 519,-46 0-311,14 0 1,-1 0 285,-11 1-333,-5 3 5,-5 3-44,-6-2-6,-4 3 0,-5-4 237,-3 0-646,-6 0-286,-1-2 23,-4-1-420,-2 1-230,-3-2-1411,-1 1-482,-2-1 3215,1 0 0,-4 0 0,1 0 0</inkml:trace>
  <inkml:trace contextRef="#ctx0" brushRef="#br0" timeOffset="7">4920 1000 20800,'62'7'775,"1"0"0,-5-1 0,-4-1-349,8-2 5,-2-1-364,-6 1 84,-5 1-151,-11-1 6,-6-1-6,-10 1-174,-9-3-576,-5 2-606,-6-1-408,-1 1-1614,-1 3-2184,0 2 5562,0 1 0,0-2 0,0-2 0</inkml:trace>
</inkml:ink>
</file>

<file path=xl/ink/ink3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82"/>
    </inkml:context>
    <inkml:brush xml:id="br0">
      <inkml:brushProperty name="width" value="0.06" units="cm"/>
      <inkml:brushProperty name="height" value="0.06" units="cm"/>
      <inkml:brushProperty name="color" value="#FFC114"/>
    </inkml:brush>
  </inkml:definitions>
  <inkml:trace contextRef="#ctx0" brushRef="#br0">411 14 19686,'0'-8'1786,"0"2"-1450,-3 9 113,-2 8 83,-8 13-73,-4 17 247,-9 24-264,-5 22-213,12-32 1,0 2-537,-2 12 0,0 3 559,-2 12 0,-1 4-862,7-21 1,1 2 0,-1 0 771,0 3 1,1 1-1,0 0-26,2-3 0,0-1 1,1-2-243,-3 20 0,3-4 299,5-16 0,2-5-67,2-7 0,2-2 42,2-2 0,3 0-16,4 5 0,3 0-152,2 2 0,3-1 0,5 1 0,4-2 0,0-4 0,1-2-164,2-4 0,1-2 164,29 36 0,1-11 0,1-6 0,-17-24 0,2-1 0,23 20 0,-25-24 0,-1-1 684,13 7-684,-9-6 2219,-7-8-2219,-2 0 696,-15-11-696,-1-1 521,-16-10-521,0-1 0,-4-3-1037,2 2-1047,1-2-1854,13-11-4741,4-5 8679,14-14 0,-16 13 0,-2 0 0</inkml:trace>
</inkml:ink>
</file>

<file path=xl/ink/ink3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83"/>
    </inkml:context>
    <inkml:brush xml:id="br0">
      <inkml:brushProperty name="width" value="0.06" units="cm"/>
      <inkml:brushProperty name="height" value="0.06" units="cm"/>
      <inkml:brushProperty name="color" value="#FFC114"/>
    </inkml:brush>
  </inkml:definitions>
  <inkml:trace contextRef="#ctx0" brushRef="#br0">679 0 14499,'2'13'1916,"-1"-2"-6669,-1-11 5985,18 119-285,-3-35 107,0 10 0,1 6-690,-4-32 0,-1-2 0,0 3 0,-1 1-31,0-2 1,-2 6 186,-3 6 1,-2 9 0,-1-8-297,2-4 0,-1-1-152,-2-1 1,-1 6 0,0-13 291,0 21-240,0-16 44,0-14 1152,0 8-1113,0-17-39,0 11-56,0-18 3197,0-2-3208,0-4 223,0-7-285,0-8-33,0-8-12,0-5 6,0-6-50,0-2-1429,0-1-157,0-9-901,0-9-768,0-37-4271,-4-10 7576,-2-28 0,1 44 0,0 7 0</inkml:trace>
  <inkml:trace contextRef="#ctx0" brushRef="#br0" timeOffset="1">138 147 20879,'79'-4'638,"1"-1"1,-2 1 0,-4 1-418,-22 2 0,-1 2-507,4-1 0,2 0 471,-1 0 0,0 0-2023,-1 0 1,-1 0 1943,45 0 534,-12 0-505,-14-2-7,-14 2-10,-14-2 214,-13 2-293,-14 0 3380,-7 0-3386,-7 0 748,-3 0-2624,-1 0 336,2-1-537,1-1-1591,4 0-1149,0 1 4784,-2 1 0,-2 0 0,-3 0 0</inkml:trace>
  <inkml:trace contextRef="#ctx0" brushRef="#br0" timeOffset="2">11 2153 14516,'-6'11'3344,"2"-2"-2443,4-9 2325,0 0-2284,78 7-315,-16-2-711,4 1 1,4-1 357,-16-2 1,-2-1-116,5 1 1,1-1 24,2 0 1,1-1-76,-1 0 1,1 0-29,-3 0 1,-1 0-32,-3-1 1,-2 0 105,38 0 7,-13 0 146,-17 0-124,-13 0-185,-14 0 218,-10 0-212,-8 0 95,-6 0 462,-5 0-518,-2 0-638,-2 0-96,0-8-678,0-4-1165,0-13-722,-8-19-1423,-2-3 4556,-9-13 0,8 29 0,2 7 0</inkml:trace>
  <inkml:trace contextRef="#ctx0" brushRef="#br0" timeOffset="3">482 1110 17053,'0'-8'801,"0"2"-683,0 6 1372,0 0-5249,88-57 4258,-47 38-351,15-13 0,1 5 986,-12 22-719,2 13 5,-2 13 303,-3 15-393,-6 14 90,-10 4 62,-9 1-29,-9-6 29,-5-4 50,-12-4 40,-39 11-303,-1-13-152,-32 6 225,21-24-73,-11-10-208,25-8-61,-3-17 3179,20-28-3279,9-3-169,-1-20-67,13 15-309,3 5 12,3 2-548,2 7-202,6 5-253,8 2-510,9 3-1780,20-3-2000,1 2 5926,6 2 0,-24 11 0,-8 5 0</inkml:trace>
</inkml:ink>
</file>

<file path=xl/ink/ink3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87"/>
    </inkml:context>
    <inkml:brush xml:id="br0">
      <inkml:brushProperty name="width" value="0.06" units="cm"/>
      <inkml:brushProperty name="height" value="0.06" units="cm"/>
      <inkml:brushProperty name="color" value="#FFC114"/>
    </inkml:brush>
  </inkml:definitions>
  <inkml:trace contextRef="#ctx0" brushRef="#br0">1 17 14723,'3'-9'1776,"0"1"-1104,-3 8 1490,0 0-1042,15 61-873,-1 12 319,0 3 0,-1 10-121,-3 7 0,-2 5-572,-2-23 0,-1 3 0,-1 0 328,-1 2 1,-1 1 0,0-2 13,0-5 0,0-2 0,-1-3 54,-1 15 0,0-6-76,0-16 0,0-2 84,0 9 0,0-1-162,0-17 0,0 0-260,0 15 0,0-2 375,0 21-224,0-20 122,0-10 425,0-9-542,0-20 1577,0-6-1582,1-17-6,-1-3-1333,2 0 853,-1 0-1077,3 0-1238,1-5-538,6-21-3080,1-9 6413,5-23 0,-8 28 0,-1 3 0</inkml:trace>
  <inkml:trace contextRef="#ctx0" brushRef="#br0" timeOffset="1">609 1507 20031,'-6'67'719,"1"0"0,0-5 0,1-10-74,0-15-152,3-9-157,-1-11 73,2-9-222,0-5 222,0-3-366,0-4-43,8-9 67,8-12-67,15-17 0,12-10-28,-6 8 0,2-1 0,21-20 28,-22 24 0,-2 2-6,9 2-72,-11 11 28,-8 14 44,-7 6 6,-6 14 258,-6 14 178,-1 19 147,-4 51-291,-1-20 72,-1 21-79,0-39-78,0-14-78,-1-7-45,-1-11-84,0-7-448,1-7-453,1-5-114,0-1-855,0-2-1513,0-8-611,13-16 3994,14-33 0,-8 23 0,5-10 0</inkml:trace>
  <inkml:trace contextRef="#ctx0" brushRef="#br0" timeOffset="2">2577 100 13788,'0'-15'3584,"0"4"-2391,0 11 796,0 0-1222,-83-21-101,43 16-2576,-14-6 1,-1 1 2390,8 10 827,0 9-905,-1 3-84,6 10-117,5 3-56,10 0-62,9 2 3308,8 1-3398,5 1-39,4 6-67,1 0 107,13 8 5,7 1 0,17 3 44,3-2 7,2-1-46,-2-4 40,-5-3-28,-5-4 140,-5 3 5,-12-9 141,-4 2 100,-15-8-167,-13 5-63,-14 5 96,-16 4-56,-5-1-146,2-2 6,4-9 5,11-4-128,7-8 50,11-4-235,9-4-1071,6-1-368,4-2-970,0-6 498,3-3-1315,4-8-236,3 0 3697,0 0 0,-3 8 0,-4 3 0</inkml:trace>
  <inkml:trace contextRef="#ctx0" brushRef="#br0" timeOffset="3">1648 1110 21254,'72'3'789,"-1"1"1,-4-1 0,-5 0-190,12-1-225,1-1-134,2-1-40,0 0-33,-3 0-17,-4 0-145,-8 0 95,-10 0-50,-9-1-23,-11-1-28,-7-1 0,-8-1 0,-6 3 0,-5-1 0,-4 2-174,-2-1-1848,0 0 50,0-2-2133,3-3 4105,3-7 0,-2 4 0,0-1 0</inkml:trace>
  <inkml:trace contextRef="#ctx0" brushRef="#br0" timeOffset="4">2173 1424 21691,'1'80'855,"0"0"0,0-5 0,1-7-284,0 7-95,1-6-21,0-3-136,1-10-112,-2-8-201,0-10 55,-1-9-10,2-6-57,-3-8 6,3-3-118,-1-6-178,0-2-264,1-3-292,-1-1-403,3-1-498,1-12-845,4-7-859,13-32 3457,13-36 0,-13 37 0,4-11 0</inkml:trace>
  <inkml:trace contextRef="#ctx0" brushRef="#br0" timeOffset="5">2668 1501 13905,'13'-2'4123,"-3"0"-2756,-10 2 1792,0 0-2482,-19 9-167,2 2-45,-19 14 112,8-1-174,1 4 40,5-2-146,7-6-146,7-5-67,4-7-17,3-2 0,1 1 34,0 3 89,4 3-184,6 6 252,7 2-130,20 17-100,-7-10-22,11 9-12,-13-17 6,-4-3-61,-1-4-258,-6-5-68,-1 1-554,-2-4-106,-1 1-521,0-2-141,1 2-1226,2-1 2935,8 2 0,-11-3 0,4-1 0</inkml:trace>
</inkml:ink>
</file>

<file path=xl/ink/ink3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93"/>
    </inkml:context>
    <inkml:brush xml:id="br0">
      <inkml:brushProperty name="width" value="0.06" units="cm"/>
      <inkml:brushProperty name="height" value="0.06" units="cm"/>
      <inkml:brushProperty name="color" value="#FFC114"/>
    </inkml:brush>
  </inkml:definitions>
  <inkml:trace contextRef="#ctx0" brushRef="#br0">304 30 14829,'8'-16'3042,"-2"2"-2174,-6 14 1798,0 0-1752,6 58-125,-2-11-2166,2 4 1,-1 3 1986,2 27-285,1 6-239,-1-3 133,-2-5-62,0-11-28,-1-11-62,-1-13-61,0-11 3268,1-12-3274,-3-4 574,2-7-641,-2-5-67,0-2-186,1-3-1618,0 0 179,2 0-1053,2-10-1103,-1-6 3915,0-13 0,-3 12 0,-1 2 0</inkml:trace>
  <inkml:trace contextRef="#ctx0" brushRef="#br0" timeOffset="1">0 294 15810,'4'10'3070,"-1"-3"-1883,-3-7-403,85 0 56,-29 0-515,8 0 0,3 0 280,15 0-230,2 0-162,-4 0-73,-1-3-73,-9-2-67,-6-4-73,-12-1-117,-11 2-790,-11 0-387,-10 2-1580,-5-3-1858,-7 0 4805,-1-4 0,-4 6 0,-1 1 0</inkml:trace>
  <inkml:trace contextRef="#ctx0" brushRef="#br0" timeOffset="2">572 2066 19344,'22'-10'1663,"9"-11"-1416,10-29-51,11-17-101,7-14-682,-27 35 1,0-1 650,1-4 1,0 0-63,1-4 1,0-1 22,0-1 1,0-1-24,-1-3 1,-1 0 0,1-1 0,-2 0 16,-2-2 1,-1 0-17,-1 0 0,-2 0 19,-3 1 1,-2-1 30,-2 3 0,-1 2-17,-3 2 1,-2 3-4,8-43 102,-6 18 394,-3 10-261,-7 31 201,0 10-318,-4 24-151,0 4 0,0 0 916,3 36-737,3 2 123,4 41-100,1-3 50,4 7 6,2-2-57,2-4 6,2-12-22,1-10 22,0-13-66,5-6-141,-7-17 39,5-6 62,-6-11 33,5-16-16,7-11-34,5-21-73,4-16-11,-1-7 39,-4-5 45,-5 4-61,-8 5-18,-6 13-5,-7 9 40,-4 15-40,-4 11-51,-1 10-251,0 4-2772,0 3 1,0 0 0</inkml:trace>
</inkml:ink>
</file>

<file path=xl/ink/ink3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96"/>
    </inkml:context>
    <inkml:brush xml:id="br0">
      <inkml:brushProperty name="width" value="0.06" units="cm"/>
      <inkml:brushProperty name="height" value="0.06" units="cm"/>
      <inkml:brushProperty name="color" value="#FFC114"/>
    </inkml:brush>
  </inkml:definitions>
  <inkml:trace contextRef="#ctx0" brushRef="#br0">1 1288 22043,'69'-14'400,"0"1"0,-5 1 0,-4 2-199,12 3-44,-6 4-123,-10 1 10,-9 2-44,-9 0-11,-9 0-123,-6 0-561,-8 0-588,-3 0-884,-3 2-2208,-2 1 4375,3 4 0,-6-3 0,1 1 0</inkml:trace>
  <inkml:trace contextRef="#ctx0" brushRef="#br0" timeOffset="1">1521 1 23601,'9'91'2515,"0"4"-1933,-1-4-178,1 6-147,-2-2-307,3-7 106,-3-13 313,1-10-279,-1-10 11,-1-8-23,1-8-72,-2-9 39,-1-7-40,-1-9-5,-3-3 286,2-6-353,-2-2-213,1-1-213,1-2-1467,3 0 526,-2 0-572,4 0-1674,1-2-3791,2-1 7471,2-4 0,-5 3 0,-2 0 0</inkml:trace>
  <inkml:trace contextRef="#ctx0" brushRef="#br0" timeOffset="2">1291 1271 18975,'9'0'2464,"-2"0"-1556,-7 0 592,0 0-973,79-6 44,-38 2-442,9-1 0,1 1 291,-8 0-140,-4 2-89,-4-1-63,-5 2-77,-5 0-51,-8 1 0,-4 0-179,-6 0-668,-2-2-569,0 0-5278,6-7 807,-2 1 5887,3-2 0,-7 6 0,-4 2 0</inkml:trace>
  <inkml:trace contextRef="#ctx0" brushRef="#br0" timeOffset="3">1511 1408 16622,'0'7'1562,"0"-1"-1147,0-6-106,0 0 99,89 24 29,-47-5-219,14 1 1,-3 4 206,-21 10-33,-12 5 292,-11 5-163,-10 7-78,-19 5 27,-12 7 101,-15-2 23,1-1 27,7-8-212,13-10-190,11-9 11,9-9-174,4-6-28,5-6 28,7-1-45,7-5-11,8 1-118,4-4-347,1-1-588,1-2-834,0 0-1233,8 0 3120,8-11 0,-20 8 0,2-9 0</inkml:trace>
  <inkml:trace contextRef="#ctx0" brushRef="#br0" timeOffset="4">2694 1117 16342,'6'-9'4962,"-2"2"-4071,-4 7 711,0 0-1283,-4 0-117,0 0 22,-4 1-84,-1 7-23,-2 8 12,-6 15 112,-6 13 275,-4 15-376,-2 13 140,1 10-207,6 4-378,4 2 355,8-5-16,5-9-29,3-11 1,2-16-6,3-11 11,4-12-61,3-9 50,7-7 0,3-5 293,5-1-388,8-4 56,4-12-123,6-5-79,0-18 11,-5-3 225,-6-5-46,-12-4-33,-8 1 44,-8-2-44,-7 2-44,-12 2 10,-11 5 118,-12 3 78,-2 6-27,6 7-46,9 5 298,10 9 280,9 2-365,4 5-27,2 2-46,3-1-22,1 2-27,4-2 72,2 3 84,4-3-163,4 3 135,2-3-218,5-1 50,-1 1-56,-1-2 0,-3 1 5,-4 3-5,-3-1-50,-6 2-45,-2 0-12,-2 0-1651,-3 0-931,1 0-526,2-3-1916,1-2 5131,3-5 0,-4 4 0,0 0 0</inkml:trace>
  <inkml:trace contextRef="#ctx0" brushRef="#br0" timeOffset="5">2731 365 15922,'8'-2'2722,"-3"1"-1848,-5 1-359,0 0 11,81 0-145,-40 7-177,10-4 1,-1 4 327,-14 12 118,-12 3 22,-9 5 68,-8 4-175,-4 3 309,-3 19-526,1-13-108,3 8-122,4-21-68,11 0-50,0-10-168,8 2-3700,-6-11 3095,0 1-941,1-4-274,-2 0-2230,6 1 4218,6 2 0,-14-2 0,1 0 0</inkml:trace>
</inkml:ink>
</file>

<file path=xl/ink/ink3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302"/>
    </inkml:context>
    <inkml:brush xml:id="br0">
      <inkml:brushProperty name="width" value="0.06" units="cm"/>
      <inkml:brushProperty name="height" value="0.06" units="cm"/>
      <inkml:brushProperty name="color" value="#FFC114"/>
    </inkml:brush>
  </inkml:definitions>
  <inkml:trace contextRef="#ctx0" brushRef="#br0">959 151 19294,'0'50'2576,"-3"30"-4983,-2-17 0,-4 7 2655,0-7 0,-1 5 1,-2 2-40,-4 12 0,-2 4 0,-1 2-40,-3 8 1,-1 1 0,-2 1-212,5-24 0,-1 0 0,0 0 0,-1-1 213,-5 20 1,-1-1 0,-1-2-19,-1-5 0,0-2 0,0-2-15,3-9 0,1-2 1,0-3-286,-11 24 1,0-6 311,6-15 1,2-4 600,3-9 1,1-1-608,1-5 1,1 0-110,0-2 1,0 4 111,-14 35 1,3-1-158,13-38 1,2-1-3,-8 22 0,5-9 30,14-33 1124,5-12-1157,1-8 2611,2-4-2605,0-3 1011,0-1-1521,0-4 335,0-3-872,3-11-1,2-7-409,5-14-381,7-12-778,6-13-1148,16-26-733,-17 44 0,0 0 4491,5-8 0,-1 3 0,2-4 0,-6 14 0</inkml:trace>
  <inkml:trace contextRef="#ctx0" brushRef="#br0" timeOffset="1">1187 315 10058,'0'-10'845,"0"3"-839,0 7 145,0 0 67,0-46 130,0 30 195,0-36 180,0 44 89,0 0-112,0 3 229,0 0-155,0 3-130,0-1-174,0 1-111,0-1 5,0 1 0,-2-1 16,2 2 316,-2 0-388,1 1-185,0 0 11,-2 0-33,3 0 0,-3 0-12,1 0 29,0 0 89,-1 1-28,3 4 180,-3 7-191,3 8 128,-2 10-10,1 13 107,-1 12 111,-3 17-67,-2 15-267,2-36 1,-1 2-326,-1 5 1,0 2 364,-3 11 0,-1 1-140,0 0 0,0 2 112,-2 5 0,-3 6-14,1-2 0,-3 6 0,1-3-62,4-18 1,0-3-1,0 3-1022,-5 21 0,-1 4 0,1-7 1022,2 1 1,2-8 5,0-8 0,2-3-418,1-5 1,0-1 364,0-3 0,1-1 58,-1-2 1,0 3 16,-7 18 1,0-1-79,5-21 0,-1-2 69,-5 12 1,0-2-2,-7 15-7,0-6-50,3-7 2683,-8 15-2699,12-28-18,-5 7 1130,14-31-1163,2-8 6,5-6 44,-2-6-39,5-5-5,-2-2-187,2-1-267,0-4-220,0-1-391,0-5-755,2-2-757,13-15-4518,3-5 7089,17-14 0,-18 19 0,0 7 0</inkml:trace>
  <inkml:trace contextRef="#ctx0" brushRef="#br0" timeOffset="2">2407 1334 21864,'-77'-20'1513,"10"3"-1076,45 23 44,-6 8-139,-4 11 95,-5 12-320,-1 9 91,-1 10-96,1 7-11,4 9 134,2 5-16,7 5-35,7 0-49,6-4 44,7-8-173,4-12 106,4-9-79,8-14-38,6-7 5,10-13-40,2-3 40,5-9 0,3-3-50,7-14-236,1-8 236,0-19-325,-4-7 173,-5-11-33,-10-6 38,-6-7 24,-12-5-3337,-3 0 3415,-8 5 78,-8 7-22,-8 13 78,-7 11 84,-2 12-117,2 9 33,3 6 3443,3 6-3331,5 5-5,2 1-62,4 2-28,1 0 56,4 0 163,0 0-124,4 0 386,-2 0-492,7 0 39,5 0 51,10 2 49,13 3-16,10 0-168,14 3 185,7-4-185,8-1 123,0-3-39,-1 0-16,-6 0 32,-10 0-16,-10 0-33,-11 0 78,-8 0-96,-15 0 107,-2 0-134,-9 0-9837,0 0 8830,0-9 0,0 7 0,0-7 0</inkml:trace>
  <inkml:trace contextRef="#ctx0" brushRef="#br0" timeOffset="3">3329 7 20319,'0'-3'1764,"0"0"2443,0 3-4123,1 0-40,3 0-44,1 0 6,0 0 61,2 0 0,-4 0-33,2 0 0,-2 0-29,1 0 40,-1 0-39,0 0 5,1 0 28,-1 0-39,0 0 95,2 0-123,0 3 73,4 0-45,4 7 34,7 3-34,8 10 145,12 9-22,7 16 29,10 14-223,-27-22 0,0 2 270,3 5 0,-1 5-76,-1 4 0,0 6 0,-2-1-31,5 13 1,-2 1-1092,-5-7 0,1 3 0,-3-3 1033,-2 10 1,-4-2-35,-2 1 0,-1 0-95,-3-2 1,-3 2 94,-4-11 0,-2 3 0,-2-3 0,1 7 0,-4-1-427,-5 18 1,-4-4 426,-1-32 0,-3-4 0,-4-1 0,-2-2 208,-20 40-208,-2-8 0,-1-9 0,4-5 0,-3-10 0,7 0 0,0-9 2744,6-3-2744,4-10 0,5-3 248,4-8-248,2-4 1333,3-4-1333,2-4 0,2-4 0,4-1 0,0-3 0,3 1 0,-2-3-3911,2 2 758,-3-2-925,-5 0 4078,-12 0 0,9 0 0,-4 0 0</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drive.google.com/open?id=1o9RFGzMv2TocqkVPJkOySkNExi4VJsUw"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drive.google.com/file/d/0B46op8AajwqfWXJNUktTbm5nTWc/view?usp=sharing" TargetMode="External"/></Relationships>
</file>

<file path=xl/worksheets/_rels/sheet18.xml.rels><?xml version="1.0" encoding="UTF-8" standalone="yes"?>
<Relationships xmlns="http://schemas.openxmlformats.org/package/2006/relationships"><Relationship Id="rId1" Type="http://schemas.openxmlformats.org/officeDocument/2006/relationships/hyperlink" Target="http://www.double-entry-bookkeeping.com/other-long-term-debt/outstanding-loan-balance/" TargetMode="External"/></Relationships>
</file>

<file path=xl/worksheets/_rels/sheet20.xml.rels><?xml version="1.0" encoding="UTF-8" standalone="yes"?>
<Relationships xmlns="http://schemas.openxmlformats.org/package/2006/relationships"><Relationship Id="rId1" Type="http://schemas.openxmlformats.org/officeDocument/2006/relationships/hyperlink" Target="https://drive.google.com/file/d/0B46op8AajwqfWXJNUktTbm5nTWc/view?usp=sharing" TargetMode="Externa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3" Type="http://schemas.openxmlformats.org/officeDocument/2006/relationships/hyperlink" Target="https://drive.google.com/file/d/16FYlBV6-1i92dSd1kaGr-QhUoyK66wpc/view?usp=sharing" TargetMode="External"/><Relationship Id="rId7" Type="http://schemas.openxmlformats.org/officeDocument/2006/relationships/drawing" Target="../drawings/drawing10.xml"/><Relationship Id="rId2" Type="http://schemas.openxmlformats.org/officeDocument/2006/relationships/hyperlink" Target="https://drive.google.com/file/d/16Ga2OggSYC-CbgsBHyHUIGJqEz4XyyRR/view?usp=sharing" TargetMode="External"/><Relationship Id="rId1" Type="http://schemas.openxmlformats.org/officeDocument/2006/relationships/hyperlink" Target="https://drive.google.com/file/d/16H3wN3cEdJzzCznn7kn5KAEIlWZWn43n/view?usp=sharing" TargetMode="External"/><Relationship Id="rId6" Type="http://schemas.openxmlformats.org/officeDocument/2006/relationships/hyperlink" Target="https://drive.google.com/file/d/16Gm82n2tB1qYYh3RhipHdO5xjOX7R9N4/view?usp=sharing" TargetMode="External"/><Relationship Id="rId5" Type="http://schemas.openxmlformats.org/officeDocument/2006/relationships/hyperlink" Target="https://drive.google.com/file/d/16F7hPc8Yihv357kHZ_bppojV72AL57K_/view?usp=sharing" TargetMode="External"/><Relationship Id="rId4" Type="http://schemas.openxmlformats.org/officeDocument/2006/relationships/hyperlink" Target="https://drive.google.com/file/d/16GGLxjQSEz1b-WAGkbudehQHwGF5gne1/view?usp=drive_link"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C20"/>
  <sheetViews>
    <sheetView tabSelected="1" workbookViewId="0"/>
  </sheetViews>
  <sheetFormatPr baseColWidth="10" defaultRowHeight="29" x14ac:dyDescent="0.35"/>
  <cols>
    <col min="1" max="16384" width="10.83203125" style="1"/>
  </cols>
  <sheetData>
    <row r="2" spans="2:3" x14ac:dyDescent="0.35">
      <c r="B2" s="1" t="s">
        <v>0</v>
      </c>
    </row>
    <row r="3" spans="2:3" x14ac:dyDescent="0.35">
      <c r="C3" s="1" t="s">
        <v>254</v>
      </c>
    </row>
    <row r="4" spans="2:3" x14ac:dyDescent="0.35">
      <c r="C4" s="1" t="s">
        <v>4</v>
      </c>
    </row>
    <row r="5" spans="2:3" x14ac:dyDescent="0.35">
      <c r="C5" s="1" t="s">
        <v>130</v>
      </c>
    </row>
    <row r="7" spans="2:3" x14ac:dyDescent="0.35">
      <c r="B7" s="1" t="s">
        <v>124</v>
      </c>
    </row>
    <row r="8" spans="2:3" x14ac:dyDescent="0.35">
      <c r="C8" s="1" t="s">
        <v>125</v>
      </c>
    </row>
    <row r="9" spans="2:3" x14ac:dyDescent="0.35">
      <c r="C9" s="1" t="s">
        <v>126</v>
      </c>
    </row>
    <row r="10" spans="2:3" x14ac:dyDescent="0.35">
      <c r="C10" s="1" t="s">
        <v>128</v>
      </c>
    </row>
    <row r="12" spans="2:3" x14ac:dyDescent="0.35">
      <c r="B12" s="1" t="s">
        <v>147</v>
      </c>
    </row>
    <row r="14" spans="2:3" x14ac:dyDescent="0.35">
      <c r="B14" s="1" t="s">
        <v>127</v>
      </c>
    </row>
    <row r="16" spans="2:3" x14ac:dyDescent="0.35">
      <c r="B16" s="1" t="s">
        <v>1</v>
      </c>
    </row>
    <row r="18" spans="2:2" x14ac:dyDescent="0.35">
      <c r="B18" s="1" t="s">
        <v>2</v>
      </c>
    </row>
    <row r="20" spans="2:2" x14ac:dyDescent="0.35">
      <c r="B20" s="1" t="s">
        <v>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AD611-CCEB-CC4D-9B0C-D7E9769EEC74}">
  <sheetPr>
    <tabColor rgb="FFFF0000"/>
  </sheetPr>
  <dimension ref="A1:I30"/>
  <sheetViews>
    <sheetView zoomScale="90" zoomScaleNormal="90" workbookViewId="0"/>
  </sheetViews>
  <sheetFormatPr baseColWidth="10" defaultColWidth="8.83203125" defaultRowHeight="24" x14ac:dyDescent="0.3"/>
  <cols>
    <col min="1" max="1" width="8.83203125" style="31"/>
    <col min="2" max="2" width="14.1640625" style="31" customWidth="1"/>
    <col min="3" max="16384" width="8.83203125" style="31"/>
  </cols>
  <sheetData>
    <row r="1" spans="1:3" x14ac:dyDescent="0.3">
      <c r="A1" s="40" t="s">
        <v>312</v>
      </c>
    </row>
    <row r="2" spans="1:3" x14ac:dyDescent="0.3">
      <c r="B2" s="31" t="s">
        <v>173</v>
      </c>
    </row>
    <row r="3" spans="1:3" x14ac:dyDescent="0.3">
      <c r="B3" s="34" t="s">
        <v>172</v>
      </c>
    </row>
    <row r="4" spans="1:3" x14ac:dyDescent="0.3">
      <c r="B4" s="34" t="s">
        <v>304</v>
      </c>
    </row>
    <row r="5" spans="1:3" x14ac:dyDescent="0.3">
      <c r="B5" s="34" t="s">
        <v>305</v>
      </c>
    </row>
    <row r="7" spans="1:3" x14ac:dyDescent="0.3">
      <c r="B7" s="31" t="s">
        <v>171</v>
      </c>
    </row>
    <row r="8" spans="1:3" x14ac:dyDescent="0.3">
      <c r="B8" s="31" t="s">
        <v>170</v>
      </c>
    </row>
    <row r="9" spans="1:3" x14ac:dyDescent="0.3">
      <c r="B9" s="31" t="s">
        <v>169</v>
      </c>
    </row>
    <row r="14" spans="1:3" x14ac:dyDescent="0.3">
      <c r="C14" s="31" t="s">
        <v>168</v>
      </c>
    </row>
    <row r="15" spans="1:3" ht="28" x14ac:dyDescent="0.35">
      <c r="C15" s="31" t="s">
        <v>178</v>
      </c>
    </row>
    <row r="17" spans="2:9" x14ac:dyDescent="0.3">
      <c r="B17" s="31" t="s">
        <v>167</v>
      </c>
    </row>
    <row r="18" spans="2:9" x14ac:dyDescent="0.3">
      <c r="B18" s="31" t="s">
        <v>160</v>
      </c>
      <c r="D18" s="31" t="s">
        <v>166</v>
      </c>
      <c r="I18" s="33" t="s">
        <v>177</v>
      </c>
    </row>
    <row r="19" spans="2:9" x14ac:dyDescent="0.3">
      <c r="B19" s="31" t="s">
        <v>159</v>
      </c>
      <c r="D19" s="31" t="s">
        <v>165</v>
      </c>
      <c r="I19" s="33" t="s">
        <v>176</v>
      </c>
    </row>
    <row r="20" spans="2:9" x14ac:dyDescent="0.3">
      <c r="B20" s="31" t="s">
        <v>158</v>
      </c>
      <c r="D20" s="31" t="s">
        <v>164</v>
      </c>
      <c r="I20" s="33" t="s">
        <v>175</v>
      </c>
    </row>
    <row r="21" spans="2:9" x14ac:dyDescent="0.3">
      <c r="B21" s="31" t="s">
        <v>157</v>
      </c>
      <c r="D21" s="31" t="s">
        <v>163</v>
      </c>
      <c r="I21" s="33" t="s">
        <v>174</v>
      </c>
    </row>
    <row r="22" spans="2:9" x14ac:dyDescent="0.3">
      <c r="B22" s="31" t="s">
        <v>156</v>
      </c>
      <c r="D22" s="31" t="s">
        <v>162</v>
      </c>
      <c r="I22" s="33" t="s">
        <v>162</v>
      </c>
    </row>
    <row r="24" spans="2:9" x14ac:dyDescent="0.3">
      <c r="B24" s="31" t="s">
        <v>161</v>
      </c>
    </row>
    <row r="26" spans="2:9" x14ac:dyDescent="0.3">
      <c r="B26" s="31" t="s">
        <v>160</v>
      </c>
      <c r="C26" s="32">
        <v>1.2</v>
      </c>
    </row>
    <row r="27" spans="2:9" x14ac:dyDescent="0.3">
      <c r="B27" s="31" t="s">
        <v>159</v>
      </c>
      <c r="C27" s="32">
        <v>1.4</v>
      </c>
    </row>
    <row r="28" spans="2:9" x14ac:dyDescent="0.3">
      <c r="B28" s="31" t="s">
        <v>158</v>
      </c>
      <c r="C28" s="32">
        <v>3.3</v>
      </c>
    </row>
    <row r="29" spans="2:9" x14ac:dyDescent="0.3">
      <c r="B29" s="31" t="s">
        <v>157</v>
      </c>
      <c r="C29" s="32">
        <v>0.6</v>
      </c>
    </row>
    <row r="30" spans="2:9" x14ac:dyDescent="0.3">
      <c r="B30" s="31" t="s">
        <v>156</v>
      </c>
      <c r="C30" s="32">
        <v>1</v>
      </c>
    </row>
  </sheetData>
  <hyperlinks>
    <hyperlink ref="A1" r:id="rId1" display="More on fitting the model" xr:uid="{A76013EB-064A-7143-AEF8-B4CCDA33F15F}"/>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B4533-DDA2-1A4D-B5A3-0C594BCEB7B3}">
  <sheetPr>
    <tabColor rgb="FFFF0000"/>
  </sheetPr>
  <dimension ref="B15:G21"/>
  <sheetViews>
    <sheetView workbookViewId="0"/>
  </sheetViews>
  <sheetFormatPr baseColWidth="10" defaultRowHeight="26" x14ac:dyDescent="0.3"/>
  <cols>
    <col min="1" max="1" width="10.83203125" style="35"/>
    <col min="2" max="2" width="13.33203125" style="35" bestFit="1" customWidth="1"/>
    <col min="3" max="3" width="12.33203125" style="35" customWidth="1"/>
    <col min="4" max="4" width="10.83203125" style="35"/>
    <col min="5" max="5" width="13.1640625" style="35" bestFit="1" customWidth="1"/>
    <col min="6" max="6" width="2.6640625" style="35" bestFit="1" customWidth="1"/>
    <col min="7" max="7" width="11.5" style="35" bestFit="1" customWidth="1"/>
    <col min="8" max="16384" width="10.83203125" style="35"/>
  </cols>
  <sheetData>
    <row r="15" spans="2:7" x14ac:dyDescent="0.3">
      <c r="B15" s="31" t="s">
        <v>160</v>
      </c>
      <c r="C15" s="32">
        <v>1.2</v>
      </c>
      <c r="E15" s="35">
        <v>170000</v>
      </c>
      <c r="F15" s="35" t="s">
        <v>180</v>
      </c>
      <c r="G15" s="35">
        <v>670000</v>
      </c>
    </row>
    <row r="16" spans="2:7" x14ac:dyDescent="0.3">
      <c r="B16" s="31" t="s">
        <v>159</v>
      </c>
      <c r="C16" s="32">
        <v>1.4</v>
      </c>
      <c r="E16" s="35">
        <v>300000</v>
      </c>
      <c r="F16" s="35" t="s">
        <v>180</v>
      </c>
      <c r="G16" s="35">
        <v>670000</v>
      </c>
    </row>
    <row r="17" spans="2:7" x14ac:dyDescent="0.3">
      <c r="B17" s="31" t="s">
        <v>158</v>
      </c>
      <c r="C17" s="32">
        <v>3.3</v>
      </c>
      <c r="E17" s="35">
        <v>60000</v>
      </c>
      <c r="F17" s="35" t="s">
        <v>180</v>
      </c>
      <c r="G17" s="35">
        <v>670000</v>
      </c>
    </row>
    <row r="18" spans="2:7" x14ac:dyDescent="0.3">
      <c r="B18" s="31" t="s">
        <v>157</v>
      </c>
      <c r="C18" s="32">
        <v>0.6</v>
      </c>
      <c r="E18" s="35">
        <v>380000</v>
      </c>
      <c r="F18" s="35" t="s">
        <v>180</v>
      </c>
      <c r="G18" s="35">
        <v>240000</v>
      </c>
    </row>
    <row r="19" spans="2:7" x14ac:dyDescent="0.3">
      <c r="B19" s="31" t="s">
        <v>156</v>
      </c>
      <c r="C19" s="32">
        <v>1</v>
      </c>
      <c r="E19" s="35">
        <v>2200000</v>
      </c>
      <c r="F19" s="35" t="s">
        <v>180</v>
      </c>
      <c r="G19" s="35">
        <v>670000</v>
      </c>
    </row>
    <row r="21" spans="2:7" x14ac:dyDescent="0.3">
      <c r="E21" s="35" t="s">
        <v>179</v>
      </c>
      <c r="G21" s="36">
        <f t="array" ref="G21">SUM(C15:C19*E15:E19/G15:G19)</f>
        <v>5.4604477611940307</v>
      </c>
    </row>
  </sheetData>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sheetPr>
  <dimension ref="B2:N109"/>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16384" width="8.83203125" style="2"/>
  </cols>
  <sheetData>
    <row r="2" spans="2:14" x14ac:dyDescent="0.2">
      <c r="B2" s="2">
        <v>0</v>
      </c>
      <c r="C2" s="2" t="s">
        <v>99</v>
      </c>
    </row>
    <row r="3" spans="2:14" x14ac:dyDescent="0.2">
      <c r="B3" s="2">
        <v>0.2</v>
      </c>
      <c r="C3" s="2" t="s">
        <v>97</v>
      </c>
    </row>
    <row r="4" spans="2:14" x14ac:dyDescent="0.2">
      <c r="B4" s="2">
        <v>0.4</v>
      </c>
      <c r="C4" s="2" t="s">
        <v>95</v>
      </c>
    </row>
    <row r="5" spans="2:14" x14ac:dyDescent="0.2">
      <c r="B5" s="2">
        <v>0.6</v>
      </c>
      <c r="C5" s="2" t="s">
        <v>93</v>
      </c>
    </row>
    <row r="6" spans="2:14" x14ac:dyDescent="0.2">
      <c r="B6" s="2">
        <v>0.8</v>
      </c>
      <c r="C6" s="2" t="s">
        <v>91</v>
      </c>
    </row>
    <row r="7" spans="2:14" x14ac:dyDescent="0.2">
      <c r="B7" s="2">
        <v>1</v>
      </c>
      <c r="C7" s="2" t="s">
        <v>89</v>
      </c>
    </row>
    <row r="8" spans="2:14" x14ac:dyDescent="0.2">
      <c r="H8" s="2" t="s">
        <v>116</v>
      </c>
    </row>
    <row r="9" spans="2:14" x14ac:dyDescent="0.2">
      <c r="B9" s="2" t="s">
        <v>115</v>
      </c>
      <c r="C9" s="2" t="s">
        <v>114</v>
      </c>
      <c r="D9" s="2" t="s">
        <v>113</v>
      </c>
      <c r="E9" s="2" t="s">
        <v>112</v>
      </c>
      <c r="I9" s="13" t="s">
        <v>99</v>
      </c>
      <c r="J9" s="13" t="s">
        <v>97</v>
      </c>
      <c r="K9" s="13" t="s">
        <v>95</v>
      </c>
      <c r="L9" s="13" t="s">
        <v>93</v>
      </c>
      <c r="M9" s="13" t="s">
        <v>91</v>
      </c>
      <c r="N9" s="13" t="s">
        <v>89</v>
      </c>
    </row>
    <row r="10" spans="2:14" x14ac:dyDescent="0.2">
      <c r="B10" s="2" t="s">
        <v>111</v>
      </c>
      <c r="C10" s="2">
        <f t="shared" ref="C10:C41" ca="1" si="0">RAND()</f>
        <v>0.72518488573628881</v>
      </c>
      <c r="D10" s="2" t="str">
        <f t="shared" ref="D10:D41" ca="1" si="1">VLOOKUP(C10,ratingsTbl,2,1)</f>
        <v>D</v>
      </c>
      <c r="E10" s="2" t="str">
        <f t="shared" ref="E10:E41" ca="1" si="2">IFERROR(VLOOKUP(C10+(RAND()-0.25)/2,ratingsTbl,2,1),"A")</f>
        <v>F</v>
      </c>
      <c r="H10" s="2" t="s">
        <v>99</v>
      </c>
      <c r="I10" s="21">
        <f t="shared" ref="I10:N15" ca="1" si="3">COUNTIFS(RatingLast,$H10,RatingNow,I$9)</f>
        <v>8</v>
      </c>
      <c r="J10" s="20">
        <f t="shared" ca="1" si="3"/>
        <v>11</v>
      </c>
      <c r="K10" s="20">
        <f t="shared" ca="1" si="3"/>
        <v>4</v>
      </c>
      <c r="L10" s="20">
        <f t="shared" ca="1" si="3"/>
        <v>0</v>
      </c>
      <c r="M10" s="20">
        <f t="shared" ca="1" si="3"/>
        <v>0</v>
      </c>
      <c r="N10" s="19">
        <f t="shared" ca="1" si="3"/>
        <v>0</v>
      </c>
    </row>
    <row r="11" spans="2:14" x14ac:dyDescent="0.2">
      <c r="B11" s="2" t="s">
        <v>110</v>
      </c>
      <c r="C11" s="2">
        <f t="shared" ca="1" si="0"/>
        <v>0.59386931499787987</v>
      </c>
      <c r="D11" s="2" t="str">
        <f t="shared" ca="1" si="1"/>
        <v>C</v>
      </c>
      <c r="E11" s="2" t="str">
        <f t="shared" ca="1" si="2"/>
        <v>D</v>
      </c>
      <c r="H11" s="2" t="s">
        <v>97</v>
      </c>
      <c r="I11" s="18">
        <f t="shared" ca="1" si="3"/>
        <v>1</v>
      </c>
      <c r="J11" s="2">
        <f t="shared" ca="1" si="3"/>
        <v>5</v>
      </c>
      <c r="K11" s="2">
        <f t="shared" ca="1" si="3"/>
        <v>6</v>
      </c>
      <c r="L11" s="2">
        <f t="shared" ca="1" si="3"/>
        <v>3</v>
      </c>
      <c r="M11" s="2">
        <f t="shared" ca="1" si="3"/>
        <v>0</v>
      </c>
      <c r="N11" s="17">
        <f t="shared" ca="1" si="3"/>
        <v>0</v>
      </c>
    </row>
    <row r="12" spans="2:14" x14ac:dyDescent="0.2">
      <c r="B12" s="2" t="s">
        <v>109</v>
      </c>
      <c r="C12" s="2">
        <f t="shared" ca="1" si="0"/>
        <v>0.17280940635487874</v>
      </c>
      <c r="D12" s="2" t="str">
        <f t="shared" ca="1" si="1"/>
        <v>A</v>
      </c>
      <c r="E12" s="2" t="str">
        <f t="shared" ca="1" si="2"/>
        <v>B</v>
      </c>
      <c r="H12" s="2" t="s">
        <v>95</v>
      </c>
      <c r="I12" s="18">
        <f t="shared" ca="1" si="3"/>
        <v>0</v>
      </c>
      <c r="J12" s="2">
        <f t="shared" ca="1" si="3"/>
        <v>1</v>
      </c>
      <c r="K12" s="2">
        <f t="shared" ca="1" si="3"/>
        <v>9</v>
      </c>
      <c r="L12" s="2">
        <f t="shared" ca="1" si="3"/>
        <v>11</v>
      </c>
      <c r="M12" s="2">
        <f t="shared" ca="1" si="3"/>
        <v>6</v>
      </c>
      <c r="N12" s="17">
        <f t="shared" ca="1" si="3"/>
        <v>0</v>
      </c>
    </row>
    <row r="13" spans="2:14" x14ac:dyDescent="0.2">
      <c r="B13" s="2" t="s">
        <v>108</v>
      </c>
      <c r="C13" s="2">
        <f t="shared" ca="1" si="0"/>
        <v>0.36550058849629641</v>
      </c>
      <c r="D13" s="2" t="str">
        <f t="shared" ca="1" si="1"/>
        <v>B</v>
      </c>
      <c r="E13" s="2" t="str">
        <f t="shared" ca="1" si="2"/>
        <v>C</v>
      </c>
      <c r="H13" s="2" t="s">
        <v>93</v>
      </c>
      <c r="I13" s="18">
        <f t="shared" ca="1" si="3"/>
        <v>0</v>
      </c>
      <c r="J13" s="2">
        <f t="shared" ca="1" si="3"/>
        <v>0</v>
      </c>
      <c r="K13" s="2">
        <f t="shared" ca="1" si="3"/>
        <v>3</v>
      </c>
      <c r="L13" s="2">
        <f t="shared" ca="1" si="3"/>
        <v>6</v>
      </c>
      <c r="M13" s="2">
        <f t="shared" ca="1" si="3"/>
        <v>9</v>
      </c>
      <c r="N13" s="17">
        <f t="shared" ca="1" si="3"/>
        <v>2</v>
      </c>
    </row>
    <row r="14" spans="2:14" x14ac:dyDescent="0.2">
      <c r="B14" s="2" t="s">
        <v>107</v>
      </c>
      <c r="C14" s="2">
        <f t="shared" ca="1" si="0"/>
        <v>0.5107225163784086</v>
      </c>
      <c r="D14" s="2" t="str">
        <f t="shared" ca="1" si="1"/>
        <v>C</v>
      </c>
      <c r="E14" s="2" t="str">
        <f t="shared" ca="1" si="2"/>
        <v>C</v>
      </c>
      <c r="H14" s="2" t="s">
        <v>91</v>
      </c>
      <c r="I14" s="18">
        <f t="shared" ca="1" si="3"/>
        <v>0</v>
      </c>
      <c r="J14" s="2">
        <f t="shared" ca="1" si="3"/>
        <v>0</v>
      </c>
      <c r="K14" s="2">
        <f t="shared" ca="1" si="3"/>
        <v>0</v>
      </c>
      <c r="L14" s="2">
        <f t="shared" ca="1" si="3"/>
        <v>4</v>
      </c>
      <c r="M14" s="2">
        <f t="shared" ca="1" si="3"/>
        <v>2</v>
      </c>
      <c r="N14" s="17">
        <f t="shared" ca="1" si="3"/>
        <v>9</v>
      </c>
    </row>
    <row r="15" spans="2:14" x14ac:dyDescent="0.2">
      <c r="B15" s="2" t="s">
        <v>106</v>
      </c>
      <c r="C15" s="2">
        <f t="shared" ca="1" si="0"/>
        <v>0.73927499149583165</v>
      </c>
      <c r="D15" s="2" t="str">
        <f t="shared" ca="1" si="1"/>
        <v>D</v>
      </c>
      <c r="E15" s="2" t="str">
        <f t="shared" ca="1" si="2"/>
        <v>D</v>
      </c>
      <c r="H15" s="2" t="s">
        <v>89</v>
      </c>
      <c r="I15" s="16">
        <f t="shared" ca="1" si="3"/>
        <v>0</v>
      </c>
      <c r="J15" s="15">
        <f t="shared" ca="1" si="3"/>
        <v>0</v>
      </c>
      <c r="K15" s="15">
        <f t="shared" ca="1" si="3"/>
        <v>0</v>
      </c>
      <c r="L15" s="15">
        <f t="shared" ca="1" si="3"/>
        <v>0</v>
      </c>
      <c r="M15" s="15">
        <f t="shared" ca="1" si="3"/>
        <v>0</v>
      </c>
      <c r="N15" s="14">
        <f t="shared" ca="1" si="3"/>
        <v>0</v>
      </c>
    </row>
    <row r="16" spans="2:14" x14ac:dyDescent="0.2">
      <c r="B16" s="2" t="s">
        <v>105</v>
      </c>
      <c r="C16" s="2">
        <f t="shared" ca="1" si="0"/>
        <v>0.13607047725994925</v>
      </c>
      <c r="D16" s="2" t="str">
        <f t="shared" ca="1" si="1"/>
        <v>A</v>
      </c>
      <c r="E16" s="2" t="str">
        <f t="shared" ca="1" si="2"/>
        <v>B</v>
      </c>
    </row>
    <row r="17" spans="2:14" x14ac:dyDescent="0.2">
      <c r="B17" s="2" t="s">
        <v>104</v>
      </c>
      <c r="C17" s="2">
        <f t="shared" ca="1" si="0"/>
        <v>0.95206717672514007</v>
      </c>
      <c r="D17" s="2" t="str">
        <f t="shared" ca="1" si="1"/>
        <v>E</v>
      </c>
      <c r="E17" s="2" t="str">
        <f t="shared" ca="1" si="2"/>
        <v>E</v>
      </c>
    </row>
    <row r="18" spans="2:14" x14ac:dyDescent="0.2">
      <c r="B18" s="2" t="s">
        <v>103</v>
      </c>
      <c r="C18" s="2">
        <f t="shared" ca="1" si="0"/>
        <v>0.80678772672918453</v>
      </c>
      <c r="D18" s="2" t="str">
        <f t="shared" ca="1" si="1"/>
        <v>E</v>
      </c>
      <c r="E18" s="2" t="str">
        <f t="shared" ca="1" si="2"/>
        <v>D</v>
      </c>
      <c r="H18" s="2" t="s">
        <v>102</v>
      </c>
    </row>
    <row r="19" spans="2:14" x14ac:dyDescent="0.2">
      <c r="B19" s="2" t="s">
        <v>101</v>
      </c>
      <c r="C19" s="2">
        <f t="shared" ca="1" si="0"/>
        <v>9.1784744699957233E-2</v>
      </c>
      <c r="D19" s="2" t="str">
        <f t="shared" ca="1" si="1"/>
        <v>A</v>
      </c>
      <c r="E19" s="2" t="str">
        <f t="shared" ca="1" si="2"/>
        <v>B</v>
      </c>
      <c r="I19" s="13" t="s">
        <v>99</v>
      </c>
      <c r="J19" s="13" t="s">
        <v>97</v>
      </c>
      <c r="K19" s="13" t="s">
        <v>95</v>
      </c>
      <c r="L19" s="13" t="s">
        <v>93</v>
      </c>
      <c r="M19" s="13" t="s">
        <v>91</v>
      </c>
      <c r="N19" s="13" t="s">
        <v>89</v>
      </c>
    </row>
    <row r="20" spans="2:14" ht="16" x14ac:dyDescent="0.2">
      <c r="B20" s="2" t="s">
        <v>100</v>
      </c>
      <c r="C20" s="2">
        <f t="shared" ca="1" si="0"/>
        <v>0.79873177739032386</v>
      </c>
      <c r="D20" s="2" t="str">
        <f t="shared" ca="1" si="1"/>
        <v>D</v>
      </c>
      <c r="E20" s="2" t="str">
        <f t="shared" ca="1" si="2"/>
        <v>E</v>
      </c>
      <c r="H20" s="2" t="s">
        <v>99</v>
      </c>
      <c r="I20" s="12">
        <f t="array" aca="1" ref="I20:N20" ca="1">I10:N10/SUM(I10:N10)</f>
        <v>0.34782608695652173</v>
      </c>
      <c r="J20" s="11">
        <f ca="1"/>
        <v>0.47826086956521741</v>
      </c>
      <c r="K20" s="11">
        <f ca="1"/>
        <v>0.17391304347826086</v>
      </c>
      <c r="L20" s="11">
        <f ca="1"/>
        <v>0</v>
      </c>
      <c r="M20" s="11">
        <f ca="1"/>
        <v>0</v>
      </c>
      <c r="N20" s="10">
        <f ca="1"/>
        <v>0</v>
      </c>
    </row>
    <row r="21" spans="2:14" ht="16" x14ac:dyDescent="0.2">
      <c r="B21" s="2" t="s">
        <v>98</v>
      </c>
      <c r="C21" s="2">
        <f t="shared" ca="1" si="0"/>
        <v>0.51483082050672524</v>
      </c>
      <c r="D21" s="2" t="str">
        <f t="shared" ca="1" si="1"/>
        <v>C</v>
      </c>
      <c r="E21" s="2" t="str">
        <f t="shared" ca="1" si="2"/>
        <v>D</v>
      </c>
      <c r="H21" s="2" t="s">
        <v>97</v>
      </c>
      <c r="I21" s="9">
        <f t="array" aca="1" ref="I21:N21" ca="1">I11:N11/SUM(I11:N11)</f>
        <v>6.6666666666666666E-2</v>
      </c>
      <c r="J21" s="7">
        <f ca="1"/>
        <v>0.33333333333333331</v>
      </c>
      <c r="K21" s="8">
        <f ca="1"/>
        <v>0.4</v>
      </c>
      <c r="L21" s="8">
        <f ca="1"/>
        <v>0.2</v>
      </c>
      <c r="M21" s="8">
        <f ca="1"/>
        <v>0</v>
      </c>
      <c r="N21" s="6">
        <f ca="1"/>
        <v>0</v>
      </c>
    </row>
    <row r="22" spans="2:14" ht="16" x14ac:dyDescent="0.2">
      <c r="B22" s="2" t="s">
        <v>96</v>
      </c>
      <c r="C22" s="2">
        <f t="shared" ca="1" si="0"/>
        <v>0.51316541712923402</v>
      </c>
      <c r="D22" s="2" t="str">
        <f t="shared" ca="1" si="1"/>
        <v>C</v>
      </c>
      <c r="E22" s="2" t="str">
        <f t="shared" ca="1" si="2"/>
        <v>D</v>
      </c>
      <c r="H22" s="2" t="s">
        <v>95</v>
      </c>
      <c r="I22" s="9">
        <f t="array" aca="1" ref="I22:N22" ca="1">I12:N12/SUM(I12:N12)</f>
        <v>0</v>
      </c>
      <c r="J22" s="8">
        <f ca="1"/>
        <v>3.7037037037037035E-2</v>
      </c>
      <c r="K22" s="7">
        <f ca="1"/>
        <v>0.33333333333333331</v>
      </c>
      <c r="L22" s="8">
        <f ca="1"/>
        <v>0.40740740740740738</v>
      </c>
      <c r="M22" s="8">
        <f ca="1"/>
        <v>0.22222222222222221</v>
      </c>
      <c r="N22" s="6">
        <f ca="1"/>
        <v>0</v>
      </c>
    </row>
    <row r="23" spans="2:14" ht="16" x14ac:dyDescent="0.2">
      <c r="B23" s="2" t="s">
        <v>94</v>
      </c>
      <c r="C23" s="2">
        <f t="shared" ca="1" si="0"/>
        <v>0.64650062566747668</v>
      </c>
      <c r="D23" s="2" t="str">
        <f t="shared" ca="1" si="1"/>
        <v>D</v>
      </c>
      <c r="E23" s="2" t="str">
        <f t="shared" ca="1" si="2"/>
        <v>C</v>
      </c>
      <c r="H23" s="2" t="s">
        <v>93</v>
      </c>
      <c r="I23" s="9">
        <f t="array" aca="1" ref="I23:N23" ca="1">I13:N13/SUM(I13:N13)</f>
        <v>0</v>
      </c>
      <c r="J23" s="8">
        <f ca="1"/>
        <v>0</v>
      </c>
      <c r="K23" s="8">
        <f ca="1"/>
        <v>0.15</v>
      </c>
      <c r="L23" s="7">
        <f ca="1"/>
        <v>0.3</v>
      </c>
      <c r="M23" s="8">
        <f ca="1"/>
        <v>0.45</v>
      </c>
      <c r="N23" s="6">
        <f ca="1"/>
        <v>0.1</v>
      </c>
    </row>
    <row r="24" spans="2:14" ht="16" x14ac:dyDescent="0.2">
      <c r="B24" s="2" t="s">
        <v>92</v>
      </c>
      <c r="C24" s="2">
        <f t="shared" ca="1" si="0"/>
        <v>0.88871768571215359</v>
      </c>
      <c r="D24" s="2" t="str">
        <f t="shared" ca="1" si="1"/>
        <v>E</v>
      </c>
      <c r="E24" s="2" t="str">
        <f t="shared" ca="1" si="2"/>
        <v>F</v>
      </c>
      <c r="H24" s="2" t="s">
        <v>91</v>
      </c>
      <c r="I24" s="9">
        <f t="array" aca="1" ref="I24:N24" ca="1">I14:N14/SUM(I14:N14)</f>
        <v>0</v>
      </c>
      <c r="J24" s="8">
        <f ca="1"/>
        <v>0</v>
      </c>
      <c r="K24" s="8">
        <f ca="1"/>
        <v>0</v>
      </c>
      <c r="L24" s="8">
        <f ca="1"/>
        <v>0.26666666666666666</v>
      </c>
      <c r="M24" s="7">
        <f ca="1"/>
        <v>0.13333333333333333</v>
      </c>
      <c r="N24" s="6">
        <f ca="1"/>
        <v>0.6</v>
      </c>
    </row>
    <row r="25" spans="2:14" ht="16" x14ac:dyDescent="0.2">
      <c r="B25" s="2" t="s">
        <v>90</v>
      </c>
      <c r="C25" s="2">
        <f t="shared" ca="1" si="0"/>
        <v>5.5051099728337993E-2</v>
      </c>
      <c r="D25" s="2" t="str">
        <f t="shared" ca="1" si="1"/>
        <v>A</v>
      </c>
      <c r="E25" s="2" t="str">
        <f t="shared" ca="1" si="2"/>
        <v>A</v>
      </c>
      <c r="H25" s="2" t="s">
        <v>89</v>
      </c>
      <c r="I25" s="5">
        <f t="array" aca="1" ref="I25:N25" ca="1">IFERROR(I15:N15/SUM(I15:N15),0)</f>
        <v>0</v>
      </c>
      <c r="J25" s="4">
        <f ca="1"/>
        <v>0</v>
      </c>
      <c r="K25" s="4">
        <f ca="1"/>
        <v>0</v>
      </c>
      <c r="L25" s="4">
        <f ca="1"/>
        <v>0</v>
      </c>
      <c r="M25" s="4">
        <f ca="1"/>
        <v>0</v>
      </c>
      <c r="N25" s="3">
        <f ca="1"/>
        <v>0</v>
      </c>
    </row>
    <row r="26" spans="2:14" x14ac:dyDescent="0.2">
      <c r="B26" s="2" t="s">
        <v>88</v>
      </c>
      <c r="C26" s="2">
        <f t="shared" ca="1" si="0"/>
        <v>3.4330515859077537E-2</v>
      </c>
      <c r="D26" s="2" t="str">
        <f t="shared" ca="1" si="1"/>
        <v>A</v>
      </c>
      <c r="E26" s="2" t="str">
        <f t="shared" ca="1" si="2"/>
        <v>A</v>
      </c>
    </row>
    <row r="27" spans="2:14" x14ac:dyDescent="0.2">
      <c r="B27" s="2" t="s">
        <v>87</v>
      </c>
      <c r="C27" s="2">
        <f t="shared" ca="1" si="0"/>
        <v>0.47700248273111712</v>
      </c>
      <c r="D27" s="2" t="str">
        <f t="shared" ca="1" si="1"/>
        <v>C</v>
      </c>
      <c r="E27" s="2" t="str">
        <f t="shared" ca="1" si="2"/>
        <v>D</v>
      </c>
    </row>
    <row r="28" spans="2:14" x14ac:dyDescent="0.2">
      <c r="B28" s="2" t="s">
        <v>86</v>
      </c>
      <c r="C28" s="2">
        <f t="shared" ca="1" si="0"/>
        <v>0.59154635981031245</v>
      </c>
      <c r="D28" s="2" t="str">
        <f t="shared" ca="1" si="1"/>
        <v>C</v>
      </c>
      <c r="E28" s="2" t="str">
        <f t="shared" ca="1" si="2"/>
        <v>E</v>
      </c>
    </row>
    <row r="29" spans="2:14" x14ac:dyDescent="0.2">
      <c r="B29" s="2" t="s">
        <v>85</v>
      </c>
      <c r="C29" s="2">
        <f t="shared" ca="1" si="0"/>
        <v>0.30240964985772345</v>
      </c>
      <c r="D29" s="2" t="str">
        <f t="shared" ca="1" si="1"/>
        <v>B</v>
      </c>
      <c r="E29" s="2" t="str">
        <f t="shared" ca="1" si="2"/>
        <v>C</v>
      </c>
    </row>
    <row r="30" spans="2:14" x14ac:dyDescent="0.2">
      <c r="B30" s="2" t="s">
        <v>84</v>
      </c>
      <c r="C30" s="2">
        <f t="shared" ca="1" si="0"/>
        <v>0.90025604526970038</v>
      </c>
      <c r="D30" s="2" t="str">
        <f t="shared" ca="1" si="1"/>
        <v>E</v>
      </c>
      <c r="E30" s="2" t="str">
        <f t="shared" ca="1" si="2"/>
        <v>F</v>
      </c>
    </row>
    <row r="31" spans="2:14" x14ac:dyDescent="0.2">
      <c r="B31" s="2" t="s">
        <v>83</v>
      </c>
      <c r="C31" s="2">
        <f t="shared" ca="1" si="0"/>
        <v>0.67274287344970884</v>
      </c>
      <c r="D31" s="2" t="str">
        <f t="shared" ca="1" si="1"/>
        <v>D</v>
      </c>
      <c r="E31" s="2" t="str">
        <f t="shared" ca="1" si="2"/>
        <v>C</v>
      </c>
    </row>
    <row r="32" spans="2:14" x14ac:dyDescent="0.2">
      <c r="B32" s="2" t="s">
        <v>82</v>
      </c>
      <c r="C32" s="2">
        <f t="shared" ca="1" si="0"/>
        <v>0.76924463462227399</v>
      </c>
      <c r="D32" s="2" t="str">
        <f t="shared" ca="1" si="1"/>
        <v>D</v>
      </c>
      <c r="E32" s="2" t="str">
        <f t="shared" ca="1" si="2"/>
        <v>D</v>
      </c>
    </row>
    <row r="33" spans="2:5" x14ac:dyDescent="0.2">
      <c r="B33" s="2" t="s">
        <v>81</v>
      </c>
      <c r="C33" s="2">
        <f t="shared" ca="1" si="0"/>
        <v>9.3266820141297391E-2</v>
      </c>
      <c r="D33" s="2" t="str">
        <f t="shared" ca="1" si="1"/>
        <v>A</v>
      </c>
      <c r="E33" s="2" t="str">
        <f t="shared" ca="1" si="2"/>
        <v>B</v>
      </c>
    </row>
    <row r="34" spans="2:5" x14ac:dyDescent="0.2">
      <c r="B34" s="2" t="s">
        <v>80</v>
      </c>
      <c r="C34" s="2">
        <f t="shared" ca="1" si="0"/>
        <v>0.62565722908895849</v>
      </c>
      <c r="D34" s="2" t="str">
        <f t="shared" ca="1" si="1"/>
        <v>D</v>
      </c>
      <c r="E34" s="2" t="str">
        <f t="shared" ca="1" si="2"/>
        <v>C</v>
      </c>
    </row>
    <row r="35" spans="2:5" x14ac:dyDescent="0.2">
      <c r="B35" s="2" t="s">
        <v>79</v>
      </c>
      <c r="C35" s="2">
        <f t="shared" ca="1" si="0"/>
        <v>0.61022159607205984</v>
      </c>
      <c r="D35" s="2" t="str">
        <f t="shared" ca="1" si="1"/>
        <v>D</v>
      </c>
      <c r="E35" s="2" t="str">
        <f t="shared" ca="1" si="2"/>
        <v>D</v>
      </c>
    </row>
    <row r="36" spans="2:5" x14ac:dyDescent="0.2">
      <c r="B36" s="2" t="s">
        <v>78</v>
      </c>
      <c r="C36" s="2">
        <f t="shared" ca="1" si="0"/>
        <v>0.21752314675651019</v>
      </c>
      <c r="D36" s="2" t="str">
        <f t="shared" ca="1" si="1"/>
        <v>B</v>
      </c>
      <c r="E36" s="2" t="str">
        <f t="shared" ca="1" si="2"/>
        <v>B</v>
      </c>
    </row>
    <row r="37" spans="2:5" x14ac:dyDescent="0.2">
      <c r="B37" s="2" t="s">
        <v>77</v>
      </c>
      <c r="C37" s="2">
        <f t="shared" ca="1" si="0"/>
        <v>0.27858615791014896</v>
      </c>
      <c r="D37" s="2" t="str">
        <f t="shared" ca="1" si="1"/>
        <v>B</v>
      </c>
      <c r="E37" s="2" t="str">
        <f t="shared" ca="1" si="2"/>
        <v>C</v>
      </c>
    </row>
    <row r="38" spans="2:5" x14ac:dyDescent="0.2">
      <c r="B38" s="2" t="s">
        <v>76</v>
      </c>
      <c r="C38" s="2">
        <f t="shared" ca="1" si="0"/>
        <v>1.5286760972853974E-2</v>
      </c>
      <c r="D38" s="2" t="str">
        <f t="shared" ca="1" si="1"/>
        <v>A</v>
      </c>
      <c r="E38" s="2" t="str">
        <f t="shared" ca="1" si="2"/>
        <v>A</v>
      </c>
    </row>
    <row r="39" spans="2:5" x14ac:dyDescent="0.2">
      <c r="B39" s="2" t="s">
        <v>75</v>
      </c>
      <c r="C39" s="2">
        <f t="shared" ca="1" si="0"/>
        <v>0.34706131454431222</v>
      </c>
      <c r="D39" s="2" t="str">
        <f t="shared" ca="1" si="1"/>
        <v>B</v>
      </c>
      <c r="E39" s="2" t="str">
        <f t="shared" ca="1" si="2"/>
        <v>D</v>
      </c>
    </row>
    <row r="40" spans="2:5" x14ac:dyDescent="0.2">
      <c r="B40" s="2" t="s">
        <v>74</v>
      </c>
      <c r="C40" s="2">
        <f t="shared" ca="1" si="0"/>
        <v>0.98641392141840023</v>
      </c>
      <c r="D40" s="2" t="str">
        <f t="shared" ca="1" si="1"/>
        <v>E</v>
      </c>
      <c r="E40" s="2" t="str">
        <f t="shared" ca="1" si="2"/>
        <v>F</v>
      </c>
    </row>
    <row r="41" spans="2:5" x14ac:dyDescent="0.2">
      <c r="B41" s="2" t="s">
        <v>73</v>
      </c>
      <c r="C41" s="2">
        <f t="shared" ca="1" si="0"/>
        <v>0.37998758471483729</v>
      </c>
      <c r="D41" s="2" t="str">
        <f t="shared" ca="1" si="1"/>
        <v>B</v>
      </c>
      <c r="E41" s="2" t="str">
        <f t="shared" ca="1" si="2"/>
        <v>C</v>
      </c>
    </row>
    <row r="42" spans="2:5" x14ac:dyDescent="0.2">
      <c r="B42" s="2" t="s">
        <v>72</v>
      </c>
      <c r="C42" s="2">
        <f t="shared" ref="C42:C73" ca="1" si="4">RAND()</f>
        <v>8.6028758076157064E-2</v>
      </c>
      <c r="D42" s="2" t="str">
        <f t="shared" ref="D42:D73" ca="1" si="5">VLOOKUP(C42,ratingsTbl,2,1)</f>
        <v>A</v>
      </c>
      <c r="E42" s="2" t="str">
        <f t="shared" ref="E42:E73" ca="1" si="6">IFERROR(VLOOKUP(C42+(RAND()-0.25)/2,ratingsTbl,2,1),"A")</f>
        <v>A</v>
      </c>
    </row>
    <row r="43" spans="2:5" x14ac:dyDescent="0.2">
      <c r="B43" s="2" t="s">
        <v>71</v>
      </c>
      <c r="C43" s="2">
        <f t="shared" ca="1" si="4"/>
        <v>0.49221105985046942</v>
      </c>
      <c r="D43" s="2" t="str">
        <f t="shared" ca="1" si="5"/>
        <v>C</v>
      </c>
      <c r="E43" s="2" t="str">
        <f t="shared" ca="1" si="6"/>
        <v>D</v>
      </c>
    </row>
    <row r="44" spans="2:5" x14ac:dyDescent="0.2">
      <c r="B44" s="2" t="s">
        <v>70</v>
      </c>
      <c r="C44" s="2">
        <f t="shared" ca="1" si="4"/>
        <v>0.74442895053714542</v>
      </c>
      <c r="D44" s="2" t="str">
        <f t="shared" ca="1" si="5"/>
        <v>D</v>
      </c>
      <c r="E44" s="2" t="str">
        <f t="shared" ca="1" si="6"/>
        <v>D</v>
      </c>
    </row>
    <row r="45" spans="2:5" x14ac:dyDescent="0.2">
      <c r="B45" s="2" t="s">
        <v>69</v>
      </c>
      <c r="C45" s="2">
        <f t="shared" ca="1" si="4"/>
        <v>0.47626129671899176</v>
      </c>
      <c r="D45" s="2" t="str">
        <f t="shared" ca="1" si="5"/>
        <v>C</v>
      </c>
      <c r="E45" s="2" t="str">
        <f t="shared" ca="1" si="6"/>
        <v>E</v>
      </c>
    </row>
    <row r="46" spans="2:5" x14ac:dyDescent="0.2">
      <c r="B46" s="2" t="s">
        <v>68</v>
      </c>
      <c r="C46" s="2">
        <f t="shared" ca="1" si="4"/>
        <v>0.63493026897229909</v>
      </c>
      <c r="D46" s="2" t="str">
        <f t="shared" ca="1" si="5"/>
        <v>D</v>
      </c>
      <c r="E46" s="2" t="str">
        <f t="shared" ca="1" si="6"/>
        <v>E</v>
      </c>
    </row>
    <row r="47" spans="2:5" x14ac:dyDescent="0.2">
      <c r="B47" s="2" t="s">
        <v>67</v>
      </c>
      <c r="C47" s="2">
        <f t="shared" ca="1" si="4"/>
        <v>0.63891827828546921</v>
      </c>
      <c r="D47" s="2" t="str">
        <f t="shared" ca="1" si="5"/>
        <v>D</v>
      </c>
      <c r="E47" s="2" t="str">
        <f t="shared" ca="1" si="6"/>
        <v>E</v>
      </c>
    </row>
    <row r="48" spans="2:5" x14ac:dyDescent="0.2">
      <c r="B48" s="2" t="s">
        <v>66</v>
      </c>
      <c r="C48" s="2">
        <f t="shared" ca="1" si="4"/>
        <v>4.4596273200721681E-2</v>
      </c>
      <c r="D48" s="2" t="str">
        <f t="shared" ca="1" si="5"/>
        <v>A</v>
      </c>
      <c r="E48" s="2" t="str">
        <f t="shared" ca="1" si="6"/>
        <v>B</v>
      </c>
    </row>
    <row r="49" spans="2:5" x14ac:dyDescent="0.2">
      <c r="B49" s="2" t="s">
        <v>65</v>
      </c>
      <c r="C49" s="2">
        <f t="shared" ca="1" si="4"/>
        <v>0.6521037225849674</v>
      </c>
      <c r="D49" s="2" t="str">
        <f t="shared" ca="1" si="5"/>
        <v>D</v>
      </c>
      <c r="E49" s="2" t="str">
        <f t="shared" ca="1" si="6"/>
        <v>D</v>
      </c>
    </row>
    <row r="50" spans="2:5" x14ac:dyDescent="0.2">
      <c r="B50" s="2" t="s">
        <v>64</v>
      </c>
      <c r="C50" s="2">
        <f t="shared" ca="1" si="4"/>
        <v>0.21096558678970734</v>
      </c>
      <c r="D50" s="2" t="str">
        <f t="shared" ca="1" si="5"/>
        <v>B</v>
      </c>
      <c r="E50" s="2" t="str">
        <f t="shared" ca="1" si="6"/>
        <v>B</v>
      </c>
    </row>
    <row r="51" spans="2:5" x14ac:dyDescent="0.2">
      <c r="B51" s="2" t="s">
        <v>63</v>
      </c>
      <c r="C51" s="2">
        <f t="shared" ca="1" si="4"/>
        <v>0.82670889535146341</v>
      </c>
      <c r="D51" s="2" t="str">
        <f t="shared" ca="1" si="5"/>
        <v>E</v>
      </c>
      <c r="E51" s="2" t="str">
        <f t="shared" ca="1" si="6"/>
        <v>D</v>
      </c>
    </row>
    <row r="52" spans="2:5" x14ac:dyDescent="0.2">
      <c r="B52" s="2" t="s">
        <v>62</v>
      </c>
      <c r="C52" s="2">
        <f t="shared" ca="1" si="4"/>
        <v>0.11505487276930837</v>
      </c>
      <c r="D52" s="2" t="str">
        <f t="shared" ca="1" si="5"/>
        <v>A</v>
      </c>
      <c r="E52" s="2" t="str">
        <f t="shared" ca="1" si="6"/>
        <v>C</v>
      </c>
    </row>
    <row r="53" spans="2:5" x14ac:dyDescent="0.2">
      <c r="B53" s="2" t="s">
        <v>61</v>
      </c>
      <c r="C53" s="2">
        <f t="shared" ca="1" si="4"/>
        <v>0.74566639361821807</v>
      </c>
      <c r="D53" s="2" t="str">
        <f t="shared" ca="1" si="5"/>
        <v>D</v>
      </c>
      <c r="E53" s="2" t="str">
        <f t="shared" ca="1" si="6"/>
        <v>E</v>
      </c>
    </row>
    <row r="54" spans="2:5" x14ac:dyDescent="0.2">
      <c r="B54" s="2" t="s">
        <v>60</v>
      </c>
      <c r="C54" s="2">
        <f t="shared" ca="1" si="4"/>
        <v>0.75122840988229611</v>
      </c>
      <c r="D54" s="2" t="str">
        <f t="shared" ca="1" si="5"/>
        <v>D</v>
      </c>
      <c r="E54" s="2" t="str">
        <f t="shared" ca="1" si="6"/>
        <v>E</v>
      </c>
    </row>
    <row r="55" spans="2:5" x14ac:dyDescent="0.2">
      <c r="B55" s="2" t="s">
        <v>59</v>
      </c>
      <c r="C55" s="2">
        <f t="shared" ca="1" si="4"/>
        <v>0.24924665031488902</v>
      </c>
      <c r="D55" s="2" t="str">
        <f t="shared" ca="1" si="5"/>
        <v>B</v>
      </c>
      <c r="E55" s="2" t="str">
        <f t="shared" ca="1" si="6"/>
        <v>A</v>
      </c>
    </row>
    <row r="56" spans="2:5" x14ac:dyDescent="0.2">
      <c r="B56" s="2" t="s">
        <v>58</v>
      </c>
      <c r="C56" s="2">
        <f t="shared" ca="1" si="4"/>
        <v>0.84963266262294368</v>
      </c>
      <c r="D56" s="2" t="str">
        <f t="shared" ca="1" si="5"/>
        <v>E</v>
      </c>
      <c r="E56" s="2" t="str">
        <f t="shared" ca="1" si="6"/>
        <v>D</v>
      </c>
    </row>
    <row r="57" spans="2:5" x14ac:dyDescent="0.2">
      <c r="B57" s="2" t="s">
        <v>57</v>
      </c>
      <c r="C57" s="2">
        <f t="shared" ca="1" si="4"/>
        <v>3.3060076126981475E-2</v>
      </c>
      <c r="D57" s="2" t="str">
        <f t="shared" ca="1" si="5"/>
        <v>A</v>
      </c>
      <c r="E57" s="2" t="str">
        <f t="shared" ca="1" si="6"/>
        <v>A</v>
      </c>
    </row>
    <row r="58" spans="2:5" x14ac:dyDescent="0.2">
      <c r="B58" s="2" t="s">
        <v>56</v>
      </c>
      <c r="C58" s="2">
        <f t="shared" ca="1" si="4"/>
        <v>0.98064712110371133</v>
      </c>
      <c r="D58" s="2" t="str">
        <f t="shared" ca="1" si="5"/>
        <v>E</v>
      </c>
      <c r="E58" s="2" t="str">
        <f t="shared" ca="1" si="6"/>
        <v>F</v>
      </c>
    </row>
    <row r="59" spans="2:5" x14ac:dyDescent="0.2">
      <c r="B59" s="2" t="s">
        <v>55</v>
      </c>
      <c r="C59" s="2">
        <f t="shared" ca="1" si="4"/>
        <v>0.38714177855309218</v>
      </c>
      <c r="D59" s="2" t="str">
        <f t="shared" ca="1" si="5"/>
        <v>B</v>
      </c>
      <c r="E59" s="2" t="str">
        <f t="shared" ca="1" si="6"/>
        <v>C</v>
      </c>
    </row>
    <row r="60" spans="2:5" x14ac:dyDescent="0.2">
      <c r="B60" s="2" t="s">
        <v>54</v>
      </c>
      <c r="C60" s="2">
        <f t="shared" ca="1" si="4"/>
        <v>0.49589608474816305</v>
      </c>
      <c r="D60" s="2" t="str">
        <f t="shared" ca="1" si="5"/>
        <v>C</v>
      </c>
      <c r="E60" s="2" t="str">
        <f t="shared" ca="1" si="6"/>
        <v>D</v>
      </c>
    </row>
    <row r="61" spans="2:5" x14ac:dyDescent="0.2">
      <c r="B61" s="2" t="s">
        <v>53</v>
      </c>
      <c r="C61" s="2">
        <f t="shared" ca="1" si="4"/>
        <v>0.8205564007999826</v>
      </c>
      <c r="D61" s="2" t="str">
        <f t="shared" ca="1" si="5"/>
        <v>E</v>
      </c>
      <c r="E61" s="2" t="str">
        <f t="shared" ca="1" si="6"/>
        <v>F</v>
      </c>
    </row>
    <row r="62" spans="2:5" x14ac:dyDescent="0.2">
      <c r="B62" s="2" t="s">
        <v>52</v>
      </c>
      <c r="C62" s="2">
        <f t="shared" ca="1" si="4"/>
        <v>0.7609941106423419</v>
      </c>
      <c r="D62" s="2" t="str">
        <f t="shared" ca="1" si="5"/>
        <v>D</v>
      </c>
      <c r="E62" s="2" t="str">
        <f t="shared" ca="1" si="6"/>
        <v>E</v>
      </c>
    </row>
    <row r="63" spans="2:5" x14ac:dyDescent="0.2">
      <c r="B63" s="2" t="s">
        <v>51</v>
      </c>
      <c r="C63" s="2">
        <f t="shared" ca="1" si="4"/>
        <v>0.56956060522429319</v>
      </c>
      <c r="D63" s="2" t="str">
        <f t="shared" ca="1" si="5"/>
        <v>C</v>
      </c>
      <c r="E63" s="2" t="str">
        <f t="shared" ca="1" si="6"/>
        <v>E</v>
      </c>
    </row>
    <row r="64" spans="2:5" x14ac:dyDescent="0.2">
      <c r="B64" s="2" t="s">
        <v>50</v>
      </c>
      <c r="C64" s="2">
        <f t="shared" ca="1" si="4"/>
        <v>0.55716611958632067</v>
      </c>
      <c r="D64" s="2" t="str">
        <f t="shared" ca="1" si="5"/>
        <v>C</v>
      </c>
      <c r="E64" s="2" t="str">
        <f t="shared" ca="1" si="6"/>
        <v>C</v>
      </c>
    </row>
    <row r="65" spans="2:5" x14ac:dyDescent="0.2">
      <c r="B65" s="2" t="s">
        <v>49</v>
      </c>
      <c r="C65" s="2">
        <f t="shared" ca="1" si="4"/>
        <v>0.68215775013640101</v>
      </c>
      <c r="D65" s="2" t="str">
        <f t="shared" ca="1" si="5"/>
        <v>D</v>
      </c>
      <c r="E65" s="2" t="str">
        <f t="shared" ca="1" si="6"/>
        <v>E</v>
      </c>
    </row>
    <row r="66" spans="2:5" x14ac:dyDescent="0.2">
      <c r="B66" s="2" t="s">
        <v>48</v>
      </c>
      <c r="C66" s="2">
        <f t="shared" ca="1" si="4"/>
        <v>0.49910131594303131</v>
      </c>
      <c r="D66" s="2" t="str">
        <f t="shared" ca="1" si="5"/>
        <v>C</v>
      </c>
      <c r="E66" s="2" t="str">
        <f t="shared" ca="1" si="6"/>
        <v>E</v>
      </c>
    </row>
    <row r="67" spans="2:5" x14ac:dyDescent="0.2">
      <c r="B67" s="2" t="s">
        <v>47</v>
      </c>
      <c r="C67" s="2">
        <f t="shared" ca="1" si="4"/>
        <v>0.52546033651945923</v>
      </c>
      <c r="D67" s="2" t="str">
        <f t="shared" ca="1" si="5"/>
        <v>C</v>
      </c>
      <c r="E67" s="2" t="str">
        <f t="shared" ca="1" si="6"/>
        <v>D</v>
      </c>
    </row>
    <row r="68" spans="2:5" x14ac:dyDescent="0.2">
      <c r="B68" s="2" t="s">
        <v>46</v>
      </c>
      <c r="C68" s="2">
        <f t="shared" ca="1" si="4"/>
        <v>2.0939905886251831E-2</v>
      </c>
      <c r="D68" s="2" t="str">
        <f t="shared" ca="1" si="5"/>
        <v>A</v>
      </c>
      <c r="E68" s="2" t="str">
        <f t="shared" ca="1" si="6"/>
        <v>B</v>
      </c>
    </row>
    <row r="69" spans="2:5" x14ac:dyDescent="0.2">
      <c r="B69" s="2" t="s">
        <v>45</v>
      </c>
      <c r="C69" s="2">
        <f t="shared" ca="1" si="4"/>
        <v>0.46109367108848354</v>
      </c>
      <c r="D69" s="2" t="str">
        <f t="shared" ca="1" si="5"/>
        <v>C</v>
      </c>
      <c r="E69" s="2" t="str">
        <f t="shared" ca="1" si="6"/>
        <v>C</v>
      </c>
    </row>
    <row r="70" spans="2:5" x14ac:dyDescent="0.2">
      <c r="B70" s="2" t="s">
        <v>44</v>
      </c>
      <c r="C70" s="2">
        <f t="shared" ca="1" si="4"/>
        <v>0.15265333501768619</v>
      </c>
      <c r="D70" s="2" t="str">
        <f t="shared" ca="1" si="5"/>
        <v>A</v>
      </c>
      <c r="E70" s="2" t="str">
        <f t="shared" ca="1" si="6"/>
        <v>C</v>
      </c>
    </row>
    <row r="71" spans="2:5" x14ac:dyDescent="0.2">
      <c r="B71" s="2" t="s">
        <v>43</v>
      </c>
      <c r="C71" s="2">
        <f t="shared" ca="1" si="4"/>
        <v>0.58024444503621886</v>
      </c>
      <c r="D71" s="2" t="str">
        <f t="shared" ca="1" si="5"/>
        <v>C</v>
      </c>
      <c r="E71" s="2" t="str">
        <f t="shared" ca="1" si="6"/>
        <v>E</v>
      </c>
    </row>
    <row r="72" spans="2:5" x14ac:dyDescent="0.2">
      <c r="B72" s="2" t="s">
        <v>42</v>
      </c>
      <c r="C72" s="2">
        <f t="shared" ca="1" si="4"/>
        <v>0.66707872389735379</v>
      </c>
      <c r="D72" s="2" t="str">
        <f t="shared" ca="1" si="5"/>
        <v>D</v>
      </c>
      <c r="E72" s="2" t="str">
        <f t="shared" ca="1" si="6"/>
        <v>E</v>
      </c>
    </row>
    <row r="73" spans="2:5" x14ac:dyDescent="0.2">
      <c r="B73" s="2" t="s">
        <v>41</v>
      </c>
      <c r="C73" s="2">
        <f t="shared" ca="1" si="4"/>
        <v>3.9256878489771441E-2</v>
      </c>
      <c r="D73" s="2" t="str">
        <f t="shared" ca="1" si="5"/>
        <v>A</v>
      </c>
      <c r="E73" s="2" t="str">
        <f t="shared" ca="1" si="6"/>
        <v>A</v>
      </c>
    </row>
    <row r="74" spans="2:5" x14ac:dyDescent="0.2">
      <c r="B74" s="2" t="s">
        <v>40</v>
      </c>
      <c r="C74" s="2">
        <f t="shared" ref="C74:C109" ca="1" si="7">RAND()</f>
        <v>0.33754587319336737</v>
      </c>
      <c r="D74" s="2" t="str">
        <f t="shared" ref="D74:D105" ca="1" si="8">VLOOKUP(C74,ratingsTbl,2,1)</f>
        <v>B</v>
      </c>
      <c r="E74" s="2" t="str">
        <f t="shared" ref="E74:E109" ca="1" si="9">IFERROR(VLOOKUP(C74+(RAND()-0.25)/2,ratingsTbl,2,1),"A")</f>
        <v>D</v>
      </c>
    </row>
    <row r="75" spans="2:5" x14ac:dyDescent="0.2">
      <c r="B75" s="2" t="s">
        <v>39</v>
      </c>
      <c r="C75" s="2">
        <f t="shared" ca="1" si="7"/>
        <v>0.85800915430019653</v>
      </c>
      <c r="D75" s="2" t="str">
        <f t="shared" ca="1" si="8"/>
        <v>E</v>
      </c>
      <c r="E75" s="2" t="str">
        <f t="shared" ca="1" si="9"/>
        <v>F</v>
      </c>
    </row>
    <row r="76" spans="2:5" x14ac:dyDescent="0.2">
      <c r="B76" s="2" t="s">
        <v>38</v>
      </c>
      <c r="C76" s="2">
        <f t="shared" ca="1" si="7"/>
        <v>0.44672833916822197</v>
      </c>
      <c r="D76" s="2" t="str">
        <f t="shared" ca="1" si="8"/>
        <v>C</v>
      </c>
      <c r="E76" s="2" t="str">
        <f t="shared" ca="1" si="9"/>
        <v>D</v>
      </c>
    </row>
    <row r="77" spans="2:5" x14ac:dyDescent="0.2">
      <c r="B77" s="2" t="s">
        <v>37</v>
      </c>
      <c r="C77" s="2">
        <f t="shared" ca="1" si="7"/>
        <v>0.11614926514116786</v>
      </c>
      <c r="D77" s="2" t="str">
        <f t="shared" ca="1" si="8"/>
        <v>A</v>
      </c>
      <c r="E77" s="2" t="str">
        <f t="shared" ca="1" si="9"/>
        <v>B</v>
      </c>
    </row>
    <row r="78" spans="2:5" x14ac:dyDescent="0.2">
      <c r="B78" s="2" t="s">
        <v>36</v>
      </c>
      <c r="C78" s="2">
        <f t="shared" ca="1" si="7"/>
        <v>0.14669110745428904</v>
      </c>
      <c r="D78" s="2" t="str">
        <f t="shared" ca="1" si="8"/>
        <v>A</v>
      </c>
      <c r="E78" s="2" t="str">
        <f t="shared" ca="1" si="9"/>
        <v>C</v>
      </c>
    </row>
    <row r="79" spans="2:5" x14ac:dyDescent="0.2">
      <c r="B79" s="2" t="s">
        <v>35</v>
      </c>
      <c r="C79" s="2">
        <f t="shared" ca="1" si="7"/>
        <v>0.44452846118094869</v>
      </c>
      <c r="D79" s="2" t="str">
        <f t="shared" ca="1" si="8"/>
        <v>C</v>
      </c>
      <c r="E79" s="2" t="str">
        <f t="shared" ca="1" si="9"/>
        <v>B</v>
      </c>
    </row>
    <row r="80" spans="2:5" x14ac:dyDescent="0.2">
      <c r="B80" s="2" t="s">
        <v>34</v>
      </c>
      <c r="C80" s="2">
        <f t="shared" ca="1" si="7"/>
        <v>7.9179416582646045E-2</v>
      </c>
      <c r="D80" s="2" t="str">
        <f t="shared" ca="1" si="8"/>
        <v>A</v>
      </c>
      <c r="E80" s="2" t="str">
        <f t="shared" ca="1" si="9"/>
        <v>B</v>
      </c>
    </row>
    <row r="81" spans="2:5" x14ac:dyDescent="0.2">
      <c r="B81" s="2" t="s">
        <v>33</v>
      </c>
      <c r="C81" s="2">
        <f t="shared" ca="1" si="7"/>
        <v>0.45690356370548657</v>
      </c>
      <c r="D81" s="2" t="str">
        <f t="shared" ca="1" si="8"/>
        <v>C</v>
      </c>
      <c r="E81" s="2" t="str">
        <f t="shared" ca="1" si="9"/>
        <v>C</v>
      </c>
    </row>
    <row r="82" spans="2:5" x14ac:dyDescent="0.2">
      <c r="B82" s="2" t="s">
        <v>32</v>
      </c>
      <c r="C82" s="2">
        <f t="shared" ca="1" si="7"/>
        <v>0.16383244422776011</v>
      </c>
      <c r="D82" s="2" t="str">
        <f t="shared" ca="1" si="8"/>
        <v>A</v>
      </c>
      <c r="E82" s="2" t="str">
        <f t="shared" ca="1" si="9"/>
        <v>A</v>
      </c>
    </row>
    <row r="83" spans="2:5" x14ac:dyDescent="0.2">
      <c r="B83" s="2" t="s">
        <v>31</v>
      </c>
      <c r="C83" s="2">
        <f t="shared" ca="1" si="7"/>
        <v>0.15189480233273978</v>
      </c>
      <c r="D83" s="2" t="str">
        <f t="shared" ca="1" si="8"/>
        <v>A</v>
      </c>
      <c r="E83" s="2" t="str">
        <f t="shared" ca="1" si="9"/>
        <v>B</v>
      </c>
    </row>
    <row r="84" spans="2:5" x14ac:dyDescent="0.2">
      <c r="B84" s="2" t="s">
        <v>30</v>
      </c>
      <c r="C84" s="2">
        <f t="shared" ca="1" si="7"/>
        <v>0.38687055195788478</v>
      </c>
      <c r="D84" s="2" t="str">
        <f t="shared" ca="1" si="8"/>
        <v>B</v>
      </c>
      <c r="E84" s="2" t="str">
        <f t="shared" ca="1" si="9"/>
        <v>B</v>
      </c>
    </row>
    <row r="85" spans="2:5" x14ac:dyDescent="0.2">
      <c r="B85" s="2" t="s">
        <v>29</v>
      </c>
      <c r="C85" s="2">
        <f t="shared" ca="1" si="7"/>
        <v>0.85003881379813973</v>
      </c>
      <c r="D85" s="2" t="str">
        <f t="shared" ca="1" si="8"/>
        <v>E</v>
      </c>
      <c r="E85" s="2" t="str">
        <f t="shared" ca="1" si="9"/>
        <v>E</v>
      </c>
    </row>
    <row r="86" spans="2:5" x14ac:dyDescent="0.2">
      <c r="B86" s="2" t="s">
        <v>28</v>
      </c>
      <c r="C86" s="2">
        <f t="shared" ca="1" si="7"/>
        <v>0.32852635791372453</v>
      </c>
      <c r="D86" s="2" t="str">
        <f t="shared" ca="1" si="8"/>
        <v>B</v>
      </c>
      <c r="E86" s="2" t="str">
        <f t="shared" ca="1" si="9"/>
        <v>C</v>
      </c>
    </row>
    <row r="87" spans="2:5" x14ac:dyDescent="0.2">
      <c r="B87" s="2" t="s">
        <v>27</v>
      </c>
      <c r="C87" s="2">
        <f t="shared" ca="1" si="7"/>
        <v>0.80843467601438967</v>
      </c>
      <c r="D87" s="2" t="str">
        <f t="shared" ca="1" si="8"/>
        <v>E</v>
      </c>
      <c r="E87" s="2" t="str">
        <f t="shared" ca="1" si="9"/>
        <v>D</v>
      </c>
    </row>
    <row r="88" spans="2:5" x14ac:dyDescent="0.2">
      <c r="B88" s="2" t="s">
        <v>26</v>
      </c>
      <c r="C88" s="2">
        <f t="shared" ca="1" si="7"/>
        <v>0.46861684937685288</v>
      </c>
      <c r="D88" s="2" t="str">
        <f t="shared" ca="1" si="8"/>
        <v>C</v>
      </c>
      <c r="E88" s="2" t="str">
        <f t="shared" ca="1" si="9"/>
        <v>D</v>
      </c>
    </row>
    <row r="89" spans="2:5" x14ac:dyDescent="0.2">
      <c r="B89" s="2" t="s">
        <v>25</v>
      </c>
      <c r="C89" s="2">
        <f t="shared" ca="1" si="7"/>
        <v>0.1569838635079428</v>
      </c>
      <c r="D89" s="2" t="str">
        <f t="shared" ca="1" si="8"/>
        <v>A</v>
      </c>
      <c r="E89" s="2" t="str">
        <f t="shared" ca="1" si="9"/>
        <v>B</v>
      </c>
    </row>
    <row r="90" spans="2:5" x14ac:dyDescent="0.2">
      <c r="B90" s="2" t="s">
        <v>24</v>
      </c>
      <c r="C90" s="2">
        <f t="shared" ca="1" si="7"/>
        <v>0.12464318302035271</v>
      </c>
      <c r="D90" s="2" t="str">
        <f t="shared" ca="1" si="8"/>
        <v>A</v>
      </c>
      <c r="E90" s="2" t="str">
        <f t="shared" ca="1" si="9"/>
        <v>A</v>
      </c>
    </row>
    <row r="91" spans="2:5" x14ac:dyDescent="0.2">
      <c r="B91" s="2" t="s">
        <v>23</v>
      </c>
      <c r="C91" s="2">
        <f t="shared" ca="1" si="7"/>
        <v>0.4981286678729242</v>
      </c>
      <c r="D91" s="2" t="str">
        <f t="shared" ca="1" si="8"/>
        <v>C</v>
      </c>
      <c r="E91" s="2" t="str">
        <f t="shared" ca="1" si="9"/>
        <v>C</v>
      </c>
    </row>
    <row r="92" spans="2:5" x14ac:dyDescent="0.2">
      <c r="B92" s="2" t="s">
        <v>22</v>
      </c>
      <c r="C92" s="2">
        <f t="shared" ca="1" si="7"/>
        <v>0.58040557163418616</v>
      </c>
      <c r="D92" s="2" t="str">
        <f t="shared" ca="1" si="8"/>
        <v>C</v>
      </c>
      <c r="E92" s="2" t="str">
        <f t="shared" ca="1" si="9"/>
        <v>D</v>
      </c>
    </row>
    <row r="93" spans="2:5" x14ac:dyDescent="0.2">
      <c r="B93" s="2" t="s">
        <v>21</v>
      </c>
      <c r="C93" s="2">
        <f t="shared" ca="1" si="7"/>
        <v>5.8315583332292809E-2</v>
      </c>
      <c r="D93" s="2" t="str">
        <f t="shared" ca="1" si="8"/>
        <v>A</v>
      </c>
      <c r="E93" s="2" t="str">
        <f t="shared" ca="1" si="9"/>
        <v>B</v>
      </c>
    </row>
    <row r="94" spans="2:5" x14ac:dyDescent="0.2">
      <c r="B94" s="2" t="s">
        <v>20</v>
      </c>
      <c r="C94" s="2">
        <f t="shared" ca="1" si="7"/>
        <v>0.99621117962874173</v>
      </c>
      <c r="D94" s="2" t="str">
        <f t="shared" ca="1" si="8"/>
        <v>E</v>
      </c>
      <c r="E94" s="2" t="str">
        <f t="shared" ca="1" si="9"/>
        <v>F</v>
      </c>
    </row>
    <row r="95" spans="2:5" x14ac:dyDescent="0.2">
      <c r="B95" s="2" t="s">
        <v>19</v>
      </c>
      <c r="C95" s="2">
        <f t="shared" ca="1" si="7"/>
        <v>0.37009746811908284</v>
      </c>
      <c r="D95" s="2" t="str">
        <f t="shared" ca="1" si="8"/>
        <v>B</v>
      </c>
      <c r="E95" s="2" t="str">
        <f t="shared" ca="1" si="9"/>
        <v>D</v>
      </c>
    </row>
    <row r="96" spans="2:5" x14ac:dyDescent="0.2">
      <c r="B96" s="2" t="s">
        <v>18</v>
      </c>
      <c r="C96" s="2">
        <f t="shared" ca="1" si="7"/>
        <v>0.57309111060098161</v>
      </c>
      <c r="D96" s="2" t="str">
        <f t="shared" ca="1" si="8"/>
        <v>C</v>
      </c>
      <c r="E96" s="2" t="str">
        <f t="shared" ca="1" si="9"/>
        <v>E</v>
      </c>
    </row>
    <row r="97" spans="2:5" x14ac:dyDescent="0.2">
      <c r="B97" s="2" t="s">
        <v>17</v>
      </c>
      <c r="C97" s="2">
        <f t="shared" ca="1" si="7"/>
        <v>0.74966810145023954</v>
      </c>
      <c r="D97" s="2" t="str">
        <f t="shared" ca="1" si="8"/>
        <v>D</v>
      </c>
      <c r="E97" s="2" t="str">
        <f t="shared" ca="1" si="9"/>
        <v>E</v>
      </c>
    </row>
    <row r="98" spans="2:5" x14ac:dyDescent="0.2">
      <c r="B98" s="2" t="s">
        <v>16</v>
      </c>
      <c r="C98" s="2">
        <f t="shared" ca="1" si="7"/>
        <v>0.49890135495639742</v>
      </c>
      <c r="D98" s="2" t="str">
        <f t="shared" ca="1" si="8"/>
        <v>C</v>
      </c>
      <c r="E98" s="2" t="str">
        <f t="shared" ca="1" si="9"/>
        <v>D</v>
      </c>
    </row>
    <row r="99" spans="2:5" x14ac:dyDescent="0.2">
      <c r="B99" s="2" t="s">
        <v>15</v>
      </c>
      <c r="C99" s="2">
        <f t="shared" ca="1" si="7"/>
        <v>0.73687482375588553</v>
      </c>
      <c r="D99" s="2" t="str">
        <f t="shared" ca="1" si="8"/>
        <v>D</v>
      </c>
      <c r="E99" s="2" t="str">
        <f t="shared" ca="1" si="9"/>
        <v>D</v>
      </c>
    </row>
    <row r="100" spans="2:5" x14ac:dyDescent="0.2">
      <c r="B100" s="2" t="s">
        <v>14</v>
      </c>
      <c r="C100" s="2">
        <f t="shared" ca="1" si="7"/>
        <v>5.2149663683809133E-2</v>
      </c>
      <c r="D100" s="2" t="str">
        <f t="shared" ca="1" si="8"/>
        <v>A</v>
      </c>
      <c r="E100" s="2" t="str">
        <f t="shared" ca="1" si="9"/>
        <v>C</v>
      </c>
    </row>
    <row r="101" spans="2:5" x14ac:dyDescent="0.2">
      <c r="B101" s="2" t="s">
        <v>13</v>
      </c>
      <c r="C101" s="2">
        <f t="shared" ca="1" si="7"/>
        <v>0.95155642115051076</v>
      </c>
      <c r="D101" s="2" t="str">
        <f t="shared" ca="1" si="8"/>
        <v>E</v>
      </c>
      <c r="E101" s="2" t="str">
        <f t="shared" ca="1" si="9"/>
        <v>F</v>
      </c>
    </row>
    <row r="102" spans="2:5" x14ac:dyDescent="0.2">
      <c r="B102" s="2" t="s">
        <v>12</v>
      </c>
      <c r="C102" s="2">
        <f t="shared" ca="1" si="7"/>
        <v>0.97464847961470524</v>
      </c>
      <c r="D102" s="2" t="str">
        <f t="shared" ca="1" si="8"/>
        <v>E</v>
      </c>
      <c r="E102" s="2" t="str">
        <f t="shared" ca="1" si="9"/>
        <v>F</v>
      </c>
    </row>
    <row r="103" spans="2:5" x14ac:dyDescent="0.2">
      <c r="B103" s="2" t="s">
        <v>11</v>
      </c>
      <c r="C103" s="2">
        <f t="shared" ca="1" si="7"/>
        <v>0.31666814785396813</v>
      </c>
      <c r="D103" s="2" t="str">
        <f t="shared" ca="1" si="8"/>
        <v>B</v>
      </c>
      <c r="E103" s="2" t="str">
        <f t="shared" ca="1" si="9"/>
        <v>B</v>
      </c>
    </row>
    <row r="104" spans="2:5" x14ac:dyDescent="0.2">
      <c r="B104" s="2" t="s">
        <v>10</v>
      </c>
      <c r="C104" s="2">
        <f t="shared" ca="1" si="7"/>
        <v>0.6772282351101151</v>
      </c>
      <c r="D104" s="2" t="str">
        <f t="shared" ca="1" si="8"/>
        <v>D</v>
      </c>
      <c r="E104" s="2" t="str">
        <f t="shared" ca="1" si="9"/>
        <v>F</v>
      </c>
    </row>
    <row r="105" spans="2:5" x14ac:dyDescent="0.2">
      <c r="B105" s="2" t="s">
        <v>9</v>
      </c>
      <c r="C105" s="2">
        <f t="shared" ca="1" si="7"/>
        <v>0.5523618020777048</v>
      </c>
      <c r="D105" s="2" t="str">
        <f t="shared" ca="1" si="8"/>
        <v>C</v>
      </c>
      <c r="E105" s="2" t="str">
        <f t="shared" ca="1" si="9"/>
        <v>C</v>
      </c>
    </row>
    <row r="106" spans="2:5" x14ac:dyDescent="0.2">
      <c r="B106" s="2" t="s">
        <v>8</v>
      </c>
      <c r="C106" s="2">
        <f t="shared" ca="1" si="7"/>
        <v>0.50337888237928607</v>
      </c>
      <c r="D106" s="2" t="str">
        <f t="shared" ref="D106:D109" ca="1" si="10">VLOOKUP(C106,ratingsTbl,2,1)</f>
        <v>C</v>
      </c>
      <c r="E106" s="2" t="str">
        <f t="shared" ca="1" si="9"/>
        <v>C</v>
      </c>
    </row>
    <row r="107" spans="2:5" x14ac:dyDescent="0.2">
      <c r="B107" s="2" t="s">
        <v>7</v>
      </c>
      <c r="C107" s="2">
        <f t="shared" ca="1" si="7"/>
        <v>0.35879896883715978</v>
      </c>
      <c r="D107" s="2" t="str">
        <f t="shared" ca="1" si="10"/>
        <v>B</v>
      </c>
      <c r="E107" s="2" t="str">
        <f t="shared" ca="1" si="9"/>
        <v>B</v>
      </c>
    </row>
    <row r="108" spans="2:5" x14ac:dyDescent="0.2">
      <c r="B108" s="2" t="s">
        <v>6</v>
      </c>
      <c r="C108" s="2">
        <f t="shared" ca="1" si="7"/>
        <v>0.58026810627555836</v>
      </c>
      <c r="D108" s="2" t="str">
        <f t="shared" ca="1" si="10"/>
        <v>C</v>
      </c>
      <c r="E108" s="2" t="str">
        <f t="shared" ca="1" si="9"/>
        <v>C</v>
      </c>
    </row>
    <row r="109" spans="2:5" x14ac:dyDescent="0.2">
      <c r="B109" s="2" t="s">
        <v>5</v>
      </c>
      <c r="C109" s="2">
        <f t="shared" ca="1" si="7"/>
        <v>0.4926101485864407</v>
      </c>
      <c r="D109" s="2" t="str">
        <f t="shared" ca="1" si="10"/>
        <v>C</v>
      </c>
      <c r="E109" s="2" t="str">
        <f t="shared" ca="1" si="9"/>
        <v>C</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B2:O109"/>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384" width="8.83203125" style="2"/>
  </cols>
  <sheetData>
    <row r="2" spans="2:15" x14ac:dyDescent="0.2">
      <c r="B2" s="2">
        <v>0.1</v>
      </c>
      <c r="C2" s="2" t="s">
        <v>99</v>
      </c>
    </row>
    <row r="3" spans="2:15" x14ac:dyDescent="0.2">
      <c r="B3" s="2">
        <v>0.2</v>
      </c>
      <c r="C3" s="2" t="s">
        <v>97</v>
      </c>
    </row>
    <row r="4" spans="2:15" x14ac:dyDescent="0.2">
      <c r="B4" s="2">
        <v>0.4</v>
      </c>
      <c r="C4" s="2" t="s">
        <v>95</v>
      </c>
    </row>
    <row r="5" spans="2:15" x14ac:dyDescent="0.2">
      <c r="B5" s="2">
        <v>0.6</v>
      </c>
      <c r="C5" s="2" t="s">
        <v>93</v>
      </c>
    </row>
    <row r="6" spans="2:15" x14ac:dyDescent="0.2">
      <c r="B6" s="2">
        <v>0.7</v>
      </c>
      <c r="C6" s="2" t="s">
        <v>91</v>
      </c>
    </row>
    <row r="7" spans="2:15" x14ac:dyDescent="0.2">
      <c r="B7" s="2">
        <v>0.9</v>
      </c>
      <c r="C7" s="2" t="s">
        <v>89</v>
      </c>
    </row>
    <row r="8" spans="2:15" x14ac:dyDescent="0.2">
      <c r="I8" s="2" t="s">
        <v>116</v>
      </c>
    </row>
    <row r="9" spans="2:15" x14ac:dyDescent="0.2">
      <c r="B9" s="2" t="s">
        <v>115</v>
      </c>
      <c r="C9" s="13" t="s">
        <v>114</v>
      </c>
      <c r="D9" s="13" t="s">
        <v>113</v>
      </c>
      <c r="E9" s="13" t="s">
        <v>112</v>
      </c>
      <c r="F9" s="13" t="s">
        <v>117</v>
      </c>
      <c r="J9" s="13" t="s">
        <v>99</v>
      </c>
      <c r="K9" s="13" t="s">
        <v>97</v>
      </c>
      <c r="L9" s="13" t="s">
        <v>95</v>
      </c>
      <c r="M9" s="13" t="s">
        <v>93</v>
      </c>
      <c r="N9" s="13" t="s">
        <v>91</v>
      </c>
      <c r="O9" s="13" t="s">
        <v>89</v>
      </c>
    </row>
    <row r="10" spans="2:15" x14ac:dyDescent="0.2">
      <c r="B10" s="2" t="s">
        <v>111</v>
      </c>
      <c r="C10" s="2">
        <f t="shared" ref="C10:C41" ca="1" si="0">RAND()</f>
        <v>0.66251023341148119</v>
      </c>
      <c r="D10" s="2" t="str">
        <f t="shared" ref="D10:D41" ca="1" si="1">(IFERROR(VLOOKUP(C10,ratingsTbl,2,1),"F"))</f>
        <v>D</v>
      </c>
      <c r="E10" s="2" t="str">
        <f t="shared" ref="E10:E41" ca="1" si="2">IFERROR(IF(D10="F","F",VLOOKUP(C10+(RAND()-0.25)/2,ratingsTbl,2,1)),"A")</f>
        <v>F</v>
      </c>
      <c r="F10" s="2">
        <f t="shared" ref="F10:F41" ca="1" si="3">RANDBETWEEN(20,100)</f>
        <v>91</v>
      </c>
      <c r="I10" s="2" t="s">
        <v>99</v>
      </c>
      <c r="J10" s="21">
        <f t="shared" ref="J10:O15" ca="1" si="4">SUMIFS(weight,RatingLast,$I10,RatingNow,J$9)</f>
        <v>144</v>
      </c>
      <c r="K10" s="20">
        <f t="shared" ca="1" si="4"/>
        <v>113</v>
      </c>
      <c r="L10" s="20">
        <f t="shared" ca="1" si="4"/>
        <v>109</v>
      </c>
      <c r="M10" s="20">
        <f t="shared" ca="1" si="4"/>
        <v>0</v>
      </c>
      <c r="N10" s="20">
        <f t="shared" ca="1" si="4"/>
        <v>0</v>
      </c>
      <c r="O10" s="19">
        <f t="shared" ca="1" si="4"/>
        <v>0</v>
      </c>
    </row>
    <row r="11" spans="2:15" x14ac:dyDescent="0.2">
      <c r="B11" s="2" t="s">
        <v>110</v>
      </c>
      <c r="C11" s="2">
        <f t="shared" ca="1" si="0"/>
        <v>9.8255888464810037E-2</v>
      </c>
      <c r="D11" s="2" t="str">
        <f t="shared" ca="1" si="1"/>
        <v>F</v>
      </c>
      <c r="E11" s="2" t="str">
        <f t="shared" ca="1" si="2"/>
        <v>F</v>
      </c>
      <c r="F11" s="2">
        <f t="shared" ca="1" si="3"/>
        <v>79</v>
      </c>
      <c r="I11" s="2" t="s">
        <v>97</v>
      </c>
      <c r="J11" s="18">
        <f t="shared" ca="1" si="4"/>
        <v>84</v>
      </c>
      <c r="K11" s="2">
        <f t="shared" ca="1" si="4"/>
        <v>462</v>
      </c>
      <c r="L11" s="2">
        <f t="shared" ca="1" si="4"/>
        <v>420</v>
      </c>
      <c r="M11" s="2">
        <f t="shared" ca="1" si="4"/>
        <v>0</v>
      </c>
      <c r="N11" s="2">
        <f t="shared" ca="1" si="4"/>
        <v>0</v>
      </c>
      <c r="O11" s="17">
        <f t="shared" ca="1" si="4"/>
        <v>0</v>
      </c>
    </row>
    <row r="12" spans="2:15" x14ac:dyDescent="0.2">
      <c r="B12" s="2" t="s">
        <v>109</v>
      </c>
      <c r="C12" s="2">
        <f t="shared" ca="1" si="0"/>
        <v>0.71244770397953416</v>
      </c>
      <c r="D12" s="2" t="str">
        <f t="shared" ca="1" si="1"/>
        <v>E</v>
      </c>
      <c r="E12" s="2" t="str">
        <f t="shared" ca="1" si="2"/>
        <v>E</v>
      </c>
      <c r="F12" s="2">
        <f t="shared" ca="1" si="3"/>
        <v>61</v>
      </c>
      <c r="I12" s="2" t="s">
        <v>95</v>
      </c>
      <c r="J12" s="18">
        <f t="shared" ca="1" si="4"/>
        <v>0</v>
      </c>
      <c r="K12" s="2">
        <f t="shared" ca="1" si="4"/>
        <v>97</v>
      </c>
      <c r="L12" s="2">
        <f t="shared" ca="1" si="4"/>
        <v>721</v>
      </c>
      <c r="M12" s="2">
        <f t="shared" ca="1" si="4"/>
        <v>312</v>
      </c>
      <c r="N12" s="2">
        <f t="shared" ca="1" si="4"/>
        <v>239</v>
      </c>
      <c r="O12" s="17">
        <f t="shared" ca="1" si="4"/>
        <v>0</v>
      </c>
    </row>
    <row r="13" spans="2:15" x14ac:dyDescent="0.2">
      <c r="B13" s="2" t="s">
        <v>108</v>
      </c>
      <c r="C13" s="2">
        <f t="shared" ca="1" si="0"/>
        <v>0.98713971836131709</v>
      </c>
      <c r="D13" s="2" t="str">
        <f t="shared" ca="1" si="1"/>
        <v>F</v>
      </c>
      <c r="E13" s="2" t="str">
        <f t="shared" ca="1" si="2"/>
        <v>F</v>
      </c>
      <c r="F13" s="2">
        <f t="shared" ca="1" si="3"/>
        <v>76</v>
      </c>
      <c r="I13" s="2" t="s">
        <v>93</v>
      </c>
      <c r="J13" s="18">
        <f t="shared" ca="1" si="4"/>
        <v>0</v>
      </c>
      <c r="K13" s="2">
        <f t="shared" ca="1" si="4"/>
        <v>0</v>
      </c>
      <c r="L13" s="2">
        <f t="shared" ca="1" si="4"/>
        <v>95</v>
      </c>
      <c r="M13" s="2">
        <f t="shared" ca="1" si="4"/>
        <v>70</v>
      </c>
      <c r="N13" s="2">
        <f t="shared" ca="1" si="4"/>
        <v>319</v>
      </c>
      <c r="O13" s="17">
        <f t="shared" ca="1" si="4"/>
        <v>224</v>
      </c>
    </row>
    <row r="14" spans="2:15" x14ac:dyDescent="0.2">
      <c r="B14" s="2" t="s">
        <v>107</v>
      </c>
      <c r="C14" s="2">
        <f t="shared" ca="1" si="0"/>
        <v>0.27673752684419617</v>
      </c>
      <c r="D14" s="2" t="str">
        <f t="shared" ca="1" si="1"/>
        <v>B</v>
      </c>
      <c r="E14" s="2" t="str">
        <f t="shared" ca="1" si="2"/>
        <v>B</v>
      </c>
      <c r="F14" s="2">
        <f t="shared" ca="1" si="3"/>
        <v>89</v>
      </c>
      <c r="I14" s="2" t="s">
        <v>91</v>
      </c>
      <c r="J14" s="18">
        <f t="shared" ca="1" si="4"/>
        <v>0</v>
      </c>
      <c r="K14" s="2">
        <f t="shared" ca="1" si="4"/>
        <v>0</v>
      </c>
      <c r="L14" s="2">
        <f t="shared" ca="1" si="4"/>
        <v>0</v>
      </c>
      <c r="M14" s="2">
        <f t="shared" ca="1" si="4"/>
        <v>131</v>
      </c>
      <c r="N14" s="2">
        <f t="shared" ca="1" si="4"/>
        <v>606</v>
      </c>
      <c r="O14" s="17">
        <f t="shared" ca="1" si="4"/>
        <v>377</v>
      </c>
    </row>
    <row r="15" spans="2:15" x14ac:dyDescent="0.2">
      <c r="B15" s="2" t="s">
        <v>106</v>
      </c>
      <c r="C15" s="2">
        <f t="shared" ca="1" si="0"/>
        <v>0.37074859381267955</v>
      </c>
      <c r="D15" s="2" t="str">
        <f t="shared" ca="1" si="1"/>
        <v>B</v>
      </c>
      <c r="E15" s="2" t="str">
        <f t="shared" ca="1" si="2"/>
        <v>B</v>
      </c>
      <c r="F15" s="2">
        <f t="shared" ca="1" si="3"/>
        <v>95</v>
      </c>
      <c r="I15" s="2" t="s">
        <v>89</v>
      </c>
      <c r="J15" s="16">
        <f t="shared" ca="1" si="4"/>
        <v>0</v>
      </c>
      <c r="K15" s="15">
        <f t="shared" ca="1" si="4"/>
        <v>0</v>
      </c>
      <c r="L15" s="15">
        <f t="shared" ca="1" si="4"/>
        <v>0</v>
      </c>
      <c r="M15" s="15">
        <f t="shared" ca="1" si="4"/>
        <v>0</v>
      </c>
      <c r="N15" s="15">
        <f t="shared" ca="1" si="4"/>
        <v>0</v>
      </c>
      <c r="O15" s="14">
        <f t="shared" ca="1" si="4"/>
        <v>1467</v>
      </c>
    </row>
    <row r="16" spans="2:15" x14ac:dyDescent="0.2">
      <c r="B16" s="2" t="s">
        <v>105</v>
      </c>
      <c r="C16" s="2">
        <f t="shared" ca="1" si="0"/>
        <v>0.5417720018723059</v>
      </c>
      <c r="D16" s="2" t="str">
        <f t="shared" ca="1" si="1"/>
        <v>C</v>
      </c>
      <c r="E16" s="2" t="str">
        <f t="shared" ca="1" si="2"/>
        <v>E</v>
      </c>
      <c r="F16" s="2">
        <f t="shared" ca="1" si="3"/>
        <v>49</v>
      </c>
    </row>
    <row r="17" spans="2:15" x14ac:dyDescent="0.2">
      <c r="B17" s="2" t="s">
        <v>104</v>
      </c>
      <c r="C17" s="2">
        <f t="shared" ca="1" si="0"/>
        <v>0.99732039093542757</v>
      </c>
      <c r="D17" s="2" t="str">
        <f t="shared" ca="1" si="1"/>
        <v>F</v>
      </c>
      <c r="E17" s="2" t="str">
        <f t="shared" ca="1" si="2"/>
        <v>F</v>
      </c>
      <c r="F17" s="2">
        <f t="shared" ca="1" si="3"/>
        <v>58</v>
      </c>
    </row>
    <row r="18" spans="2:15" x14ac:dyDescent="0.2">
      <c r="B18" s="2" t="s">
        <v>103</v>
      </c>
      <c r="C18" s="2">
        <f t="shared" ca="1" si="0"/>
        <v>8.0199095874933679E-2</v>
      </c>
      <c r="D18" s="2" t="str">
        <f t="shared" ca="1" si="1"/>
        <v>F</v>
      </c>
      <c r="E18" s="2" t="str">
        <f t="shared" ca="1" si="2"/>
        <v>F</v>
      </c>
      <c r="F18" s="2">
        <f t="shared" ca="1" si="3"/>
        <v>81</v>
      </c>
      <c r="I18" s="2" t="s">
        <v>102</v>
      </c>
    </row>
    <row r="19" spans="2:15" x14ac:dyDescent="0.2">
      <c r="B19" s="2" t="s">
        <v>101</v>
      </c>
      <c r="C19" s="2">
        <f t="shared" ca="1" si="0"/>
        <v>8.2116297754319056E-2</v>
      </c>
      <c r="D19" s="2" t="str">
        <f t="shared" ca="1" si="1"/>
        <v>F</v>
      </c>
      <c r="E19" s="2" t="str">
        <f t="shared" ca="1" si="2"/>
        <v>F</v>
      </c>
      <c r="F19" s="2">
        <f t="shared" ca="1" si="3"/>
        <v>59</v>
      </c>
      <c r="J19" s="13" t="s">
        <v>99</v>
      </c>
      <c r="K19" s="13" t="s">
        <v>97</v>
      </c>
      <c r="L19" s="13" t="s">
        <v>95</v>
      </c>
      <c r="M19" s="13" t="s">
        <v>93</v>
      </c>
      <c r="N19" s="13" t="s">
        <v>91</v>
      </c>
      <c r="O19" s="13" t="s">
        <v>89</v>
      </c>
    </row>
    <row r="20" spans="2:15" ht="16" x14ac:dyDescent="0.2">
      <c r="B20" s="2" t="s">
        <v>100</v>
      </c>
      <c r="C20" s="2">
        <f t="shared" ca="1" si="0"/>
        <v>0.82802549230520606</v>
      </c>
      <c r="D20" s="2" t="str">
        <f t="shared" ca="1" si="1"/>
        <v>E</v>
      </c>
      <c r="E20" s="2" t="str">
        <f t="shared" ca="1" si="2"/>
        <v>E</v>
      </c>
      <c r="F20" s="2">
        <f t="shared" ca="1" si="3"/>
        <v>91</v>
      </c>
      <c r="I20" s="2" t="s">
        <v>99</v>
      </c>
      <c r="J20" s="12">
        <f t="array" aca="1" ref="J20:O20" ca="1">J10:O10/SUM(J10:O10)</f>
        <v>0.39344262295081966</v>
      </c>
      <c r="K20" s="11">
        <f ca="1"/>
        <v>0.30874316939890711</v>
      </c>
      <c r="L20" s="11">
        <f ca="1"/>
        <v>0.29781420765027322</v>
      </c>
      <c r="M20" s="11">
        <f ca="1"/>
        <v>0</v>
      </c>
      <c r="N20" s="11">
        <f ca="1"/>
        <v>0</v>
      </c>
      <c r="O20" s="10">
        <f ca="1"/>
        <v>0</v>
      </c>
    </row>
    <row r="21" spans="2:15" ht="16" x14ac:dyDescent="0.2">
      <c r="B21" s="2" t="s">
        <v>98</v>
      </c>
      <c r="C21" s="2">
        <f t="shared" ca="1" si="0"/>
        <v>0.37130122638060681</v>
      </c>
      <c r="D21" s="2" t="str">
        <f t="shared" ca="1" si="1"/>
        <v>B</v>
      </c>
      <c r="E21" s="2" t="str">
        <f t="shared" ca="1" si="2"/>
        <v>C</v>
      </c>
      <c r="F21" s="2">
        <f t="shared" ca="1" si="3"/>
        <v>26</v>
      </c>
      <c r="I21" s="2" t="s">
        <v>97</v>
      </c>
      <c r="J21" s="9">
        <f t="array" aca="1" ref="J21:O21" ca="1">J11:O11/SUM(J11:O11)</f>
        <v>8.6956521739130432E-2</v>
      </c>
      <c r="K21" s="7">
        <f ca="1"/>
        <v>0.47826086956521741</v>
      </c>
      <c r="L21" s="8">
        <f ca="1"/>
        <v>0.43478260869565216</v>
      </c>
      <c r="M21" s="8">
        <f ca="1"/>
        <v>0</v>
      </c>
      <c r="N21" s="8">
        <f ca="1"/>
        <v>0</v>
      </c>
      <c r="O21" s="6">
        <f ca="1"/>
        <v>0</v>
      </c>
    </row>
    <row r="22" spans="2:15" ht="16" x14ac:dyDescent="0.2">
      <c r="B22" s="2" t="s">
        <v>96</v>
      </c>
      <c r="C22" s="2">
        <f t="shared" ca="1" si="0"/>
        <v>0.77610861917838858</v>
      </c>
      <c r="D22" s="2" t="str">
        <f t="shared" ca="1" si="1"/>
        <v>E</v>
      </c>
      <c r="E22" s="2" t="str">
        <f t="shared" ca="1" si="2"/>
        <v>E</v>
      </c>
      <c r="F22" s="2">
        <f t="shared" ca="1" si="3"/>
        <v>23</v>
      </c>
      <c r="I22" s="2" t="s">
        <v>95</v>
      </c>
      <c r="J22" s="9">
        <f t="array" aca="1" ref="J22:O22" ca="1">J12:O12/SUM(J12:O12)</f>
        <v>0</v>
      </c>
      <c r="K22" s="8">
        <f ca="1"/>
        <v>7.085463842220599E-2</v>
      </c>
      <c r="L22" s="7">
        <f ca="1"/>
        <v>0.52666179693206716</v>
      </c>
      <c r="M22" s="8">
        <f ca="1"/>
        <v>0.2279035792549306</v>
      </c>
      <c r="N22" s="8">
        <f ca="1"/>
        <v>0.17457998539079619</v>
      </c>
      <c r="O22" s="6">
        <f ca="1"/>
        <v>0</v>
      </c>
    </row>
    <row r="23" spans="2:15" ht="16" x14ac:dyDescent="0.2">
      <c r="B23" s="2" t="s">
        <v>94</v>
      </c>
      <c r="C23" s="2">
        <f t="shared" ca="1" si="0"/>
        <v>0.72296519635303369</v>
      </c>
      <c r="D23" s="2" t="str">
        <f t="shared" ca="1" si="1"/>
        <v>E</v>
      </c>
      <c r="E23" s="2" t="str">
        <f t="shared" ca="1" si="2"/>
        <v>E</v>
      </c>
      <c r="F23" s="2">
        <f t="shared" ca="1" si="3"/>
        <v>79</v>
      </c>
      <c r="I23" s="2" t="s">
        <v>93</v>
      </c>
      <c r="J23" s="9">
        <f t="array" aca="1" ref="J23:O23" ca="1">J13:O13/SUM(J13:O13)</f>
        <v>0</v>
      </c>
      <c r="K23" s="8">
        <f ca="1"/>
        <v>0</v>
      </c>
      <c r="L23" s="8">
        <f ca="1"/>
        <v>0.13418079096045199</v>
      </c>
      <c r="M23" s="7">
        <f ca="1"/>
        <v>9.8870056497175146E-2</v>
      </c>
      <c r="N23" s="8">
        <f ca="1"/>
        <v>0.45056497175141241</v>
      </c>
      <c r="O23" s="6">
        <f ca="1"/>
        <v>0.31638418079096048</v>
      </c>
    </row>
    <row r="24" spans="2:15" ht="16" x14ac:dyDescent="0.2">
      <c r="B24" s="2" t="s">
        <v>92</v>
      </c>
      <c r="C24" s="2">
        <f t="shared" ca="1" si="0"/>
        <v>0.92114680014708927</v>
      </c>
      <c r="D24" s="2" t="str">
        <f t="shared" ca="1" si="1"/>
        <v>F</v>
      </c>
      <c r="E24" s="2" t="str">
        <f t="shared" ca="1" si="2"/>
        <v>F</v>
      </c>
      <c r="F24" s="2">
        <f t="shared" ca="1" si="3"/>
        <v>83</v>
      </c>
      <c r="I24" s="2" t="s">
        <v>91</v>
      </c>
      <c r="J24" s="9">
        <f t="array" aca="1" ref="J24:O24" ca="1">J14:O14/SUM(J14:O14)</f>
        <v>0</v>
      </c>
      <c r="K24" s="8">
        <f ca="1"/>
        <v>0</v>
      </c>
      <c r="L24" s="8">
        <f ca="1"/>
        <v>0</v>
      </c>
      <c r="M24" s="8">
        <f ca="1"/>
        <v>0.11759425493716337</v>
      </c>
      <c r="N24" s="7">
        <f ca="1"/>
        <v>0.54398563734290839</v>
      </c>
      <c r="O24" s="6">
        <f ca="1"/>
        <v>0.3384201077199282</v>
      </c>
    </row>
    <row r="25" spans="2:15" ht="16" x14ac:dyDescent="0.2">
      <c r="B25" s="2" t="s">
        <v>90</v>
      </c>
      <c r="C25" s="2">
        <f t="shared" ca="1" si="0"/>
        <v>0.98786202918370891</v>
      </c>
      <c r="D25" s="2" t="str">
        <f t="shared" ca="1" si="1"/>
        <v>F</v>
      </c>
      <c r="E25" s="2" t="str">
        <f t="shared" ca="1" si="2"/>
        <v>F</v>
      </c>
      <c r="F25" s="2">
        <f t="shared" ca="1" si="3"/>
        <v>42</v>
      </c>
      <c r="I25" s="2" t="s">
        <v>89</v>
      </c>
      <c r="J25" s="5">
        <f t="array" aca="1" ref="J25:O25" ca="1">IFERROR(J15:O15/SUM(J15:O15),0)</f>
        <v>0</v>
      </c>
      <c r="K25" s="4">
        <f ca="1"/>
        <v>0</v>
      </c>
      <c r="L25" s="4">
        <f ca="1"/>
        <v>0</v>
      </c>
      <c r="M25" s="4">
        <f ca="1"/>
        <v>0</v>
      </c>
      <c r="N25" s="4">
        <f ca="1"/>
        <v>0</v>
      </c>
      <c r="O25" s="3">
        <f ca="1"/>
        <v>1</v>
      </c>
    </row>
    <row r="26" spans="2:15" x14ac:dyDescent="0.2">
      <c r="B26" s="2" t="s">
        <v>88</v>
      </c>
      <c r="C26" s="2">
        <f t="shared" ca="1" si="0"/>
        <v>0.71976258283268846</v>
      </c>
      <c r="D26" s="2" t="str">
        <f t="shared" ca="1" si="1"/>
        <v>E</v>
      </c>
      <c r="E26" s="2" t="str">
        <f t="shared" ca="1" si="2"/>
        <v>D</v>
      </c>
      <c r="F26" s="2">
        <f t="shared" ca="1" si="3"/>
        <v>54</v>
      </c>
    </row>
    <row r="27" spans="2:15" x14ac:dyDescent="0.2">
      <c r="B27" s="2" t="s">
        <v>87</v>
      </c>
      <c r="C27" s="2">
        <f t="shared" ca="1" si="0"/>
        <v>0.16839939131589243</v>
      </c>
      <c r="D27" s="2" t="str">
        <f t="shared" ca="1" si="1"/>
        <v>A</v>
      </c>
      <c r="E27" s="2" t="str">
        <f t="shared" ca="1" si="2"/>
        <v>B</v>
      </c>
      <c r="F27" s="2">
        <f t="shared" ca="1" si="3"/>
        <v>89</v>
      </c>
    </row>
    <row r="28" spans="2:15" x14ac:dyDescent="0.2">
      <c r="B28" s="2" t="s">
        <v>86</v>
      </c>
      <c r="C28" s="2">
        <f t="shared" ca="1" si="0"/>
        <v>0.8447126817397187</v>
      </c>
      <c r="D28" s="2" t="str">
        <f t="shared" ca="1" si="1"/>
        <v>E</v>
      </c>
      <c r="E28" s="2" t="str">
        <f t="shared" ca="1" si="2"/>
        <v>E</v>
      </c>
      <c r="F28" s="2">
        <f t="shared" ca="1" si="3"/>
        <v>69</v>
      </c>
    </row>
    <row r="29" spans="2:15" x14ac:dyDescent="0.2">
      <c r="B29" s="2" t="s">
        <v>85</v>
      </c>
      <c r="C29" s="2">
        <f t="shared" ca="1" si="0"/>
        <v>5.0231789392567783E-2</v>
      </c>
      <c r="D29" s="2" t="str">
        <f t="shared" ca="1" si="1"/>
        <v>F</v>
      </c>
      <c r="E29" s="2" t="str">
        <f t="shared" ca="1" si="2"/>
        <v>F</v>
      </c>
      <c r="F29" s="2">
        <f t="shared" ca="1" si="3"/>
        <v>34</v>
      </c>
    </row>
    <row r="30" spans="2:15" x14ac:dyDescent="0.2">
      <c r="B30" s="2" t="s">
        <v>84</v>
      </c>
      <c r="C30" s="2">
        <f t="shared" ca="1" si="0"/>
        <v>0.58618325024489992</v>
      </c>
      <c r="D30" s="2" t="str">
        <f t="shared" ca="1" si="1"/>
        <v>C</v>
      </c>
      <c r="E30" s="2" t="str">
        <f t="shared" ca="1" si="2"/>
        <v>C</v>
      </c>
      <c r="F30" s="2">
        <f t="shared" ca="1" si="3"/>
        <v>88</v>
      </c>
    </row>
    <row r="31" spans="2:15" x14ac:dyDescent="0.2">
      <c r="B31" s="2" t="s">
        <v>83</v>
      </c>
      <c r="C31" s="2">
        <f t="shared" ca="1" si="0"/>
        <v>0.83758250912100163</v>
      </c>
      <c r="D31" s="2" t="str">
        <f t="shared" ca="1" si="1"/>
        <v>E</v>
      </c>
      <c r="E31" s="2" t="str">
        <f t="shared" ca="1" si="2"/>
        <v>F</v>
      </c>
      <c r="F31" s="2">
        <f t="shared" ca="1" si="3"/>
        <v>44</v>
      </c>
    </row>
    <row r="32" spans="2:15" x14ac:dyDescent="0.2">
      <c r="B32" s="2" t="s">
        <v>82</v>
      </c>
      <c r="C32" s="2">
        <f t="shared" ca="1" si="0"/>
        <v>0.34752255385040431</v>
      </c>
      <c r="D32" s="2" t="str">
        <f t="shared" ca="1" si="1"/>
        <v>B</v>
      </c>
      <c r="E32" s="2" t="str">
        <f t="shared" ca="1" si="2"/>
        <v>B</v>
      </c>
      <c r="F32" s="2">
        <f t="shared" ca="1" si="3"/>
        <v>45</v>
      </c>
    </row>
    <row r="33" spans="2:6" x14ac:dyDescent="0.2">
      <c r="B33" s="2" t="s">
        <v>81</v>
      </c>
      <c r="C33" s="2">
        <f t="shared" ca="1" si="0"/>
        <v>0.17907258502809287</v>
      </c>
      <c r="D33" s="2" t="str">
        <f t="shared" ca="1" si="1"/>
        <v>A</v>
      </c>
      <c r="E33" s="2" t="str">
        <f t="shared" ca="1" si="2"/>
        <v>A</v>
      </c>
      <c r="F33" s="2">
        <f t="shared" ca="1" si="3"/>
        <v>42</v>
      </c>
    </row>
    <row r="34" spans="2:6" x14ac:dyDescent="0.2">
      <c r="B34" s="2" t="s">
        <v>80</v>
      </c>
      <c r="C34" s="2">
        <f t="shared" ca="1" si="0"/>
        <v>0.93714141274769869</v>
      </c>
      <c r="D34" s="2" t="str">
        <f t="shared" ca="1" si="1"/>
        <v>F</v>
      </c>
      <c r="E34" s="2" t="str">
        <f t="shared" ca="1" si="2"/>
        <v>F</v>
      </c>
      <c r="F34" s="2">
        <f t="shared" ca="1" si="3"/>
        <v>35</v>
      </c>
    </row>
    <row r="35" spans="2:6" x14ac:dyDescent="0.2">
      <c r="B35" s="2" t="s">
        <v>79</v>
      </c>
      <c r="C35" s="2">
        <f t="shared" ca="1" si="0"/>
        <v>0.59013435378916801</v>
      </c>
      <c r="D35" s="2" t="str">
        <f t="shared" ca="1" si="1"/>
        <v>C</v>
      </c>
      <c r="E35" s="2" t="str">
        <f t="shared" ca="1" si="2"/>
        <v>E</v>
      </c>
      <c r="F35" s="2">
        <f t="shared" ca="1" si="3"/>
        <v>45</v>
      </c>
    </row>
    <row r="36" spans="2:6" x14ac:dyDescent="0.2">
      <c r="B36" s="2" t="s">
        <v>78</v>
      </c>
      <c r="C36" s="2">
        <f t="shared" ca="1" si="0"/>
        <v>0.24614955866167454</v>
      </c>
      <c r="D36" s="2" t="str">
        <f t="shared" ca="1" si="1"/>
        <v>B</v>
      </c>
      <c r="E36" s="2" t="str">
        <f t="shared" ca="1" si="2"/>
        <v>B</v>
      </c>
      <c r="F36" s="2">
        <f t="shared" ca="1" si="3"/>
        <v>24</v>
      </c>
    </row>
    <row r="37" spans="2:6" x14ac:dyDescent="0.2">
      <c r="B37" s="2" t="s">
        <v>77</v>
      </c>
      <c r="C37" s="2">
        <f t="shared" ca="1" si="0"/>
        <v>0.28398923605099047</v>
      </c>
      <c r="D37" s="2" t="str">
        <f t="shared" ca="1" si="1"/>
        <v>B</v>
      </c>
      <c r="E37" s="2" t="str">
        <f t="shared" ca="1" si="2"/>
        <v>B</v>
      </c>
      <c r="F37" s="2">
        <f t="shared" ca="1" si="3"/>
        <v>79</v>
      </c>
    </row>
    <row r="38" spans="2:6" x14ac:dyDescent="0.2">
      <c r="B38" s="2" t="s">
        <v>76</v>
      </c>
      <c r="C38" s="2">
        <f t="shared" ca="1" si="0"/>
        <v>0.41540440172327109</v>
      </c>
      <c r="D38" s="2" t="str">
        <f t="shared" ca="1" si="1"/>
        <v>C</v>
      </c>
      <c r="E38" s="2" t="str">
        <f t="shared" ca="1" si="2"/>
        <v>D</v>
      </c>
      <c r="F38" s="2">
        <f t="shared" ca="1" si="3"/>
        <v>73</v>
      </c>
    </row>
    <row r="39" spans="2:6" x14ac:dyDescent="0.2">
      <c r="B39" s="2" t="s">
        <v>75</v>
      </c>
      <c r="C39" s="2">
        <f t="shared" ca="1" si="0"/>
        <v>0.41701952966272915</v>
      </c>
      <c r="D39" s="2" t="str">
        <f t="shared" ca="1" si="1"/>
        <v>C</v>
      </c>
      <c r="E39" s="2" t="str">
        <f t="shared" ca="1" si="2"/>
        <v>B</v>
      </c>
      <c r="F39" s="2">
        <f t="shared" ca="1" si="3"/>
        <v>97</v>
      </c>
    </row>
    <row r="40" spans="2:6" x14ac:dyDescent="0.2">
      <c r="B40" s="2" t="s">
        <v>74</v>
      </c>
      <c r="C40" s="2">
        <f t="shared" ca="1" si="0"/>
        <v>0.49033508805211656</v>
      </c>
      <c r="D40" s="2" t="str">
        <f t="shared" ca="1" si="1"/>
        <v>C</v>
      </c>
      <c r="E40" s="2" t="str">
        <f t="shared" ca="1" si="2"/>
        <v>C</v>
      </c>
      <c r="F40" s="2">
        <f t="shared" ca="1" si="3"/>
        <v>88</v>
      </c>
    </row>
    <row r="41" spans="2:6" x14ac:dyDescent="0.2">
      <c r="B41" s="2" t="s">
        <v>73</v>
      </c>
      <c r="C41" s="2">
        <f t="shared" ca="1" si="0"/>
        <v>0.71963056156689986</v>
      </c>
      <c r="D41" s="2" t="str">
        <f t="shared" ca="1" si="1"/>
        <v>E</v>
      </c>
      <c r="E41" s="2" t="str">
        <f t="shared" ca="1" si="2"/>
        <v>F</v>
      </c>
      <c r="F41" s="2">
        <f t="shared" ca="1" si="3"/>
        <v>55</v>
      </c>
    </row>
    <row r="42" spans="2:6" x14ac:dyDescent="0.2">
      <c r="B42" s="2" t="s">
        <v>72</v>
      </c>
      <c r="C42" s="2">
        <f t="shared" ref="C42:C73" ca="1" si="5">RAND()</f>
        <v>0.19026276632220118</v>
      </c>
      <c r="D42" s="2" t="str">
        <f t="shared" ref="D42:D73" ca="1" si="6">(IFERROR(VLOOKUP(C42,ratingsTbl,2,1),"F"))</f>
        <v>A</v>
      </c>
      <c r="E42" s="2" t="str">
        <f t="shared" ref="E42:E73" ca="1" si="7">IFERROR(IF(D42="F","F",VLOOKUP(C42+(RAND()-0.25)/2,ratingsTbl,2,1)),"A")</f>
        <v>C</v>
      </c>
      <c r="F42" s="2">
        <f t="shared" ref="F42:F73" ca="1" si="8">RANDBETWEEN(20,100)</f>
        <v>70</v>
      </c>
    </row>
    <row r="43" spans="2:6" x14ac:dyDescent="0.2">
      <c r="B43" s="2" t="s">
        <v>71</v>
      </c>
      <c r="C43" s="2">
        <f t="shared" ca="1" si="5"/>
        <v>0.65128380848830969</v>
      </c>
      <c r="D43" s="2" t="str">
        <f t="shared" ca="1" si="6"/>
        <v>D</v>
      </c>
      <c r="E43" s="2" t="str">
        <f t="shared" ca="1" si="7"/>
        <v>F</v>
      </c>
      <c r="F43" s="2">
        <f t="shared" ca="1" si="8"/>
        <v>97</v>
      </c>
    </row>
    <row r="44" spans="2:6" x14ac:dyDescent="0.2">
      <c r="B44" s="2" t="s">
        <v>70</v>
      </c>
      <c r="C44" s="2">
        <f t="shared" ca="1" si="5"/>
        <v>0.203588362273871</v>
      </c>
      <c r="D44" s="2" t="str">
        <f t="shared" ca="1" si="6"/>
        <v>B</v>
      </c>
      <c r="E44" s="2" t="str">
        <f t="shared" ca="1" si="7"/>
        <v>C</v>
      </c>
      <c r="F44" s="2">
        <f t="shared" ca="1" si="8"/>
        <v>90</v>
      </c>
    </row>
    <row r="45" spans="2:6" x14ac:dyDescent="0.2">
      <c r="B45" s="2" t="s">
        <v>69</v>
      </c>
      <c r="C45" s="2">
        <f t="shared" ca="1" si="5"/>
        <v>0.54244164516866999</v>
      </c>
      <c r="D45" s="2" t="str">
        <f t="shared" ca="1" si="6"/>
        <v>C</v>
      </c>
      <c r="E45" s="2" t="str">
        <f t="shared" ca="1" si="7"/>
        <v>E</v>
      </c>
      <c r="F45" s="2">
        <f t="shared" ca="1" si="8"/>
        <v>46</v>
      </c>
    </row>
    <row r="46" spans="2:6" x14ac:dyDescent="0.2">
      <c r="B46" s="2" t="s">
        <v>68</v>
      </c>
      <c r="C46" s="2">
        <f t="shared" ca="1" si="5"/>
        <v>0.88677361208134031</v>
      </c>
      <c r="D46" s="2" t="str">
        <f t="shared" ca="1" si="6"/>
        <v>E</v>
      </c>
      <c r="E46" s="2" t="str">
        <f t="shared" ca="1" si="7"/>
        <v>E</v>
      </c>
      <c r="F46" s="2">
        <f t="shared" ca="1" si="8"/>
        <v>56</v>
      </c>
    </row>
    <row r="47" spans="2:6" x14ac:dyDescent="0.2">
      <c r="B47" s="2" t="s">
        <v>67</v>
      </c>
      <c r="C47" s="2">
        <f t="shared" ca="1" si="5"/>
        <v>0.59110995135183064</v>
      </c>
      <c r="D47" s="2" t="str">
        <f t="shared" ca="1" si="6"/>
        <v>C</v>
      </c>
      <c r="E47" s="2" t="str">
        <f t="shared" ca="1" si="7"/>
        <v>C</v>
      </c>
      <c r="F47" s="2">
        <f t="shared" ca="1" si="8"/>
        <v>35</v>
      </c>
    </row>
    <row r="48" spans="2:6" x14ac:dyDescent="0.2">
      <c r="B48" s="2" t="s">
        <v>66</v>
      </c>
      <c r="C48" s="2">
        <f t="shared" ca="1" si="5"/>
        <v>0.63015007077892971</v>
      </c>
      <c r="D48" s="2" t="str">
        <f t="shared" ca="1" si="6"/>
        <v>D</v>
      </c>
      <c r="E48" s="2" t="str">
        <f t="shared" ca="1" si="7"/>
        <v>E</v>
      </c>
      <c r="F48" s="2">
        <f t="shared" ca="1" si="8"/>
        <v>78</v>
      </c>
    </row>
    <row r="49" spans="2:6" x14ac:dyDescent="0.2">
      <c r="B49" s="2" t="s">
        <v>65</v>
      </c>
      <c r="C49" s="2">
        <f t="shared" ca="1" si="5"/>
        <v>0.95698348524779664</v>
      </c>
      <c r="D49" s="2" t="str">
        <f t="shared" ca="1" si="6"/>
        <v>F</v>
      </c>
      <c r="E49" s="2" t="str">
        <f t="shared" ca="1" si="7"/>
        <v>F</v>
      </c>
      <c r="F49" s="2">
        <f t="shared" ca="1" si="8"/>
        <v>77</v>
      </c>
    </row>
    <row r="50" spans="2:6" x14ac:dyDescent="0.2">
      <c r="B50" s="2" t="s">
        <v>64</v>
      </c>
      <c r="C50" s="2">
        <f t="shared" ca="1" si="5"/>
        <v>0.59005321311179981</v>
      </c>
      <c r="D50" s="2" t="str">
        <f t="shared" ca="1" si="6"/>
        <v>C</v>
      </c>
      <c r="E50" s="2" t="str">
        <f t="shared" ca="1" si="7"/>
        <v>C</v>
      </c>
      <c r="F50" s="2">
        <f t="shared" ca="1" si="8"/>
        <v>71</v>
      </c>
    </row>
    <row r="51" spans="2:6" x14ac:dyDescent="0.2">
      <c r="B51" s="2" t="s">
        <v>63</v>
      </c>
      <c r="C51" s="2">
        <f t="shared" ca="1" si="5"/>
        <v>0.80193824897415567</v>
      </c>
      <c r="D51" s="2" t="str">
        <f t="shared" ca="1" si="6"/>
        <v>E</v>
      </c>
      <c r="E51" s="2" t="str">
        <f t="shared" ca="1" si="7"/>
        <v>E</v>
      </c>
      <c r="F51" s="2">
        <f t="shared" ca="1" si="8"/>
        <v>61</v>
      </c>
    </row>
    <row r="52" spans="2:6" x14ac:dyDescent="0.2">
      <c r="B52" s="2" t="s">
        <v>62</v>
      </c>
      <c r="C52" s="2">
        <f t="shared" ca="1" si="5"/>
        <v>0.9943970249989329</v>
      </c>
      <c r="D52" s="2" t="str">
        <f t="shared" ca="1" si="6"/>
        <v>F</v>
      </c>
      <c r="E52" s="2" t="str">
        <f t="shared" ca="1" si="7"/>
        <v>F</v>
      </c>
      <c r="F52" s="2">
        <f t="shared" ca="1" si="8"/>
        <v>67</v>
      </c>
    </row>
    <row r="53" spans="2:6" x14ac:dyDescent="0.2">
      <c r="B53" s="2" t="s">
        <v>61</v>
      </c>
      <c r="C53" s="2">
        <f t="shared" ca="1" si="5"/>
        <v>0.85626634498006737</v>
      </c>
      <c r="D53" s="2" t="str">
        <f t="shared" ca="1" si="6"/>
        <v>E</v>
      </c>
      <c r="E53" s="2" t="str">
        <f t="shared" ca="1" si="7"/>
        <v>F</v>
      </c>
      <c r="F53" s="2">
        <f t="shared" ca="1" si="8"/>
        <v>47</v>
      </c>
    </row>
    <row r="54" spans="2:6" x14ac:dyDescent="0.2">
      <c r="B54" s="2" t="s">
        <v>60</v>
      </c>
      <c r="C54" s="2">
        <f t="shared" ca="1" si="5"/>
        <v>0.92066468810323066</v>
      </c>
      <c r="D54" s="2" t="str">
        <f t="shared" ca="1" si="6"/>
        <v>F</v>
      </c>
      <c r="E54" s="2" t="str">
        <f t="shared" ca="1" si="7"/>
        <v>F</v>
      </c>
      <c r="F54" s="2">
        <f t="shared" ca="1" si="8"/>
        <v>50</v>
      </c>
    </row>
    <row r="55" spans="2:6" x14ac:dyDescent="0.2">
      <c r="B55" s="2" t="s">
        <v>59</v>
      </c>
      <c r="C55" s="2">
        <f t="shared" ca="1" si="5"/>
        <v>0.92288687072333986</v>
      </c>
      <c r="D55" s="2" t="str">
        <f t="shared" ca="1" si="6"/>
        <v>F</v>
      </c>
      <c r="E55" s="2" t="str">
        <f t="shared" ca="1" si="7"/>
        <v>F</v>
      </c>
      <c r="F55" s="2">
        <f t="shared" ca="1" si="8"/>
        <v>45</v>
      </c>
    </row>
    <row r="56" spans="2:6" x14ac:dyDescent="0.2">
      <c r="B56" s="2" t="s">
        <v>58</v>
      </c>
      <c r="C56" s="2">
        <f t="shared" ca="1" si="5"/>
        <v>0.26237677799843295</v>
      </c>
      <c r="D56" s="2" t="str">
        <f t="shared" ca="1" si="6"/>
        <v>B</v>
      </c>
      <c r="E56" s="2" t="str">
        <f t="shared" ca="1" si="7"/>
        <v>A</v>
      </c>
      <c r="F56" s="2">
        <f t="shared" ca="1" si="8"/>
        <v>84</v>
      </c>
    </row>
    <row r="57" spans="2:6" x14ac:dyDescent="0.2">
      <c r="B57" s="2" t="s">
        <v>57</v>
      </c>
      <c r="C57" s="2">
        <f t="shared" ca="1" si="5"/>
        <v>0.16919330550240785</v>
      </c>
      <c r="D57" s="2" t="str">
        <f t="shared" ca="1" si="6"/>
        <v>A</v>
      </c>
      <c r="E57" s="2" t="str">
        <f t="shared" ca="1" si="7"/>
        <v>B</v>
      </c>
      <c r="F57" s="2">
        <f t="shared" ca="1" si="8"/>
        <v>24</v>
      </c>
    </row>
    <row r="58" spans="2:6" x14ac:dyDescent="0.2">
      <c r="B58" s="2" t="s">
        <v>56</v>
      </c>
      <c r="C58" s="2">
        <f t="shared" ca="1" si="5"/>
        <v>0.73831762882201246</v>
      </c>
      <c r="D58" s="2" t="str">
        <f t="shared" ca="1" si="6"/>
        <v>E</v>
      </c>
      <c r="E58" s="2" t="str">
        <f t="shared" ca="1" si="7"/>
        <v>D</v>
      </c>
      <c r="F58" s="2">
        <f t="shared" ca="1" si="8"/>
        <v>22</v>
      </c>
    </row>
    <row r="59" spans="2:6" x14ac:dyDescent="0.2">
      <c r="B59" s="2" t="s">
        <v>55</v>
      </c>
      <c r="C59" s="2">
        <f t="shared" ca="1" si="5"/>
        <v>0.84459311707190909</v>
      </c>
      <c r="D59" s="2" t="str">
        <f t="shared" ca="1" si="6"/>
        <v>E</v>
      </c>
      <c r="E59" s="2" t="str">
        <f t="shared" ca="1" si="7"/>
        <v>F</v>
      </c>
      <c r="F59" s="2">
        <f t="shared" ca="1" si="8"/>
        <v>37</v>
      </c>
    </row>
    <row r="60" spans="2:6" x14ac:dyDescent="0.2">
      <c r="B60" s="2" t="s">
        <v>54</v>
      </c>
      <c r="C60" s="2">
        <f t="shared" ca="1" si="5"/>
        <v>0.52009116530223609</v>
      </c>
      <c r="D60" s="2" t="str">
        <f t="shared" ca="1" si="6"/>
        <v>C</v>
      </c>
      <c r="E60" s="2" t="str">
        <f t="shared" ca="1" si="7"/>
        <v>C</v>
      </c>
      <c r="F60" s="2">
        <f t="shared" ca="1" si="8"/>
        <v>100</v>
      </c>
    </row>
    <row r="61" spans="2:6" x14ac:dyDescent="0.2">
      <c r="B61" s="2" t="s">
        <v>53</v>
      </c>
      <c r="C61" s="2">
        <f t="shared" ca="1" si="5"/>
        <v>0.47187221313910954</v>
      </c>
      <c r="D61" s="2" t="str">
        <f t="shared" ca="1" si="6"/>
        <v>C</v>
      </c>
      <c r="E61" s="2" t="str">
        <f t="shared" ca="1" si="7"/>
        <v>C</v>
      </c>
      <c r="F61" s="2">
        <f t="shared" ca="1" si="8"/>
        <v>64</v>
      </c>
    </row>
    <row r="62" spans="2:6" x14ac:dyDescent="0.2">
      <c r="B62" s="2" t="s">
        <v>52</v>
      </c>
      <c r="C62" s="2">
        <f t="shared" ca="1" si="5"/>
        <v>0.47608742029842799</v>
      </c>
      <c r="D62" s="2" t="str">
        <f t="shared" ca="1" si="6"/>
        <v>C</v>
      </c>
      <c r="E62" s="2" t="str">
        <f t="shared" ca="1" si="7"/>
        <v>D</v>
      </c>
      <c r="F62" s="2">
        <f t="shared" ca="1" si="8"/>
        <v>76</v>
      </c>
    </row>
    <row r="63" spans="2:6" x14ac:dyDescent="0.2">
      <c r="B63" s="2" t="s">
        <v>51</v>
      </c>
      <c r="C63" s="2">
        <f t="shared" ca="1" si="5"/>
        <v>8.1890480830300039E-2</v>
      </c>
      <c r="D63" s="2" t="str">
        <f t="shared" ca="1" si="6"/>
        <v>F</v>
      </c>
      <c r="E63" s="2" t="str">
        <f t="shared" ca="1" si="7"/>
        <v>F</v>
      </c>
      <c r="F63" s="2">
        <f t="shared" ca="1" si="8"/>
        <v>53</v>
      </c>
    </row>
    <row r="64" spans="2:6" x14ac:dyDescent="0.2">
      <c r="B64" s="2" t="s">
        <v>50</v>
      </c>
      <c r="C64" s="2">
        <f t="shared" ca="1" si="5"/>
        <v>0.52917836758357251</v>
      </c>
      <c r="D64" s="2" t="str">
        <f t="shared" ca="1" si="6"/>
        <v>C</v>
      </c>
      <c r="E64" s="2" t="str">
        <f t="shared" ca="1" si="7"/>
        <v>E</v>
      </c>
      <c r="F64" s="2">
        <f t="shared" ca="1" si="8"/>
        <v>23</v>
      </c>
    </row>
    <row r="65" spans="2:6" x14ac:dyDescent="0.2">
      <c r="B65" s="2" t="s">
        <v>49</v>
      </c>
      <c r="C65" s="2">
        <f t="shared" ca="1" si="5"/>
        <v>0.45966059464771469</v>
      </c>
      <c r="D65" s="2" t="str">
        <f t="shared" ca="1" si="6"/>
        <v>C</v>
      </c>
      <c r="E65" s="2" t="str">
        <f t="shared" ca="1" si="7"/>
        <v>D</v>
      </c>
      <c r="F65" s="2">
        <f t="shared" ca="1" si="8"/>
        <v>43</v>
      </c>
    </row>
    <row r="66" spans="2:6" x14ac:dyDescent="0.2">
      <c r="B66" s="2" t="s">
        <v>48</v>
      </c>
      <c r="C66" s="2">
        <f t="shared" ca="1" si="5"/>
        <v>0.32288100613042792</v>
      </c>
      <c r="D66" s="2" t="str">
        <f t="shared" ca="1" si="6"/>
        <v>B</v>
      </c>
      <c r="E66" s="2" t="str">
        <f t="shared" ca="1" si="7"/>
        <v>C</v>
      </c>
      <c r="F66" s="2">
        <f t="shared" ca="1" si="8"/>
        <v>46</v>
      </c>
    </row>
    <row r="67" spans="2:6" x14ac:dyDescent="0.2">
      <c r="B67" s="2" t="s">
        <v>47</v>
      </c>
      <c r="C67" s="2">
        <f t="shared" ca="1" si="5"/>
        <v>0.14562819152400752</v>
      </c>
      <c r="D67" s="2" t="str">
        <f t="shared" ca="1" si="6"/>
        <v>A</v>
      </c>
      <c r="E67" s="2" t="str">
        <f t="shared" ca="1" si="7"/>
        <v>A</v>
      </c>
      <c r="F67" s="2">
        <f t="shared" ca="1" si="8"/>
        <v>57</v>
      </c>
    </row>
    <row r="68" spans="2:6" x14ac:dyDescent="0.2">
      <c r="B68" s="2" t="s">
        <v>46</v>
      </c>
      <c r="C68" s="2">
        <f t="shared" ca="1" si="5"/>
        <v>0.38319137836494921</v>
      </c>
      <c r="D68" s="2" t="str">
        <f t="shared" ca="1" si="6"/>
        <v>B</v>
      </c>
      <c r="E68" s="2" t="str">
        <f t="shared" ca="1" si="7"/>
        <v>C</v>
      </c>
      <c r="F68" s="2">
        <f t="shared" ca="1" si="8"/>
        <v>28</v>
      </c>
    </row>
    <row r="69" spans="2:6" x14ac:dyDescent="0.2">
      <c r="B69" s="2" t="s">
        <v>45</v>
      </c>
      <c r="C69" s="2">
        <f t="shared" ca="1" si="5"/>
        <v>0.66862305947283518</v>
      </c>
      <c r="D69" s="2" t="str">
        <f t="shared" ca="1" si="6"/>
        <v>D</v>
      </c>
      <c r="E69" s="2" t="str">
        <f t="shared" ca="1" si="7"/>
        <v>E</v>
      </c>
      <c r="F69" s="2">
        <f t="shared" ca="1" si="8"/>
        <v>43</v>
      </c>
    </row>
    <row r="70" spans="2:6" x14ac:dyDescent="0.2">
      <c r="B70" s="2" t="s">
        <v>44</v>
      </c>
      <c r="C70" s="2">
        <f t="shared" ca="1" si="5"/>
        <v>0.57094199431898551</v>
      </c>
      <c r="D70" s="2" t="str">
        <f t="shared" ca="1" si="6"/>
        <v>C</v>
      </c>
      <c r="E70" s="2" t="str">
        <f t="shared" ca="1" si="7"/>
        <v>E</v>
      </c>
      <c r="F70" s="2">
        <f t="shared" ca="1" si="8"/>
        <v>31</v>
      </c>
    </row>
    <row r="71" spans="2:6" x14ac:dyDescent="0.2">
      <c r="B71" s="2" t="s">
        <v>43</v>
      </c>
      <c r="C71" s="2">
        <f t="shared" ca="1" si="5"/>
        <v>0.74520598787866976</v>
      </c>
      <c r="D71" s="2" t="str">
        <f t="shared" ca="1" si="6"/>
        <v>E</v>
      </c>
      <c r="E71" s="2" t="str">
        <f t="shared" ca="1" si="7"/>
        <v>F</v>
      </c>
      <c r="F71" s="2">
        <f t="shared" ca="1" si="8"/>
        <v>66</v>
      </c>
    </row>
    <row r="72" spans="2:6" x14ac:dyDescent="0.2">
      <c r="B72" s="2" t="s">
        <v>42</v>
      </c>
      <c r="C72" s="2">
        <f t="shared" ca="1" si="5"/>
        <v>1.2119728213208725E-2</v>
      </c>
      <c r="D72" s="2" t="str">
        <f t="shared" ca="1" si="6"/>
        <v>F</v>
      </c>
      <c r="E72" s="2" t="str">
        <f t="shared" ca="1" si="7"/>
        <v>F</v>
      </c>
      <c r="F72" s="2">
        <f t="shared" ca="1" si="8"/>
        <v>37</v>
      </c>
    </row>
    <row r="73" spans="2:6" x14ac:dyDescent="0.2">
      <c r="B73" s="2" t="s">
        <v>41</v>
      </c>
      <c r="C73" s="2">
        <f t="shared" ca="1" si="5"/>
        <v>0.67182715645498181</v>
      </c>
      <c r="D73" s="2" t="str">
        <f t="shared" ca="1" si="6"/>
        <v>D</v>
      </c>
      <c r="E73" s="2" t="str">
        <f t="shared" ca="1" si="7"/>
        <v>E</v>
      </c>
      <c r="F73" s="2">
        <f t="shared" ca="1" si="8"/>
        <v>83</v>
      </c>
    </row>
    <row r="74" spans="2:6" x14ac:dyDescent="0.2">
      <c r="B74" s="2" t="s">
        <v>40</v>
      </c>
      <c r="C74" s="2">
        <f t="shared" ref="C74:C109" ca="1" si="9">RAND()</f>
        <v>0.58168373122621864</v>
      </c>
      <c r="D74" s="2" t="str">
        <f t="shared" ref="D74:D105" ca="1" si="10">(IFERROR(VLOOKUP(C74,ratingsTbl,2,1),"F"))</f>
        <v>C</v>
      </c>
      <c r="E74" s="2" t="str">
        <f t="shared" ref="E74:E105" ca="1" si="11">IFERROR(IF(D74="F","F",VLOOKUP(C74+(RAND()-0.25)/2,ratingsTbl,2,1)),"A")</f>
        <v>C</v>
      </c>
      <c r="F74" s="2">
        <f t="shared" ref="F74:F109" ca="1" si="12">RANDBETWEEN(20,100)</f>
        <v>81</v>
      </c>
    </row>
    <row r="75" spans="2:6" x14ac:dyDescent="0.2">
      <c r="B75" s="2" t="s">
        <v>39</v>
      </c>
      <c r="C75" s="2">
        <f t="shared" ca="1" si="9"/>
        <v>0.61191618983909668</v>
      </c>
      <c r="D75" s="2" t="str">
        <f t="shared" ca="1" si="10"/>
        <v>D</v>
      </c>
      <c r="E75" s="2" t="str">
        <f t="shared" ca="1" si="11"/>
        <v>D</v>
      </c>
      <c r="F75" s="2">
        <f t="shared" ca="1" si="12"/>
        <v>70</v>
      </c>
    </row>
    <row r="76" spans="2:6" x14ac:dyDescent="0.2">
      <c r="B76" s="2" t="s">
        <v>38</v>
      </c>
      <c r="C76" s="2">
        <f t="shared" ca="1" si="9"/>
        <v>0.16748571742637453</v>
      </c>
      <c r="D76" s="2" t="str">
        <f t="shared" ca="1" si="10"/>
        <v>A</v>
      </c>
      <c r="E76" s="2" t="str">
        <f t="shared" ca="1" si="11"/>
        <v>C</v>
      </c>
      <c r="F76" s="2">
        <f t="shared" ca="1" si="12"/>
        <v>39</v>
      </c>
    </row>
    <row r="77" spans="2:6" x14ac:dyDescent="0.2">
      <c r="B77" s="2" t="s">
        <v>37</v>
      </c>
      <c r="C77" s="2">
        <f t="shared" ca="1" si="9"/>
        <v>0.86185298767239815</v>
      </c>
      <c r="D77" s="2" t="str">
        <f t="shared" ca="1" si="10"/>
        <v>E</v>
      </c>
      <c r="E77" s="2" t="str">
        <f t="shared" ca="1" si="11"/>
        <v>F</v>
      </c>
      <c r="F77" s="2">
        <f t="shared" ca="1" si="12"/>
        <v>27</v>
      </c>
    </row>
    <row r="78" spans="2:6" x14ac:dyDescent="0.2">
      <c r="B78" s="2" t="s">
        <v>36</v>
      </c>
      <c r="C78" s="2">
        <f t="shared" ca="1" si="9"/>
        <v>0.67607070719604156</v>
      </c>
      <c r="D78" s="2" t="str">
        <f t="shared" ca="1" si="10"/>
        <v>D</v>
      </c>
      <c r="E78" s="2" t="str">
        <f t="shared" ca="1" si="11"/>
        <v>C</v>
      </c>
      <c r="F78" s="2">
        <f t="shared" ca="1" si="12"/>
        <v>95</v>
      </c>
    </row>
    <row r="79" spans="2:6" x14ac:dyDescent="0.2">
      <c r="B79" s="2" t="s">
        <v>35</v>
      </c>
      <c r="C79" s="2">
        <f t="shared" ca="1" si="9"/>
        <v>0.27923466009927189</v>
      </c>
      <c r="D79" s="2" t="str">
        <f t="shared" ca="1" si="10"/>
        <v>B</v>
      </c>
      <c r="E79" s="2" t="str">
        <f t="shared" ca="1" si="11"/>
        <v>C</v>
      </c>
      <c r="F79" s="2">
        <f t="shared" ca="1" si="12"/>
        <v>21</v>
      </c>
    </row>
    <row r="80" spans="2:6" x14ac:dyDescent="0.2">
      <c r="B80" s="2" t="s">
        <v>34</v>
      </c>
      <c r="C80" s="2">
        <f t="shared" ca="1" si="9"/>
        <v>0.29884249237326743</v>
      </c>
      <c r="D80" s="2" t="str">
        <f t="shared" ca="1" si="10"/>
        <v>B</v>
      </c>
      <c r="E80" s="2" t="str">
        <f t="shared" ca="1" si="11"/>
        <v>B</v>
      </c>
      <c r="F80" s="2">
        <f t="shared" ca="1" si="12"/>
        <v>40</v>
      </c>
    </row>
    <row r="81" spans="2:6" x14ac:dyDescent="0.2">
      <c r="B81" s="2" t="s">
        <v>33</v>
      </c>
      <c r="C81" s="2">
        <f t="shared" ca="1" si="9"/>
        <v>0.97861236890930359</v>
      </c>
      <c r="D81" s="2" t="str">
        <f t="shared" ca="1" si="10"/>
        <v>F</v>
      </c>
      <c r="E81" s="2" t="str">
        <f t="shared" ca="1" si="11"/>
        <v>F</v>
      </c>
      <c r="F81" s="2">
        <f t="shared" ca="1" si="12"/>
        <v>33</v>
      </c>
    </row>
    <row r="82" spans="2:6" x14ac:dyDescent="0.2">
      <c r="B82" s="2" t="s">
        <v>32</v>
      </c>
      <c r="C82" s="2">
        <f t="shared" ca="1" si="9"/>
        <v>0.27207372872483881</v>
      </c>
      <c r="D82" s="2" t="str">
        <f t="shared" ca="1" si="10"/>
        <v>B</v>
      </c>
      <c r="E82" s="2" t="str">
        <f t="shared" ca="1" si="11"/>
        <v>B</v>
      </c>
      <c r="F82" s="2">
        <f t="shared" ca="1" si="12"/>
        <v>90</v>
      </c>
    </row>
    <row r="83" spans="2:6" x14ac:dyDescent="0.2">
      <c r="B83" s="2" t="s">
        <v>31</v>
      </c>
      <c r="C83" s="2">
        <f t="shared" ca="1" si="9"/>
        <v>0.58053008554096541</v>
      </c>
      <c r="D83" s="2" t="str">
        <f t="shared" ca="1" si="10"/>
        <v>C</v>
      </c>
      <c r="E83" s="2" t="str">
        <f t="shared" ca="1" si="11"/>
        <v>C</v>
      </c>
      <c r="F83" s="2">
        <f t="shared" ca="1" si="12"/>
        <v>99</v>
      </c>
    </row>
    <row r="84" spans="2:6" x14ac:dyDescent="0.2">
      <c r="B84" s="2" t="s">
        <v>30</v>
      </c>
      <c r="C84" s="2">
        <f t="shared" ca="1" si="9"/>
        <v>0.5629774641392874</v>
      </c>
      <c r="D84" s="2" t="str">
        <f t="shared" ca="1" si="10"/>
        <v>C</v>
      </c>
      <c r="E84" s="2" t="str">
        <f t="shared" ca="1" si="11"/>
        <v>E</v>
      </c>
      <c r="F84" s="2">
        <f t="shared" ca="1" si="12"/>
        <v>45</v>
      </c>
    </row>
    <row r="85" spans="2:6" x14ac:dyDescent="0.2">
      <c r="B85" s="2" t="s">
        <v>29</v>
      </c>
      <c r="C85" s="2">
        <f t="shared" ca="1" si="9"/>
        <v>0.85073366610855028</v>
      </c>
      <c r="D85" s="2" t="str">
        <f t="shared" ca="1" si="10"/>
        <v>E</v>
      </c>
      <c r="E85" s="2" t="str">
        <f t="shared" ca="1" si="11"/>
        <v>F</v>
      </c>
      <c r="F85" s="2">
        <f t="shared" ca="1" si="12"/>
        <v>41</v>
      </c>
    </row>
    <row r="86" spans="2:6" x14ac:dyDescent="0.2">
      <c r="B86" s="2" t="s">
        <v>28</v>
      </c>
      <c r="C86" s="2">
        <f t="shared" ca="1" si="9"/>
        <v>0.85764019506733524</v>
      </c>
      <c r="D86" s="2" t="str">
        <f t="shared" ca="1" si="10"/>
        <v>E</v>
      </c>
      <c r="E86" s="2" t="str">
        <f t="shared" ca="1" si="11"/>
        <v>E</v>
      </c>
      <c r="F86" s="2">
        <f t="shared" ca="1" si="12"/>
        <v>67</v>
      </c>
    </row>
    <row r="87" spans="2:6" x14ac:dyDescent="0.2">
      <c r="B87" s="2" t="s">
        <v>27</v>
      </c>
      <c r="C87" s="2">
        <f t="shared" ca="1" si="9"/>
        <v>0.28088085726211154</v>
      </c>
      <c r="D87" s="2" t="str">
        <f t="shared" ca="1" si="10"/>
        <v>B</v>
      </c>
      <c r="E87" s="2" t="str">
        <f t="shared" ca="1" si="11"/>
        <v>C</v>
      </c>
      <c r="F87" s="2">
        <f t="shared" ca="1" si="12"/>
        <v>49</v>
      </c>
    </row>
    <row r="88" spans="2:6" x14ac:dyDescent="0.2">
      <c r="B88" s="2" t="s">
        <v>26</v>
      </c>
      <c r="C88" s="2">
        <f t="shared" ca="1" si="9"/>
        <v>6.2902359835209642E-3</v>
      </c>
      <c r="D88" s="2" t="str">
        <f t="shared" ca="1" si="10"/>
        <v>F</v>
      </c>
      <c r="E88" s="2" t="str">
        <f t="shared" ca="1" si="11"/>
        <v>F</v>
      </c>
      <c r="F88" s="2">
        <f t="shared" ca="1" si="12"/>
        <v>72</v>
      </c>
    </row>
    <row r="89" spans="2:6" x14ac:dyDescent="0.2">
      <c r="B89" s="2" t="s">
        <v>25</v>
      </c>
      <c r="C89" s="2">
        <f t="shared" ca="1" si="9"/>
        <v>0.61355215316478118</v>
      </c>
      <c r="D89" s="2" t="str">
        <f t="shared" ca="1" si="10"/>
        <v>D</v>
      </c>
      <c r="E89" s="2" t="str">
        <f t="shared" ca="1" si="11"/>
        <v>E</v>
      </c>
      <c r="F89" s="2">
        <f t="shared" ca="1" si="12"/>
        <v>34</v>
      </c>
    </row>
    <row r="90" spans="2:6" x14ac:dyDescent="0.2">
      <c r="B90" s="2" t="s">
        <v>24</v>
      </c>
      <c r="C90" s="2">
        <f t="shared" ca="1" si="9"/>
        <v>0.9382442463542674</v>
      </c>
      <c r="D90" s="2" t="str">
        <f t="shared" ca="1" si="10"/>
        <v>F</v>
      </c>
      <c r="E90" s="2" t="str">
        <f t="shared" ca="1" si="11"/>
        <v>F</v>
      </c>
      <c r="F90" s="2">
        <f t="shared" ca="1" si="12"/>
        <v>100</v>
      </c>
    </row>
    <row r="91" spans="2:6" x14ac:dyDescent="0.2">
      <c r="B91" s="2" t="s">
        <v>23</v>
      </c>
      <c r="C91" s="2">
        <f t="shared" ca="1" si="9"/>
        <v>0.36703706439313422</v>
      </c>
      <c r="D91" s="2" t="str">
        <f t="shared" ca="1" si="10"/>
        <v>B</v>
      </c>
      <c r="E91" s="2" t="str">
        <f t="shared" ca="1" si="11"/>
        <v>C</v>
      </c>
      <c r="F91" s="2">
        <f t="shared" ca="1" si="12"/>
        <v>72</v>
      </c>
    </row>
    <row r="92" spans="2:6" x14ac:dyDescent="0.2">
      <c r="B92" s="2" t="s">
        <v>22</v>
      </c>
      <c r="C92" s="2">
        <f t="shared" ca="1" si="9"/>
        <v>0.83958553424864812</v>
      </c>
      <c r="D92" s="2" t="str">
        <f t="shared" ca="1" si="10"/>
        <v>E</v>
      </c>
      <c r="E92" s="2" t="str">
        <f t="shared" ca="1" si="11"/>
        <v>F</v>
      </c>
      <c r="F92" s="2">
        <f t="shared" ca="1" si="12"/>
        <v>60</v>
      </c>
    </row>
    <row r="93" spans="2:6" x14ac:dyDescent="0.2">
      <c r="B93" s="2" t="s">
        <v>21</v>
      </c>
      <c r="C93" s="2">
        <f t="shared" ca="1" si="9"/>
        <v>0.3042779574889859</v>
      </c>
      <c r="D93" s="2" t="str">
        <f t="shared" ca="1" si="10"/>
        <v>B</v>
      </c>
      <c r="E93" s="2" t="str">
        <f t="shared" ca="1" si="11"/>
        <v>C</v>
      </c>
      <c r="F93" s="2">
        <f t="shared" ca="1" si="12"/>
        <v>88</v>
      </c>
    </row>
    <row r="94" spans="2:6" x14ac:dyDescent="0.2">
      <c r="B94" s="2" t="s">
        <v>20</v>
      </c>
      <c r="C94" s="2">
        <f t="shared" ca="1" si="9"/>
        <v>0.99861191776470237</v>
      </c>
      <c r="D94" s="2" t="str">
        <f t="shared" ca="1" si="10"/>
        <v>F</v>
      </c>
      <c r="E94" s="2" t="str">
        <f t="shared" ca="1" si="11"/>
        <v>F</v>
      </c>
      <c r="F94" s="2">
        <f t="shared" ca="1" si="12"/>
        <v>52</v>
      </c>
    </row>
    <row r="95" spans="2:6" x14ac:dyDescent="0.2">
      <c r="B95" s="2" t="s">
        <v>19</v>
      </c>
      <c r="C95" s="2">
        <f t="shared" ca="1" si="9"/>
        <v>1.8531058467634809E-2</v>
      </c>
      <c r="D95" s="2" t="str">
        <f t="shared" ca="1" si="10"/>
        <v>F</v>
      </c>
      <c r="E95" s="2" t="str">
        <f t="shared" ca="1" si="11"/>
        <v>F</v>
      </c>
      <c r="F95" s="2">
        <f t="shared" ca="1" si="12"/>
        <v>67</v>
      </c>
    </row>
    <row r="96" spans="2:6" x14ac:dyDescent="0.2">
      <c r="B96" s="2" t="s">
        <v>18</v>
      </c>
      <c r="C96" s="2">
        <f t="shared" ca="1" si="9"/>
        <v>0.70331009246809129</v>
      </c>
      <c r="D96" s="2" t="str">
        <f t="shared" ca="1" si="10"/>
        <v>E</v>
      </c>
      <c r="E96" s="2" t="str">
        <f t="shared" ca="1" si="11"/>
        <v>E</v>
      </c>
      <c r="F96" s="2">
        <f t="shared" ca="1" si="12"/>
        <v>38</v>
      </c>
    </row>
    <row r="97" spans="2:6" x14ac:dyDescent="0.2">
      <c r="B97" s="2" t="s">
        <v>17</v>
      </c>
      <c r="C97" s="2">
        <f t="shared" ca="1" si="9"/>
        <v>0.47491254717621434</v>
      </c>
      <c r="D97" s="2" t="str">
        <f t="shared" ca="1" si="10"/>
        <v>C</v>
      </c>
      <c r="E97" s="2" t="str">
        <f t="shared" ca="1" si="11"/>
        <v>D</v>
      </c>
      <c r="F97" s="2">
        <f t="shared" ca="1" si="12"/>
        <v>48</v>
      </c>
    </row>
    <row r="98" spans="2:6" x14ac:dyDescent="0.2">
      <c r="B98" s="2" t="s">
        <v>16</v>
      </c>
      <c r="C98" s="2">
        <f t="shared" ca="1" si="9"/>
        <v>0.78338168015352982</v>
      </c>
      <c r="D98" s="2" t="str">
        <f t="shared" ca="1" si="10"/>
        <v>E</v>
      </c>
      <c r="E98" s="2" t="str">
        <f t="shared" ca="1" si="11"/>
        <v>E</v>
      </c>
      <c r="F98" s="2">
        <f t="shared" ca="1" si="12"/>
        <v>61</v>
      </c>
    </row>
    <row r="99" spans="2:6" x14ac:dyDescent="0.2">
      <c r="B99" s="2" t="s">
        <v>15</v>
      </c>
      <c r="C99" s="2">
        <f t="shared" ca="1" si="9"/>
        <v>0.58988151712897319</v>
      </c>
      <c r="D99" s="2" t="str">
        <f t="shared" ca="1" si="10"/>
        <v>C</v>
      </c>
      <c r="E99" s="2" t="str">
        <f t="shared" ca="1" si="11"/>
        <v>D</v>
      </c>
      <c r="F99" s="2">
        <f t="shared" ca="1" si="12"/>
        <v>72</v>
      </c>
    </row>
    <row r="100" spans="2:6" x14ac:dyDescent="0.2">
      <c r="B100" s="2" t="s">
        <v>14</v>
      </c>
      <c r="C100" s="2">
        <f t="shared" ca="1" si="9"/>
        <v>0.40111773636194781</v>
      </c>
      <c r="D100" s="2" t="str">
        <f t="shared" ca="1" si="10"/>
        <v>C</v>
      </c>
      <c r="E100" s="2" t="str">
        <f t="shared" ca="1" si="11"/>
        <v>C</v>
      </c>
      <c r="F100" s="2">
        <f t="shared" ca="1" si="12"/>
        <v>95</v>
      </c>
    </row>
    <row r="101" spans="2:6" x14ac:dyDescent="0.2">
      <c r="B101" s="2" t="s">
        <v>13</v>
      </c>
      <c r="C101" s="2">
        <f t="shared" ca="1" si="9"/>
        <v>0.10825344416914562</v>
      </c>
      <c r="D101" s="2" t="str">
        <f t="shared" ca="1" si="10"/>
        <v>A</v>
      </c>
      <c r="E101" s="2" t="str">
        <f t="shared" ca="1" si="11"/>
        <v>A</v>
      </c>
      <c r="F101" s="2">
        <f t="shared" ca="1" si="12"/>
        <v>45</v>
      </c>
    </row>
    <row r="102" spans="2:6" x14ac:dyDescent="0.2">
      <c r="B102" s="2" t="s">
        <v>12</v>
      </c>
      <c r="C102" s="2">
        <f t="shared" ca="1" si="9"/>
        <v>0.92152214418816514</v>
      </c>
      <c r="D102" s="2" t="str">
        <f t="shared" ca="1" si="10"/>
        <v>F</v>
      </c>
      <c r="E102" s="2" t="str">
        <f t="shared" ca="1" si="11"/>
        <v>F</v>
      </c>
      <c r="F102" s="2">
        <f t="shared" ca="1" si="12"/>
        <v>94</v>
      </c>
    </row>
    <row r="103" spans="2:6" x14ac:dyDescent="0.2">
      <c r="B103" s="2" t="s">
        <v>11</v>
      </c>
      <c r="C103" s="2">
        <f t="shared" ca="1" si="9"/>
        <v>0.92254935798741733</v>
      </c>
      <c r="D103" s="2" t="str">
        <f t="shared" ca="1" si="10"/>
        <v>F</v>
      </c>
      <c r="E103" s="2" t="str">
        <f t="shared" ca="1" si="11"/>
        <v>F</v>
      </c>
      <c r="F103" s="2">
        <f t="shared" ca="1" si="12"/>
        <v>91</v>
      </c>
    </row>
    <row r="104" spans="2:6" x14ac:dyDescent="0.2">
      <c r="B104" s="2" t="s">
        <v>10</v>
      </c>
      <c r="C104" s="2">
        <f t="shared" ca="1" si="9"/>
        <v>0.61225055378599313</v>
      </c>
      <c r="D104" s="2" t="str">
        <f t="shared" ca="1" si="10"/>
        <v>D</v>
      </c>
      <c r="E104" s="2" t="str">
        <f t="shared" ca="1" si="11"/>
        <v>E</v>
      </c>
      <c r="F104" s="2">
        <f t="shared" ca="1" si="12"/>
        <v>47</v>
      </c>
    </row>
    <row r="105" spans="2:6" x14ac:dyDescent="0.2">
      <c r="B105" s="2" t="s">
        <v>9</v>
      </c>
      <c r="C105" s="2">
        <f t="shared" ca="1" si="9"/>
        <v>0.60713645173184538</v>
      </c>
      <c r="D105" s="2" t="str">
        <f t="shared" ca="1" si="10"/>
        <v>D</v>
      </c>
      <c r="E105" s="2" t="str">
        <f t="shared" ca="1" si="11"/>
        <v>E</v>
      </c>
      <c r="F105" s="2">
        <f t="shared" ca="1" si="12"/>
        <v>34</v>
      </c>
    </row>
    <row r="106" spans="2:6" x14ac:dyDescent="0.2">
      <c r="B106" s="2" t="s">
        <v>8</v>
      </c>
      <c r="C106" s="2">
        <f t="shared" ca="1" si="9"/>
        <v>2.0621206869546937E-2</v>
      </c>
      <c r="D106" s="2" t="str">
        <f t="shared" ref="D106:D109" ca="1" si="13">(IFERROR(VLOOKUP(C106,ratingsTbl,2,1),"F"))</f>
        <v>F</v>
      </c>
      <c r="E106" s="2" t="str">
        <f t="shared" ref="E106:E109" ca="1" si="14">IFERROR(IF(D106="F","F",VLOOKUP(C106+(RAND()-0.25)/2,ratingsTbl,2,1)),"A")</f>
        <v>F</v>
      </c>
      <c r="F106" s="2">
        <f t="shared" ca="1" si="12"/>
        <v>47</v>
      </c>
    </row>
    <row r="107" spans="2:6" x14ac:dyDescent="0.2">
      <c r="B107" s="2" t="s">
        <v>7</v>
      </c>
      <c r="C107" s="2">
        <f t="shared" ca="1" si="9"/>
        <v>0.64828239417482258</v>
      </c>
      <c r="D107" s="2" t="str">
        <f t="shared" ca="1" si="13"/>
        <v>D</v>
      </c>
      <c r="E107" s="2" t="str">
        <f t="shared" ca="1" si="14"/>
        <v>F</v>
      </c>
      <c r="F107" s="2">
        <f t="shared" ca="1" si="12"/>
        <v>36</v>
      </c>
    </row>
    <row r="108" spans="2:6" x14ac:dyDescent="0.2">
      <c r="B108" s="2" t="s">
        <v>6</v>
      </c>
      <c r="C108" s="2">
        <f t="shared" ca="1" si="9"/>
        <v>0.7162462070193284</v>
      </c>
      <c r="D108" s="2" t="str">
        <f t="shared" ca="1" si="13"/>
        <v>E</v>
      </c>
      <c r="E108" s="2" t="str">
        <f t="shared" ca="1" si="14"/>
        <v>D</v>
      </c>
      <c r="F108" s="2">
        <f t="shared" ca="1" si="12"/>
        <v>55</v>
      </c>
    </row>
    <row r="109" spans="2:6" x14ac:dyDescent="0.2">
      <c r="B109" s="2" t="s">
        <v>5</v>
      </c>
      <c r="C109" s="2">
        <f t="shared" ca="1" si="9"/>
        <v>1.682119658747494E-2</v>
      </c>
      <c r="D109" s="2" t="str">
        <f t="shared" ca="1" si="13"/>
        <v>F</v>
      </c>
      <c r="E109" s="2" t="str">
        <f t="shared" ca="1" si="14"/>
        <v>F</v>
      </c>
      <c r="F109" s="2">
        <f t="shared" ca="1" si="12"/>
        <v>35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B2:T109"/>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 width="8.83203125" style="2"/>
    <col min="17" max="17" width="11.1640625" style="2" bestFit="1" customWidth="1"/>
    <col min="18" max="18" width="12" style="2" bestFit="1" customWidth="1"/>
    <col min="19" max="19" width="12.33203125" style="2" bestFit="1" customWidth="1"/>
    <col min="20" max="20" width="10.5" style="2" bestFit="1" customWidth="1"/>
    <col min="21" max="16384" width="8.83203125" style="2"/>
  </cols>
  <sheetData>
    <row r="2" spans="2:15" x14ac:dyDescent="0.2">
      <c r="B2" s="2">
        <v>0.1</v>
      </c>
      <c r="C2" s="30" t="s">
        <v>99</v>
      </c>
      <c r="D2" s="2" t="s">
        <v>148</v>
      </c>
    </row>
    <row r="3" spans="2:15" x14ac:dyDescent="0.2">
      <c r="B3" s="2">
        <v>0.2</v>
      </c>
      <c r="C3" s="30" t="s">
        <v>97</v>
      </c>
      <c r="D3" s="2" t="s">
        <v>149</v>
      </c>
    </row>
    <row r="4" spans="2:15" x14ac:dyDescent="0.2">
      <c r="B4" s="2">
        <v>0.4</v>
      </c>
      <c r="C4" s="30" t="s">
        <v>95</v>
      </c>
      <c r="D4" s="2" t="s">
        <v>150</v>
      </c>
    </row>
    <row r="5" spans="2:15" x14ac:dyDescent="0.2">
      <c r="B5" s="2">
        <v>0.6</v>
      </c>
      <c r="C5" s="30" t="s">
        <v>93</v>
      </c>
      <c r="D5" s="2" t="s">
        <v>151</v>
      </c>
    </row>
    <row r="6" spans="2:15" x14ac:dyDescent="0.2">
      <c r="B6" s="2">
        <v>0.7</v>
      </c>
      <c r="C6" s="30" t="s">
        <v>91</v>
      </c>
      <c r="D6" s="2" t="s">
        <v>152</v>
      </c>
    </row>
    <row r="7" spans="2:15" x14ac:dyDescent="0.2">
      <c r="B7" s="2">
        <v>0.9</v>
      </c>
      <c r="C7" s="30" t="s">
        <v>89</v>
      </c>
      <c r="D7" s="2" t="s">
        <v>153</v>
      </c>
    </row>
    <row r="8" spans="2:15" x14ac:dyDescent="0.2">
      <c r="I8" s="2" t="s">
        <v>116</v>
      </c>
    </row>
    <row r="9" spans="2:15" x14ac:dyDescent="0.2">
      <c r="B9" s="2" t="s">
        <v>115</v>
      </c>
      <c r="C9" s="13" t="s">
        <v>114</v>
      </c>
      <c r="D9" s="13" t="s">
        <v>113</v>
      </c>
      <c r="E9" s="13" t="s">
        <v>112</v>
      </c>
      <c r="F9" s="13" t="s">
        <v>117</v>
      </c>
      <c r="J9" s="13" t="s">
        <v>99</v>
      </c>
      <c r="K9" s="13" t="s">
        <v>97</v>
      </c>
      <c r="L9" s="13" t="s">
        <v>95</v>
      </c>
      <c r="M9" s="13" t="s">
        <v>93</v>
      </c>
      <c r="N9" s="13" t="s">
        <v>91</v>
      </c>
      <c r="O9" s="13" t="s">
        <v>89</v>
      </c>
    </row>
    <row r="10" spans="2:15" x14ac:dyDescent="0.2">
      <c r="B10" s="2" t="s">
        <v>111</v>
      </c>
      <c r="C10" s="2">
        <f t="shared" ref="C10:C41" ca="1" si="0">RAND()</f>
        <v>0.62527957386476973</v>
      </c>
      <c r="D10" s="2" t="str">
        <f t="shared" ref="D10:D41" ca="1" si="1">(IFERROR(VLOOKUP(C10,ratingsTbl,2,1),"F"))</f>
        <v>D</v>
      </c>
      <c r="E10" s="2" t="str">
        <f t="shared" ref="E10:E41" ca="1" si="2">IFERROR(IF(D10="F","F",VLOOKUP(C10+(RAND()-0.25)/2,ratingsTbl,2,1)),"A")</f>
        <v>E</v>
      </c>
      <c r="F10" s="2">
        <f t="shared" ref="F10:F41" ca="1" si="3">RANDBETWEEN(20,100)</f>
        <v>45</v>
      </c>
      <c r="I10" s="2" t="s">
        <v>99</v>
      </c>
      <c r="J10" s="21">
        <f t="shared" ref="J10:O15" ca="1" si="4">SUMIFS(weight,RatingLast,$I10,RatingNow,J$9)</f>
        <v>207</v>
      </c>
      <c r="K10" s="20">
        <f t="shared" ca="1" si="4"/>
        <v>64</v>
      </c>
      <c r="L10" s="20">
        <f t="shared" ca="1" si="4"/>
        <v>214</v>
      </c>
      <c r="M10" s="20">
        <f t="shared" ca="1" si="4"/>
        <v>0</v>
      </c>
      <c r="N10" s="20">
        <f t="shared" ca="1" si="4"/>
        <v>0</v>
      </c>
      <c r="O10" s="19">
        <f t="shared" ca="1" si="4"/>
        <v>0</v>
      </c>
    </row>
    <row r="11" spans="2:15" x14ac:dyDescent="0.2">
      <c r="B11" s="2" t="s">
        <v>110</v>
      </c>
      <c r="C11" s="2">
        <f t="shared" ca="1" si="0"/>
        <v>0.22725343808640441</v>
      </c>
      <c r="D11" s="2" t="str">
        <f t="shared" ca="1" si="1"/>
        <v>B</v>
      </c>
      <c r="E11" s="2" t="str">
        <f t="shared" ca="1" si="2"/>
        <v>B</v>
      </c>
      <c r="F11" s="2">
        <f t="shared" ca="1" si="3"/>
        <v>60</v>
      </c>
      <c r="I11" s="2" t="s">
        <v>97</v>
      </c>
      <c r="J11" s="18">
        <f t="shared" ca="1" si="4"/>
        <v>46</v>
      </c>
      <c r="K11" s="2">
        <f t="shared" ca="1" si="4"/>
        <v>792</v>
      </c>
      <c r="L11" s="2">
        <f t="shared" ca="1" si="4"/>
        <v>365</v>
      </c>
      <c r="M11" s="2">
        <f t="shared" ca="1" si="4"/>
        <v>72</v>
      </c>
      <c r="N11" s="2">
        <f t="shared" ca="1" si="4"/>
        <v>0</v>
      </c>
      <c r="O11" s="17">
        <f t="shared" ca="1" si="4"/>
        <v>0</v>
      </c>
    </row>
    <row r="12" spans="2:15" x14ac:dyDescent="0.2">
      <c r="B12" s="2" t="s">
        <v>109</v>
      </c>
      <c r="C12" s="2">
        <f t="shared" ca="1" si="0"/>
        <v>0.19707210591458335</v>
      </c>
      <c r="D12" s="2" t="str">
        <f t="shared" ca="1" si="1"/>
        <v>A</v>
      </c>
      <c r="E12" s="2" t="str">
        <f t="shared" ca="1" si="2"/>
        <v>C</v>
      </c>
      <c r="F12" s="2">
        <f t="shared" ca="1" si="3"/>
        <v>93</v>
      </c>
      <c r="I12" s="2" t="s">
        <v>95</v>
      </c>
      <c r="J12" s="18">
        <f t="shared" ca="1" si="4"/>
        <v>0</v>
      </c>
      <c r="K12" s="2">
        <f t="shared" ca="1" si="4"/>
        <v>74</v>
      </c>
      <c r="L12" s="2">
        <f t="shared" ca="1" si="4"/>
        <v>532</v>
      </c>
      <c r="M12" s="2">
        <f t="shared" ca="1" si="4"/>
        <v>220</v>
      </c>
      <c r="N12" s="2">
        <f t="shared" ca="1" si="4"/>
        <v>451</v>
      </c>
      <c r="O12" s="17">
        <f t="shared" ca="1" si="4"/>
        <v>95</v>
      </c>
    </row>
    <row r="13" spans="2:15" x14ac:dyDescent="0.2">
      <c r="B13" s="2" t="s">
        <v>108</v>
      </c>
      <c r="C13" s="2">
        <f t="shared" ca="1" si="0"/>
        <v>0.81809914084487056</v>
      </c>
      <c r="D13" s="2" t="str">
        <f t="shared" ca="1" si="1"/>
        <v>E</v>
      </c>
      <c r="E13" s="2" t="str">
        <f t="shared" ca="1" si="2"/>
        <v>F</v>
      </c>
      <c r="F13" s="2">
        <f t="shared" ca="1" si="3"/>
        <v>43</v>
      </c>
      <c r="I13" s="2" t="s">
        <v>93</v>
      </c>
      <c r="J13" s="18">
        <f t="shared" ca="1" si="4"/>
        <v>0</v>
      </c>
      <c r="K13" s="2">
        <f t="shared" ca="1" si="4"/>
        <v>0</v>
      </c>
      <c r="L13" s="2">
        <f t="shared" ca="1" si="4"/>
        <v>47</v>
      </c>
      <c r="M13" s="2">
        <f t="shared" ca="1" si="4"/>
        <v>0</v>
      </c>
      <c r="N13" s="2">
        <f t="shared" ca="1" si="4"/>
        <v>267</v>
      </c>
      <c r="O13" s="17">
        <f t="shared" ca="1" si="4"/>
        <v>65</v>
      </c>
    </row>
    <row r="14" spans="2:15" x14ac:dyDescent="0.2">
      <c r="B14" s="2" t="s">
        <v>107</v>
      </c>
      <c r="C14" s="2">
        <f t="shared" ca="1" si="0"/>
        <v>0.43624892324520836</v>
      </c>
      <c r="D14" s="2" t="str">
        <f t="shared" ca="1" si="1"/>
        <v>C</v>
      </c>
      <c r="E14" s="2" t="str">
        <f t="shared" ca="1" si="2"/>
        <v>B</v>
      </c>
      <c r="F14" s="2">
        <f t="shared" ca="1" si="3"/>
        <v>74</v>
      </c>
      <c r="I14" s="2" t="s">
        <v>91</v>
      </c>
      <c r="J14" s="18">
        <f t="shared" ca="1" si="4"/>
        <v>0</v>
      </c>
      <c r="K14" s="2">
        <f t="shared" ca="1" si="4"/>
        <v>0</v>
      </c>
      <c r="L14" s="2">
        <f t="shared" ca="1" si="4"/>
        <v>0</v>
      </c>
      <c r="M14" s="2">
        <f t="shared" ca="1" si="4"/>
        <v>96</v>
      </c>
      <c r="N14" s="2">
        <f t="shared" ca="1" si="4"/>
        <v>355</v>
      </c>
      <c r="O14" s="17">
        <f t="shared" ca="1" si="4"/>
        <v>680</v>
      </c>
    </row>
    <row r="15" spans="2:15" x14ac:dyDescent="0.2">
      <c r="B15" s="2" t="s">
        <v>106</v>
      </c>
      <c r="C15" s="2">
        <f t="shared" ca="1" si="0"/>
        <v>0.14480168626173462</v>
      </c>
      <c r="D15" s="2" t="str">
        <f t="shared" ca="1" si="1"/>
        <v>A</v>
      </c>
      <c r="E15" s="2" t="str">
        <f t="shared" ca="1" si="2"/>
        <v>C</v>
      </c>
      <c r="F15" s="2">
        <f t="shared" ca="1" si="3"/>
        <v>37</v>
      </c>
      <c r="I15" s="2" t="s">
        <v>89</v>
      </c>
      <c r="J15" s="16">
        <f t="shared" ca="1" si="4"/>
        <v>0</v>
      </c>
      <c r="K15" s="15">
        <f t="shared" ca="1" si="4"/>
        <v>0</v>
      </c>
      <c r="L15" s="15">
        <f t="shared" ca="1" si="4"/>
        <v>0</v>
      </c>
      <c r="M15" s="15">
        <f t="shared" ca="1" si="4"/>
        <v>0</v>
      </c>
      <c r="N15" s="15">
        <f t="shared" ca="1" si="4"/>
        <v>0</v>
      </c>
      <c r="O15" s="14">
        <f t="shared" ca="1" si="4"/>
        <v>1078</v>
      </c>
    </row>
    <row r="16" spans="2:15" x14ac:dyDescent="0.2">
      <c r="B16" s="2" t="s">
        <v>105</v>
      </c>
      <c r="C16" s="2">
        <f t="shared" ca="1" si="0"/>
        <v>0.25476102512738974</v>
      </c>
      <c r="D16" s="2" t="str">
        <f t="shared" ca="1" si="1"/>
        <v>B</v>
      </c>
      <c r="E16" s="2" t="str">
        <f t="shared" ca="1" si="2"/>
        <v>B</v>
      </c>
      <c r="F16" s="2">
        <f t="shared" ca="1" si="3"/>
        <v>47</v>
      </c>
    </row>
    <row r="17" spans="2:20" x14ac:dyDescent="0.2">
      <c r="B17" s="2" t="s">
        <v>104</v>
      </c>
      <c r="C17" s="2">
        <f t="shared" ca="1" si="0"/>
        <v>0.42762257155588568</v>
      </c>
      <c r="D17" s="2" t="str">
        <f t="shared" ca="1" si="1"/>
        <v>C</v>
      </c>
      <c r="E17" s="2" t="str">
        <f t="shared" ca="1" si="2"/>
        <v>C</v>
      </c>
      <c r="F17" s="2">
        <f t="shared" ca="1" si="3"/>
        <v>30</v>
      </c>
    </row>
    <row r="18" spans="2:20" x14ac:dyDescent="0.2">
      <c r="B18" s="2" t="s">
        <v>103</v>
      </c>
      <c r="C18" s="2">
        <f t="shared" ca="1" si="0"/>
        <v>0.98381002760503056</v>
      </c>
      <c r="D18" s="2" t="str">
        <f t="shared" ca="1" si="1"/>
        <v>F</v>
      </c>
      <c r="E18" s="2" t="str">
        <f t="shared" ca="1" si="2"/>
        <v>F</v>
      </c>
      <c r="F18" s="2">
        <f t="shared" ca="1" si="3"/>
        <v>69</v>
      </c>
      <c r="I18" s="2" t="s">
        <v>102</v>
      </c>
    </row>
    <row r="19" spans="2:20" x14ac:dyDescent="0.2">
      <c r="B19" s="2" t="s">
        <v>101</v>
      </c>
      <c r="C19" s="2">
        <f t="shared" ca="1" si="0"/>
        <v>0.34803892456105379</v>
      </c>
      <c r="D19" s="2" t="str">
        <f t="shared" ca="1" si="1"/>
        <v>B</v>
      </c>
      <c r="E19" s="2" t="str">
        <f t="shared" ca="1" si="2"/>
        <v>C</v>
      </c>
      <c r="F19" s="2">
        <f t="shared" ca="1" si="3"/>
        <v>45</v>
      </c>
      <c r="J19" s="13" t="s">
        <v>99</v>
      </c>
      <c r="K19" s="13" t="s">
        <v>97</v>
      </c>
      <c r="L19" s="13" t="s">
        <v>95</v>
      </c>
      <c r="M19" s="13" t="s">
        <v>93</v>
      </c>
      <c r="N19" s="13" t="s">
        <v>91</v>
      </c>
      <c r="O19" s="13" t="s">
        <v>89</v>
      </c>
    </row>
    <row r="20" spans="2:20" ht="16" x14ac:dyDescent="0.2">
      <c r="B20" s="2" t="s">
        <v>100</v>
      </c>
      <c r="C20" s="2">
        <f t="shared" ca="1" si="0"/>
        <v>0.9555020410955678</v>
      </c>
      <c r="D20" s="2" t="str">
        <f t="shared" ca="1" si="1"/>
        <v>F</v>
      </c>
      <c r="E20" s="2" t="str">
        <f t="shared" ca="1" si="2"/>
        <v>F</v>
      </c>
      <c r="F20" s="2">
        <f t="shared" ca="1" si="3"/>
        <v>99</v>
      </c>
      <c r="I20" s="2" t="s">
        <v>99</v>
      </c>
      <c r="J20" s="12">
        <f t="array" aca="1" ref="J20:O20" ca="1">J10:O10/SUM(J10:O10)</f>
        <v>0.42680412371134019</v>
      </c>
      <c r="K20" s="11">
        <f ca="1"/>
        <v>0.13195876288659794</v>
      </c>
      <c r="L20" s="11">
        <f ca="1"/>
        <v>0.44123711340206184</v>
      </c>
      <c r="M20" s="11">
        <f ca="1"/>
        <v>0</v>
      </c>
      <c r="N20" s="11">
        <f ca="1"/>
        <v>0</v>
      </c>
      <c r="O20" s="10">
        <f ca="1"/>
        <v>0</v>
      </c>
    </row>
    <row r="21" spans="2:20" ht="16" x14ac:dyDescent="0.2">
      <c r="B21" s="2" t="s">
        <v>98</v>
      </c>
      <c r="C21" s="2">
        <f t="shared" ca="1" si="0"/>
        <v>0.24559181450237011</v>
      </c>
      <c r="D21" s="2" t="str">
        <f t="shared" ca="1" si="1"/>
        <v>B</v>
      </c>
      <c r="E21" s="2" t="str">
        <f t="shared" ca="1" si="2"/>
        <v>B</v>
      </c>
      <c r="F21" s="2">
        <f t="shared" ca="1" si="3"/>
        <v>88</v>
      </c>
      <c r="I21" s="2" t="s">
        <v>97</v>
      </c>
      <c r="J21" s="9">
        <f t="array" aca="1" ref="J21:O21" ca="1">J11:O11/SUM(J11:O11)</f>
        <v>3.607843137254902E-2</v>
      </c>
      <c r="K21" s="7">
        <f ca="1"/>
        <v>0.62117647058823533</v>
      </c>
      <c r="L21" s="8">
        <f ca="1"/>
        <v>0.28627450980392155</v>
      </c>
      <c r="M21" s="8">
        <f ca="1"/>
        <v>5.647058823529412E-2</v>
      </c>
      <c r="N21" s="8">
        <f ca="1"/>
        <v>0</v>
      </c>
      <c r="O21" s="6">
        <f ca="1"/>
        <v>0</v>
      </c>
    </row>
    <row r="22" spans="2:20" ht="16" x14ac:dyDescent="0.2">
      <c r="B22" s="2" t="s">
        <v>96</v>
      </c>
      <c r="C22" s="2">
        <f t="shared" ca="1" si="0"/>
        <v>5.3921670188478599E-2</v>
      </c>
      <c r="D22" s="2" t="str">
        <f t="shared" ca="1" si="1"/>
        <v>F</v>
      </c>
      <c r="E22" s="2" t="str">
        <f t="shared" ca="1" si="2"/>
        <v>F</v>
      </c>
      <c r="F22" s="2">
        <f t="shared" ca="1" si="3"/>
        <v>26</v>
      </c>
      <c r="I22" s="2" t="s">
        <v>95</v>
      </c>
      <c r="J22" s="9">
        <f t="array" aca="1" ref="J22:O22" ca="1">J12:O12/SUM(J12:O12)</f>
        <v>0</v>
      </c>
      <c r="K22" s="8">
        <f ca="1"/>
        <v>5.393586005830904E-2</v>
      </c>
      <c r="L22" s="7">
        <f ca="1"/>
        <v>0.38775510204081631</v>
      </c>
      <c r="M22" s="8">
        <f ca="1"/>
        <v>0.16034985422740525</v>
      </c>
      <c r="N22" s="8">
        <f ca="1"/>
        <v>0.32871720116618075</v>
      </c>
      <c r="O22" s="6">
        <f ca="1"/>
        <v>6.9241982507288635E-2</v>
      </c>
    </row>
    <row r="23" spans="2:20" ht="16" x14ac:dyDescent="0.2">
      <c r="B23" s="2" t="s">
        <v>94</v>
      </c>
      <c r="C23" s="2">
        <f t="shared" ca="1" si="0"/>
        <v>0.39829250107553993</v>
      </c>
      <c r="D23" s="2" t="str">
        <f t="shared" ca="1" si="1"/>
        <v>B</v>
      </c>
      <c r="E23" s="2" t="str">
        <f t="shared" ca="1" si="2"/>
        <v>C</v>
      </c>
      <c r="F23" s="2">
        <f t="shared" ca="1" si="3"/>
        <v>99</v>
      </c>
      <c r="I23" s="2" t="s">
        <v>93</v>
      </c>
      <c r="J23" s="9">
        <f t="array" aca="1" ref="J23:O23" ca="1">J13:O13/SUM(J13:O13)</f>
        <v>0</v>
      </c>
      <c r="K23" s="8">
        <f ca="1"/>
        <v>0</v>
      </c>
      <c r="L23" s="8">
        <f ca="1"/>
        <v>0.12401055408970976</v>
      </c>
      <c r="M23" s="7">
        <f ca="1"/>
        <v>0</v>
      </c>
      <c r="N23" s="8">
        <f ca="1"/>
        <v>0.70448548812664913</v>
      </c>
      <c r="O23" s="6">
        <f ca="1"/>
        <v>0.17150395778364116</v>
      </c>
    </row>
    <row r="24" spans="2:20" ht="16" x14ac:dyDescent="0.2">
      <c r="B24" s="2" t="s">
        <v>92</v>
      </c>
      <c r="C24" s="2">
        <f t="shared" ca="1" si="0"/>
        <v>0.68544522772446215</v>
      </c>
      <c r="D24" s="2" t="str">
        <f t="shared" ca="1" si="1"/>
        <v>D</v>
      </c>
      <c r="E24" s="2" t="str">
        <f t="shared" ca="1" si="2"/>
        <v>E</v>
      </c>
      <c r="F24" s="2">
        <f t="shared" ca="1" si="3"/>
        <v>46</v>
      </c>
      <c r="I24" s="2" t="s">
        <v>91</v>
      </c>
      <c r="J24" s="9">
        <f t="array" aca="1" ref="J24:O24" ca="1">J14:O14/SUM(J14:O14)</f>
        <v>0</v>
      </c>
      <c r="K24" s="8">
        <f ca="1"/>
        <v>0</v>
      </c>
      <c r="L24" s="8">
        <f ca="1"/>
        <v>0</v>
      </c>
      <c r="M24" s="8">
        <f ca="1"/>
        <v>8.4880636604774531E-2</v>
      </c>
      <c r="N24" s="7">
        <f ca="1"/>
        <v>0.31388152077807252</v>
      </c>
      <c r="O24" s="6">
        <f ca="1"/>
        <v>0.60123784261715296</v>
      </c>
    </row>
    <row r="25" spans="2:20" ht="16" x14ac:dyDescent="0.2">
      <c r="B25" s="2" t="s">
        <v>90</v>
      </c>
      <c r="C25" s="2">
        <f t="shared" ca="1" si="0"/>
        <v>0.84944453915114293</v>
      </c>
      <c r="D25" s="2" t="str">
        <f t="shared" ca="1" si="1"/>
        <v>E</v>
      </c>
      <c r="E25" s="2" t="str">
        <f t="shared" ca="1" si="2"/>
        <v>F</v>
      </c>
      <c r="F25" s="2">
        <f t="shared" ca="1" si="3"/>
        <v>69</v>
      </c>
      <c r="I25" s="2" t="s">
        <v>89</v>
      </c>
      <c r="J25" s="5">
        <f t="array" aca="1" ref="J25:O25" ca="1">IFERROR(J15:O15/SUM(J15:O15),0)</f>
        <v>0</v>
      </c>
      <c r="K25" s="4">
        <f ca="1"/>
        <v>0</v>
      </c>
      <c r="L25" s="4">
        <f ca="1"/>
        <v>0</v>
      </c>
      <c r="M25" s="4">
        <f ca="1"/>
        <v>0</v>
      </c>
      <c r="N25" s="4">
        <f ca="1"/>
        <v>0</v>
      </c>
      <c r="O25" s="3">
        <f ca="1"/>
        <v>1</v>
      </c>
    </row>
    <row r="26" spans="2:20" x14ac:dyDescent="0.2">
      <c r="B26" s="2" t="s">
        <v>88</v>
      </c>
      <c r="C26" s="2">
        <f t="shared" ca="1" si="0"/>
        <v>0.36353635747401103</v>
      </c>
      <c r="D26" s="2" t="str">
        <f t="shared" ca="1" si="1"/>
        <v>B</v>
      </c>
      <c r="E26" s="2" t="str">
        <f t="shared" ca="1" si="2"/>
        <v>C</v>
      </c>
      <c r="F26" s="2">
        <f t="shared" ca="1" si="3"/>
        <v>34</v>
      </c>
    </row>
    <row r="27" spans="2:20" x14ac:dyDescent="0.2">
      <c r="B27" s="2" t="s">
        <v>87</v>
      </c>
      <c r="C27" s="2">
        <f t="shared" ca="1" si="0"/>
        <v>0.60459070572593854</v>
      </c>
      <c r="D27" s="2" t="str">
        <f t="shared" ca="1" si="1"/>
        <v>D</v>
      </c>
      <c r="E27" s="2" t="str">
        <f t="shared" ca="1" si="2"/>
        <v>E</v>
      </c>
      <c r="F27" s="2">
        <f t="shared" ca="1" si="3"/>
        <v>73</v>
      </c>
      <c r="J27" s="13" t="s">
        <v>123</v>
      </c>
      <c r="K27" s="13" t="s">
        <v>122</v>
      </c>
      <c r="L27" s="13" t="s">
        <v>121</v>
      </c>
      <c r="Q27" s="13" t="s">
        <v>120</v>
      </c>
      <c r="R27" s="13" t="s">
        <v>119</v>
      </c>
      <c r="S27" s="13" t="s">
        <v>373</v>
      </c>
      <c r="T27" s="2" t="s">
        <v>374</v>
      </c>
    </row>
    <row r="28" spans="2:20" ht="16" x14ac:dyDescent="0.2">
      <c r="B28" s="2" t="s">
        <v>86</v>
      </c>
      <c r="C28" s="2">
        <f t="shared" ca="1" si="0"/>
        <v>0.92634069915268968</v>
      </c>
      <c r="D28" s="2" t="str">
        <f t="shared" ca="1" si="1"/>
        <v>F</v>
      </c>
      <c r="E28" s="2" t="str">
        <f t="shared" ca="1" si="2"/>
        <v>F</v>
      </c>
      <c r="F28" s="2">
        <f t="shared" ca="1" si="3"/>
        <v>78</v>
      </c>
      <c r="I28" s="2" t="s">
        <v>99</v>
      </c>
      <c r="J28" s="22">
        <v>1E-3</v>
      </c>
      <c r="K28" s="22">
        <v>0.52800000000000002</v>
      </c>
      <c r="L28" s="27">
        <f t="shared" ref="L28:L33" si="5">1-K28</f>
        <v>0.47199999999999998</v>
      </c>
      <c r="P28" s="2" t="s">
        <v>99</v>
      </c>
      <c r="Q28" s="13">
        <v>20</v>
      </c>
      <c r="R28" s="28">
        <f t="array" aca="1" ref="R28:R33" ca="1">TRANSPOSE(MMULT(TRANSPOSE(Q28:Q33),J20:O25))</f>
        <v>10.881180513442491</v>
      </c>
      <c r="S28" s="28">
        <f t="shared" ref="S28:S33" ca="1" si="6">R28*J28</f>
        <v>1.0881180513442491E-2</v>
      </c>
      <c r="T28" s="23">
        <f ca="1">J28*R28*L28</f>
        <v>5.1359172023448555E-3</v>
      </c>
    </row>
    <row r="29" spans="2:20" ht="16" x14ac:dyDescent="0.2">
      <c r="B29" s="2" t="s">
        <v>85</v>
      </c>
      <c r="C29" s="2">
        <f t="shared" ca="1" si="0"/>
        <v>0.41521484643403128</v>
      </c>
      <c r="D29" s="2" t="str">
        <f t="shared" ca="1" si="1"/>
        <v>C</v>
      </c>
      <c r="E29" s="2" t="str">
        <f t="shared" ca="1" si="2"/>
        <v>C</v>
      </c>
      <c r="F29" s="2">
        <f t="shared" ca="1" si="3"/>
        <v>23</v>
      </c>
      <c r="I29" s="2" t="s">
        <v>97</v>
      </c>
      <c r="J29" s="22">
        <f>J28*3</f>
        <v>3.0000000000000001E-3</v>
      </c>
      <c r="K29" s="22">
        <v>0.44600000000000001</v>
      </c>
      <c r="L29" s="27">
        <f t="shared" si="5"/>
        <v>0.55400000000000005</v>
      </c>
      <c r="P29" s="2" t="s">
        <v>97</v>
      </c>
      <c r="Q29" s="13">
        <v>65</v>
      </c>
      <c r="R29" s="28">
        <f ca="1"/>
        <v>45.712438848882705</v>
      </c>
      <c r="S29" s="28">
        <f t="shared" ca="1" si="6"/>
        <v>0.13713731654664812</v>
      </c>
      <c r="T29" s="23">
        <f t="shared" ref="T29:T33" ca="1" si="7">J29*R29*L29</f>
        <v>7.5974073366843073E-2</v>
      </c>
    </row>
    <row r="30" spans="2:20" ht="16" x14ac:dyDescent="0.2">
      <c r="B30" s="2" t="s">
        <v>84</v>
      </c>
      <c r="C30" s="2">
        <f t="shared" ca="1" si="0"/>
        <v>0.9315506468994994</v>
      </c>
      <c r="D30" s="2" t="str">
        <f t="shared" ca="1" si="1"/>
        <v>F</v>
      </c>
      <c r="E30" s="2" t="str">
        <f t="shared" ca="1" si="2"/>
        <v>F</v>
      </c>
      <c r="F30" s="2">
        <f t="shared" ca="1" si="3"/>
        <v>50</v>
      </c>
      <c r="I30" s="2" t="s">
        <v>95</v>
      </c>
      <c r="J30" s="22">
        <f>J29*3</f>
        <v>9.0000000000000011E-3</v>
      </c>
      <c r="K30" s="22">
        <v>0.372</v>
      </c>
      <c r="L30" s="27">
        <f t="shared" si="5"/>
        <v>0.628</v>
      </c>
      <c r="P30" s="2" t="s">
        <v>95</v>
      </c>
      <c r="Q30" s="13">
        <v>50</v>
      </c>
      <c r="R30" s="28">
        <f ca="1"/>
        <v>53.020868211822439</v>
      </c>
      <c r="S30" s="28">
        <f t="shared" ca="1" si="6"/>
        <v>0.47718781390640203</v>
      </c>
      <c r="T30" s="23">
        <f t="shared" ca="1" si="7"/>
        <v>0.29967394713322049</v>
      </c>
    </row>
    <row r="31" spans="2:20" ht="16" x14ac:dyDescent="0.2">
      <c r="B31" s="2" t="s">
        <v>83</v>
      </c>
      <c r="C31" s="2">
        <f t="shared" ca="1" si="0"/>
        <v>0.50099068307695171</v>
      </c>
      <c r="D31" s="2" t="str">
        <f t="shared" ca="1" si="1"/>
        <v>C</v>
      </c>
      <c r="E31" s="2" t="str">
        <f t="shared" ca="1" si="2"/>
        <v>D</v>
      </c>
      <c r="F31" s="2">
        <f t="shared" ca="1" si="3"/>
        <v>23</v>
      </c>
      <c r="I31" s="2" t="s">
        <v>93</v>
      </c>
      <c r="J31" s="22">
        <f>J30*3</f>
        <v>2.7000000000000003E-2</v>
      </c>
      <c r="K31" s="22">
        <v>0.311</v>
      </c>
      <c r="L31" s="27">
        <f t="shared" si="5"/>
        <v>0.68900000000000006</v>
      </c>
      <c r="P31" s="2" t="s">
        <v>93</v>
      </c>
      <c r="Q31" s="13">
        <v>50</v>
      </c>
      <c r="R31" s="28">
        <f ca="1"/>
        <v>12.536887312712127</v>
      </c>
      <c r="S31" s="28">
        <f t="shared" ca="1" si="6"/>
        <v>0.33849595744322747</v>
      </c>
      <c r="T31" s="23">
        <f t="shared" ca="1" si="7"/>
        <v>0.23322371467838374</v>
      </c>
    </row>
    <row r="32" spans="2:20" ht="16" x14ac:dyDescent="0.2">
      <c r="B32" s="2" t="s">
        <v>82</v>
      </c>
      <c r="C32" s="2">
        <f t="shared" ca="1" si="0"/>
        <v>0.50375809947751171</v>
      </c>
      <c r="D32" s="2" t="str">
        <f t="shared" ca="1" si="1"/>
        <v>C</v>
      </c>
      <c r="E32" s="2" t="str">
        <f t="shared" ca="1" si="2"/>
        <v>D</v>
      </c>
      <c r="F32" s="2">
        <f t="shared" ca="1" si="3"/>
        <v>89</v>
      </c>
      <c r="I32" s="2" t="s">
        <v>91</v>
      </c>
      <c r="J32" s="22">
        <f>J31*3</f>
        <v>8.1000000000000016E-2</v>
      </c>
      <c r="K32" s="22">
        <v>0.31900000000000001</v>
      </c>
      <c r="L32" s="27">
        <f t="shared" si="5"/>
        <v>0.68100000000000005</v>
      </c>
      <c r="P32" s="2" t="s">
        <v>91</v>
      </c>
      <c r="Q32" s="13">
        <v>10</v>
      </c>
      <c r="R32" s="28">
        <f ca="1"/>
        <v>54.798949672422218</v>
      </c>
      <c r="S32" s="28">
        <f t="shared" ca="1" si="6"/>
        <v>4.4387149234662004</v>
      </c>
      <c r="T32" s="23">
        <f t="shared" ca="1" si="7"/>
        <v>3.0227648628804826</v>
      </c>
    </row>
    <row r="33" spans="2:20" ht="16" x14ac:dyDescent="0.2">
      <c r="B33" s="2" t="s">
        <v>81</v>
      </c>
      <c r="C33" s="2">
        <f t="shared" ca="1" si="0"/>
        <v>0.69905271529084689</v>
      </c>
      <c r="D33" s="2" t="str">
        <f t="shared" ca="1" si="1"/>
        <v>D</v>
      </c>
      <c r="E33" s="2" t="str">
        <f t="shared" ca="1" si="2"/>
        <v>F</v>
      </c>
      <c r="F33" s="2">
        <f t="shared" ca="1" si="3"/>
        <v>25</v>
      </c>
      <c r="I33" s="2" t="s">
        <v>89</v>
      </c>
      <c r="J33" s="22">
        <f>J32*3</f>
        <v>0.24300000000000005</v>
      </c>
      <c r="K33" s="22">
        <v>0.23200000000000001</v>
      </c>
      <c r="L33" s="27">
        <f t="shared" si="5"/>
        <v>0.76800000000000002</v>
      </c>
      <c r="P33" s="2" t="s">
        <v>89</v>
      </c>
      <c r="Q33" s="26">
        <v>5</v>
      </c>
      <c r="R33" s="25">
        <f ca="1"/>
        <v>23.049675440718019</v>
      </c>
      <c r="S33" s="25">
        <f t="shared" ca="1" si="6"/>
        <v>5.6010711320944795</v>
      </c>
      <c r="T33" s="24">
        <f t="shared" ca="1" si="7"/>
        <v>4.30162262944856</v>
      </c>
    </row>
    <row r="34" spans="2:20" x14ac:dyDescent="0.2">
      <c r="B34" s="2" t="s">
        <v>80</v>
      </c>
      <c r="C34" s="2">
        <f t="shared" ca="1" si="0"/>
        <v>0.42519359877999685</v>
      </c>
      <c r="D34" s="2" t="str">
        <f t="shared" ca="1" si="1"/>
        <v>C</v>
      </c>
      <c r="E34" s="2" t="str">
        <f t="shared" ca="1" si="2"/>
        <v>C</v>
      </c>
      <c r="F34" s="2">
        <f t="shared" ca="1" si="3"/>
        <v>37</v>
      </c>
      <c r="Q34" s="2">
        <f>SUM(Q28:Q33)</f>
        <v>200</v>
      </c>
      <c r="R34" s="2">
        <f ca="1">SUM(R28:R33)</f>
        <v>200</v>
      </c>
      <c r="S34" s="23">
        <f ca="1">SUM(S28:S33)</f>
        <v>11.0034883239704</v>
      </c>
      <c r="T34" s="23">
        <f ca="1">SUM(T28:T33)</f>
        <v>7.9383951447098351</v>
      </c>
    </row>
    <row r="35" spans="2:20" x14ac:dyDescent="0.2">
      <c r="B35" s="2" t="s">
        <v>79</v>
      </c>
      <c r="C35" s="2">
        <f t="shared" ca="1" si="0"/>
        <v>0.17729890424410288</v>
      </c>
      <c r="D35" s="2" t="str">
        <f t="shared" ca="1" si="1"/>
        <v>A</v>
      </c>
      <c r="E35" s="2" t="str">
        <f t="shared" ca="1" si="2"/>
        <v>B</v>
      </c>
      <c r="F35" s="2">
        <f t="shared" ca="1" si="3"/>
        <v>29</v>
      </c>
    </row>
    <row r="36" spans="2:20" x14ac:dyDescent="0.2">
      <c r="B36" s="2" t="s">
        <v>78</v>
      </c>
      <c r="C36" s="2">
        <f t="shared" ca="1" si="0"/>
        <v>0.24715537798879084</v>
      </c>
      <c r="D36" s="2" t="str">
        <f t="shared" ca="1" si="1"/>
        <v>B</v>
      </c>
      <c r="E36" s="2" t="str">
        <f t="shared" ca="1" si="2"/>
        <v>B</v>
      </c>
      <c r="F36" s="2">
        <f t="shared" ca="1" si="3"/>
        <v>28</v>
      </c>
      <c r="J36" s="13" t="s">
        <v>122</v>
      </c>
      <c r="K36" s="2" t="s">
        <v>154</v>
      </c>
      <c r="T36" s="2" t="s">
        <v>118</v>
      </c>
    </row>
    <row r="37" spans="2:20" ht="16" x14ac:dyDescent="0.2">
      <c r="B37" s="2" t="s">
        <v>77</v>
      </c>
      <c r="C37" s="2">
        <f t="shared" ca="1" si="0"/>
        <v>0.55505545798500178</v>
      </c>
      <c r="D37" s="2" t="str">
        <f t="shared" ca="1" si="1"/>
        <v>C</v>
      </c>
      <c r="E37" s="2" t="str">
        <f t="shared" ca="1" si="2"/>
        <v>E</v>
      </c>
      <c r="F37" s="2">
        <f t="shared" ca="1" si="3"/>
        <v>36</v>
      </c>
      <c r="I37" s="2" t="s">
        <v>99</v>
      </c>
      <c r="J37" s="22">
        <v>0.52800000000000002</v>
      </c>
      <c r="K37" s="2" t="s">
        <v>148</v>
      </c>
      <c r="T37" s="22">
        <f ca="1">T34/Q34</f>
        <v>3.9691975723549176E-2</v>
      </c>
    </row>
    <row r="38" spans="2:20" ht="16" x14ac:dyDescent="0.2">
      <c r="B38" s="2" t="s">
        <v>76</v>
      </c>
      <c r="C38" s="2">
        <f t="shared" ca="1" si="0"/>
        <v>0.62399330552827159</v>
      </c>
      <c r="D38" s="2" t="str">
        <f t="shared" ca="1" si="1"/>
        <v>D</v>
      </c>
      <c r="E38" s="2" t="str">
        <f t="shared" ca="1" si="2"/>
        <v>E</v>
      </c>
      <c r="F38" s="2">
        <f t="shared" ca="1" si="3"/>
        <v>54</v>
      </c>
      <c r="I38" s="2" t="s">
        <v>97</v>
      </c>
      <c r="J38" s="22">
        <v>0.44600000000000001</v>
      </c>
      <c r="K38" s="2" t="s">
        <v>149</v>
      </c>
    </row>
    <row r="39" spans="2:20" ht="16" x14ac:dyDescent="0.2">
      <c r="B39" s="2" t="s">
        <v>75</v>
      </c>
      <c r="C39" s="2">
        <f t="shared" ca="1" si="0"/>
        <v>0.17975786568496832</v>
      </c>
      <c r="D39" s="2" t="str">
        <f t="shared" ca="1" si="1"/>
        <v>A</v>
      </c>
      <c r="E39" s="2" t="str">
        <f t="shared" ca="1" si="2"/>
        <v>A</v>
      </c>
      <c r="F39" s="2">
        <f t="shared" ca="1" si="3"/>
        <v>85</v>
      </c>
      <c r="I39" s="2" t="s">
        <v>95</v>
      </c>
      <c r="J39" s="22">
        <v>0.372</v>
      </c>
      <c r="K39" s="2" t="s">
        <v>150</v>
      </c>
    </row>
    <row r="40" spans="2:20" ht="16" x14ac:dyDescent="0.2">
      <c r="B40" s="2" t="s">
        <v>74</v>
      </c>
      <c r="C40" s="2">
        <f t="shared" ca="1" si="0"/>
        <v>0.98869400534592811</v>
      </c>
      <c r="D40" s="2" t="str">
        <f t="shared" ca="1" si="1"/>
        <v>F</v>
      </c>
      <c r="E40" s="2" t="str">
        <f t="shared" ca="1" si="2"/>
        <v>F</v>
      </c>
      <c r="F40" s="2">
        <f t="shared" ca="1" si="3"/>
        <v>20</v>
      </c>
      <c r="I40" s="2" t="s">
        <v>93</v>
      </c>
      <c r="J40" s="22">
        <v>0.311</v>
      </c>
      <c r="K40" s="2" t="s">
        <v>151</v>
      </c>
    </row>
    <row r="41" spans="2:20" ht="16" x14ac:dyDescent="0.2">
      <c r="B41" s="2" t="s">
        <v>73</v>
      </c>
      <c r="C41" s="2">
        <f t="shared" ca="1" si="0"/>
        <v>0.60636773210149686</v>
      </c>
      <c r="D41" s="2" t="str">
        <f t="shared" ca="1" si="1"/>
        <v>D</v>
      </c>
      <c r="E41" s="2" t="str">
        <f t="shared" ca="1" si="2"/>
        <v>E</v>
      </c>
      <c r="F41" s="2">
        <f t="shared" ca="1" si="3"/>
        <v>49</v>
      </c>
      <c r="I41" s="2" t="s">
        <v>91</v>
      </c>
      <c r="J41" s="22">
        <v>0.31900000000000001</v>
      </c>
      <c r="K41" s="2" t="s">
        <v>152</v>
      </c>
    </row>
    <row r="42" spans="2:20" ht="16" x14ac:dyDescent="0.2">
      <c r="B42" s="2" t="s">
        <v>72</v>
      </c>
      <c r="C42" s="2">
        <f t="shared" ref="C42:C73" ca="1" si="8">RAND()</f>
        <v>9.4352218784516828E-2</v>
      </c>
      <c r="D42" s="2" t="str">
        <f t="shared" ref="D42:D73" ca="1" si="9">(IFERROR(VLOOKUP(C42,ratingsTbl,2,1),"F"))</f>
        <v>F</v>
      </c>
      <c r="E42" s="2" t="str">
        <f t="shared" ref="E42:E73" ca="1" si="10">IFERROR(IF(D42="F","F",VLOOKUP(C42+(RAND()-0.25)/2,ratingsTbl,2,1)),"A")</f>
        <v>F</v>
      </c>
      <c r="F42" s="2">
        <f t="shared" ref="F42:F73" ca="1" si="11">RANDBETWEEN(20,100)</f>
        <v>42</v>
      </c>
      <c r="I42" s="2" t="s">
        <v>89</v>
      </c>
      <c r="J42" s="22">
        <v>0.23200000000000001</v>
      </c>
      <c r="K42" s="2" t="s">
        <v>153</v>
      </c>
    </row>
    <row r="43" spans="2:20" x14ac:dyDescent="0.2">
      <c r="B43" s="2" t="s">
        <v>71</v>
      </c>
      <c r="C43" s="2">
        <f t="shared" ca="1" si="8"/>
        <v>0.25107833381412137</v>
      </c>
      <c r="D43" s="2" t="str">
        <f t="shared" ca="1" si="9"/>
        <v>B</v>
      </c>
      <c r="E43" s="2" t="str">
        <f t="shared" ca="1" si="10"/>
        <v>B</v>
      </c>
      <c r="F43" s="2">
        <f t="shared" ca="1" si="11"/>
        <v>48</v>
      </c>
      <c r="I43" s="2" t="s">
        <v>306</v>
      </c>
    </row>
    <row r="44" spans="2:20" x14ac:dyDescent="0.2">
      <c r="B44" s="2" t="s">
        <v>70</v>
      </c>
      <c r="C44" s="2">
        <f t="shared" ca="1" si="8"/>
        <v>0.55153560141697722</v>
      </c>
      <c r="D44" s="2" t="str">
        <f t="shared" ca="1" si="9"/>
        <v>C</v>
      </c>
      <c r="E44" s="2" t="str">
        <f t="shared" ca="1" si="10"/>
        <v>D</v>
      </c>
      <c r="F44" s="2">
        <f t="shared" ca="1" si="11"/>
        <v>37</v>
      </c>
    </row>
    <row r="45" spans="2:20" x14ac:dyDescent="0.2">
      <c r="B45" s="2" t="s">
        <v>69</v>
      </c>
      <c r="C45" s="2">
        <f t="shared" ca="1" si="8"/>
        <v>0.90901704026761099</v>
      </c>
      <c r="D45" s="2" t="str">
        <f t="shared" ca="1" si="9"/>
        <v>F</v>
      </c>
      <c r="E45" s="2" t="str">
        <f t="shared" ca="1" si="10"/>
        <v>F</v>
      </c>
      <c r="F45" s="2">
        <f t="shared" ca="1" si="11"/>
        <v>76</v>
      </c>
    </row>
    <row r="46" spans="2:20" x14ac:dyDescent="0.2">
      <c r="B46" s="2" t="s">
        <v>68</v>
      </c>
      <c r="C46" s="2">
        <f t="shared" ca="1" si="8"/>
        <v>0.13722191019284935</v>
      </c>
      <c r="D46" s="2" t="str">
        <f t="shared" ca="1" si="9"/>
        <v>A</v>
      </c>
      <c r="E46" s="2" t="str">
        <f t="shared" ca="1" si="10"/>
        <v>C</v>
      </c>
      <c r="F46" s="2">
        <f t="shared" ca="1" si="11"/>
        <v>41</v>
      </c>
    </row>
    <row r="47" spans="2:20" x14ac:dyDescent="0.2">
      <c r="B47" s="2" t="s">
        <v>67</v>
      </c>
      <c r="C47" s="2">
        <f t="shared" ca="1" si="8"/>
        <v>2.1006572816409497E-2</v>
      </c>
      <c r="D47" s="2" t="str">
        <f t="shared" ca="1" si="9"/>
        <v>F</v>
      </c>
      <c r="E47" s="2" t="str">
        <f t="shared" ca="1" si="10"/>
        <v>F</v>
      </c>
      <c r="F47" s="2">
        <f t="shared" ca="1" si="11"/>
        <v>41</v>
      </c>
    </row>
    <row r="48" spans="2:20" x14ac:dyDescent="0.2">
      <c r="B48" s="2" t="s">
        <v>66</v>
      </c>
      <c r="C48" s="2">
        <f t="shared" ca="1" si="8"/>
        <v>0.52165189805405476</v>
      </c>
      <c r="D48" s="2" t="str">
        <f t="shared" ca="1" si="9"/>
        <v>C</v>
      </c>
      <c r="E48" s="2" t="str">
        <f t="shared" ca="1" si="10"/>
        <v>E</v>
      </c>
      <c r="F48" s="2">
        <f t="shared" ca="1" si="11"/>
        <v>23</v>
      </c>
    </row>
    <row r="49" spans="2:6" x14ac:dyDescent="0.2">
      <c r="B49" s="2" t="s">
        <v>65</v>
      </c>
      <c r="C49" s="2">
        <f t="shared" ca="1" si="8"/>
        <v>0.83364803641604235</v>
      </c>
      <c r="D49" s="2" t="str">
        <f t="shared" ca="1" si="9"/>
        <v>E</v>
      </c>
      <c r="E49" s="2" t="str">
        <f t="shared" ca="1" si="10"/>
        <v>E</v>
      </c>
      <c r="F49" s="2">
        <f t="shared" ca="1" si="11"/>
        <v>100</v>
      </c>
    </row>
    <row r="50" spans="2:6" x14ac:dyDescent="0.2">
      <c r="B50" s="2" t="s">
        <v>64</v>
      </c>
      <c r="C50" s="2">
        <f t="shared" ca="1" si="8"/>
        <v>0.31941939451445767</v>
      </c>
      <c r="D50" s="2" t="str">
        <f t="shared" ca="1" si="9"/>
        <v>B</v>
      </c>
      <c r="E50" s="2" t="str">
        <f t="shared" ca="1" si="10"/>
        <v>B</v>
      </c>
      <c r="F50" s="2">
        <f t="shared" ca="1" si="11"/>
        <v>80</v>
      </c>
    </row>
    <row r="51" spans="2:6" x14ac:dyDescent="0.2">
      <c r="B51" s="2" t="s">
        <v>63</v>
      </c>
      <c r="C51" s="2">
        <f t="shared" ca="1" si="8"/>
        <v>0.13764839284633368</v>
      </c>
      <c r="D51" s="2" t="str">
        <f t="shared" ca="1" si="9"/>
        <v>A</v>
      </c>
      <c r="E51" s="2" t="str">
        <f t="shared" ca="1" si="10"/>
        <v>C</v>
      </c>
      <c r="F51" s="2">
        <f t="shared" ca="1" si="11"/>
        <v>43</v>
      </c>
    </row>
    <row r="52" spans="2:6" x14ac:dyDescent="0.2">
      <c r="B52" s="2" t="s">
        <v>62</v>
      </c>
      <c r="C52" s="2">
        <f t="shared" ca="1" si="8"/>
        <v>0.74783476868691301</v>
      </c>
      <c r="D52" s="2" t="str">
        <f t="shared" ca="1" si="9"/>
        <v>E</v>
      </c>
      <c r="E52" s="2" t="str">
        <f t="shared" ca="1" si="10"/>
        <v>F</v>
      </c>
      <c r="F52" s="2">
        <f t="shared" ca="1" si="11"/>
        <v>91</v>
      </c>
    </row>
    <row r="53" spans="2:6" x14ac:dyDescent="0.2">
      <c r="B53" s="2" t="s">
        <v>61</v>
      </c>
      <c r="C53" s="2">
        <f t="shared" ca="1" si="8"/>
        <v>0.73603632460300916</v>
      </c>
      <c r="D53" s="2" t="str">
        <f t="shared" ca="1" si="9"/>
        <v>E</v>
      </c>
      <c r="E53" s="2" t="str">
        <f t="shared" ca="1" si="10"/>
        <v>F</v>
      </c>
      <c r="F53" s="2">
        <f t="shared" ca="1" si="11"/>
        <v>27</v>
      </c>
    </row>
    <row r="54" spans="2:6" x14ac:dyDescent="0.2">
      <c r="B54" s="2" t="s">
        <v>60</v>
      </c>
      <c r="C54" s="2">
        <f t="shared" ca="1" si="8"/>
        <v>0.72862809797139194</v>
      </c>
      <c r="D54" s="2" t="str">
        <f t="shared" ca="1" si="9"/>
        <v>E</v>
      </c>
      <c r="E54" s="2" t="str">
        <f t="shared" ca="1" si="10"/>
        <v>F</v>
      </c>
      <c r="F54" s="2">
        <f t="shared" ca="1" si="11"/>
        <v>31</v>
      </c>
    </row>
    <row r="55" spans="2:6" x14ac:dyDescent="0.2">
      <c r="B55" s="2" t="s">
        <v>59</v>
      </c>
      <c r="C55" s="2">
        <f t="shared" ca="1" si="8"/>
        <v>0.90799269425172191</v>
      </c>
      <c r="D55" s="2" t="str">
        <f t="shared" ca="1" si="9"/>
        <v>F</v>
      </c>
      <c r="E55" s="2" t="str">
        <f t="shared" ca="1" si="10"/>
        <v>F</v>
      </c>
      <c r="F55" s="2">
        <f t="shared" ca="1" si="11"/>
        <v>95</v>
      </c>
    </row>
    <row r="56" spans="2:6" x14ac:dyDescent="0.2">
      <c r="B56" s="2" t="s">
        <v>58</v>
      </c>
      <c r="C56" s="2">
        <f t="shared" ca="1" si="8"/>
        <v>0.34299343243310731</v>
      </c>
      <c r="D56" s="2" t="str">
        <f t="shared" ca="1" si="9"/>
        <v>B</v>
      </c>
      <c r="E56" s="2" t="str">
        <f t="shared" ca="1" si="10"/>
        <v>B</v>
      </c>
      <c r="F56" s="2">
        <f t="shared" ca="1" si="11"/>
        <v>79</v>
      </c>
    </row>
    <row r="57" spans="2:6" x14ac:dyDescent="0.2">
      <c r="B57" s="2" t="s">
        <v>57</v>
      </c>
      <c r="C57" s="2">
        <f t="shared" ca="1" si="8"/>
        <v>0.58556531157917446</v>
      </c>
      <c r="D57" s="2" t="str">
        <f t="shared" ca="1" si="9"/>
        <v>C</v>
      </c>
      <c r="E57" s="2" t="str">
        <f t="shared" ca="1" si="10"/>
        <v>E</v>
      </c>
      <c r="F57" s="2">
        <f t="shared" ca="1" si="11"/>
        <v>60</v>
      </c>
    </row>
    <row r="58" spans="2:6" x14ac:dyDescent="0.2">
      <c r="B58" s="2" t="s">
        <v>56</v>
      </c>
      <c r="C58" s="2">
        <f t="shared" ca="1" si="8"/>
        <v>0.72792998226201489</v>
      </c>
      <c r="D58" s="2" t="str">
        <f t="shared" ca="1" si="9"/>
        <v>E</v>
      </c>
      <c r="E58" s="2" t="str">
        <f t="shared" ca="1" si="10"/>
        <v>E</v>
      </c>
      <c r="F58" s="2">
        <f t="shared" ca="1" si="11"/>
        <v>35</v>
      </c>
    </row>
    <row r="59" spans="2:6" x14ac:dyDescent="0.2">
      <c r="B59" s="2" t="s">
        <v>55</v>
      </c>
      <c r="C59" s="2">
        <f t="shared" ca="1" si="8"/>
        <v>0.70899978511219564</v>
      </c>
      <c r="D59" s="2" t="str">
        <f t="shared" ca="1" si="9"/>
        <v>E</v>
      </c>
      <c r="E59" s="2" t="str">
        <f t="shared" ca="1" si="10"/>
        <v>F</v>
      </c>
      <c r="F59" s="2">
        <f t="shared" ca="1" si="11"/>
        <v>85</v>
      </c>
    </row>
    <row r="60" spans="2:6" x14ac:dyDescent="0.2">
      <c r="B60" s="2" t="s">
        <v>54</v>
      </c>
      <c r="C60" s="2">
        <f t="shared" ca="1" si="8"/>
        <v>9.619309556603195E-2</v>
      </c>
      <c r="D60" s="2" t="str">
        <f t="shared" ca="1" si="9"/>
        <v>F</v>
      </c>
      <c r="E60" s="2" t="str">
        <f t="shared" ca="1" si="10"/>
        <v>F</v>
      </c>
      <c r="F60" s="2">
        <f t="shared" ca="1" si="11"/>
        <v>100</v>
      </c>
    </row>
    <row r="61" spans="2:6" x14ac:dyDescent="0.2">
      <c r="B61" s="2" t="s">
        <v>53</v>
      </c>
      <c r="C61" s="2">
        <f t="shared" ca="1" si="8"/>
        <v>0.99785138890727287</v>
      </c>
      <c r="D61" s="2" t="str">
        <f t="shared" ca="1" si="9"/>
        <v>F</v>
      </c>
      <c r="E61" s="2" t="str">
        <f t="shared" ca="1" si="10"/>
        <v>F</v>
      </c>
      <c r="F61" s="2">
        <f t="shared" ca="1" si="11"/>
        <v>69</v>
      </c>
    </row>
    <row r="62" spans="2:6" x14ac:dyDescent="0.2">
      <c r="B62" s="2" t="s">
        <v>52</v>
      </c>
      <c r="C62" s="2">
        <f t="shared" ca="1" si="8"/>
        <v>0.19038053341996763</v>
      </c>
      <c r="D62" s="2" t="str">
        <f t="shared" ca="1" si="9"/>
        <v>A</v>
      </c>
      <c r="E62" s="2" t="str">
        <f t="shared" ca="1" si="10"/>
        <v>B</v>
      </c>
      <c r="F62" s="2">
        <f t="shared" ca="1" si="11"/>
        <v>35</v>
      </c>
    </row>
    <row r="63" spans="2:6" x14ac:dyDescent="0.2">
      <c r="B63" s="2" t="s">
        <v>51</v>
      </c>
      <c r="C63" s="2">
        <f t="shared" ca="1" si="8"/>
        <v>8.1913990839192929E-2</v>
      </c>
      <c r="D63" s="2" t="str">
        <f t="shared" ca="1" si="9"/>
        <v>F</v>
      </c>
      <c r="E63" s="2" t="str">
        <f t="shared" ca="1" si="10"/>
        <v>F</v>
      </c>
      <c r="F63" s="2">
        <f t="shared" ca="1" si="11"/>
        <v>36</v>
      </c>
    </row>
    <row r="64" spans="2:6" x14ac:dyDescent="0.2">
      <c r="B64" s="2" t="s">
        <v>50</v>
      </c>
      <c r="C64" s="2">
        <f t="shared" ca="1" si="8"/>
        <v>8.7412593371108849E-2</v>
      </c>
      <c r="D64" s="2" t="str">
        <f t="shared" ca="1" si="9"/>
        <v>F</v>
      </c>
      <c r="E64" s="2" t="str">
        <f t="shared" ca="1" si="10"/>
        <v>F</v>
      </c>
      <c r="F64" s="2">
        <f t="shared" ca="1" si="11"/>
        <v>41</v>
      </c>
    </row>
    <row r="65" spans="2:6" x14ac:dyDescent="0.2">
      <c r="B65" s="2" t="s">
        <v>49</v>
      </c>
      <c r="C65" s="2">
        <f t="shared" ca="1" si="8"/>
        <v>0.21808452001292089</v>
      </c>
      <c r="D65" s="2" t="str">
        <f t="shared" ca="1" si="9"/>
        <v>B</v>
      </c>
      <c r="E65" s="2" t="str">
        <f t="shared" ca="1" si="10"/>
        <v>C</v>
      </c>
      <c r="F65" s="2">
        <f t="shared" ca="1" si="11"/>
        <v>99</v>
      </c>
    </row>
    <row r="66" spans="2:6" x14ac:dyDescent="0.2">
      <c r="B66" s="2" t="s">
        <v>48</v>
      </c>
      <c r="C66" s="2">
        <f t="shared" ca="1" si="8"/>
        <v>0.56932237290995702</v>
      </c>
      <c r="D66" s="2" t="str">
        <f t="shared" ca="1" si="9"/>
        <v>C</v>
      </c>
      <c r="E66" s="2" t="str">
        <f t="shared" ca="1" si="10"/>
        <v>F</v>
      </c>
      <c r="F66" s="2">
        <f t="shared" ca="1" si="11"/>
        <v>95</v>
      </c>
    </row>
    <row r="67" spans="2:6" x14ac:dyDescent="0.2">
      <c r="B67" s="2" t="s">
        <v>47</v>
      </c>
      <c r="C67" s="2">
        <f t="shared" ca="1" si="8"/>
        <v>0.26504452452890903</v>
      </c>
      <c r="D67" s="2" t="str">
        <f t="shared" ca="1" si="9"/>
        <v>B</v>
      </c>
      <c r="E67" s="2" t="str">
        <f t="shared" ca="1" si="10"/>
        <v>C</v>
      </c>
      <c r="F67" s="2">
        <f t="shared" ca="1" si="11"/>
        <v>44</v>
      </c>
    </row>
    <row r="68" spans="2:6" x14ac:dyDescent="0.2">
      <c r="B68" s="2" t="s">
        <v>46</v>
      </c>
      <c r="C68" s="2">
        <f t="shared" ca="1" si="8"/>
        <v>0.30625060285899908</v>
      </c>
      <c r="D68" s="2" t="str">
        <f t="shared" ca="1" si="9"/>
        <v>B</v>
      </c>
      <c r="E68" s="2" t="str">
        <f t="shared" ca="1" si="10"/>
        <v>B</v>
      </c>
      <c r="F68" s="2">
        <f t="shared" ca="1" si="11"/>
        <v>74</v>
      </c>
    </row>
    <row r="69" spans="2:6" x14ac:dyDescent="0.2">
      <c r="B69" s="2" t="s">
        <v>45</v>
      </c>
      <c r="C69" s="2">
        <f t="shared" ca="1" si="8"/>
        <v>0.54892462551425758</v>
      </c>
      <c r="D69" s="2" t="str">
        <f t="shared" ca="1" si="9"/>
        <v>C</v>
      </c>
      <c r="E69" s="2" t="str">
        <f t="shared" ca="1" si="10"/>
        <v>E</v>
      </c>
      <c r="F69" s="2">
        <f t="shared" ca="1" si="11"/>
        <v>78</v>
      </c>
    </row>
    <row r="70" spans="2:6" x14ac:dyDescent="0.2">
      <c r="B70" s="2" t="s">
        <v>44</v>
      </c>
      <c r="C70" s="2">
        <f t="shared" ca="1" si="8"/>
        <v>0.7377554047708581</v>
      </c>
      <c r="D70" s="2" t="str">
        <f t="shared" ca="1" si="9"/>
        <v>E</v>
      </c>
      <c r="E70" s="2" t="str">
        <f t="shared" ca="1" si="10"/>
        <v>D</v>
      </c>
      <c r="F70" s="2">
        <f t="shared" ca="1" si="11"/>
        <v>96</v>
      </c>
    </row>
    <row r="71" spans="2:6" x14ac:dyDescent="0.2">
      <c r="B71" s="2" t="s">
        <v>43</v>
      </c>
      <c r="C71" s="2">
        <f t="shared" ca="1" si="8"/>
        <v>0.98096663554852814</v>
      </c>
      <c r="D71" s="2" t="str">
        <f t="shared" ca="1" si="9"/>
        <v>F</v>
      </c>
      <c r="E71" s="2" t="str">
        <f t="shared" ca="1" si="10"/>
        <v>F</v>
      </c>
      <c r="F71" s="2">
        <f t="shared" ca="1" si="11"/>
        <v>28</v>
      </c>
    </row>
    <row r="72" spans="2:6" x14ac:dyDescent="0.2">
      <c r="B72" s="2" t="s">
        <v>42</v>
      </c>
      <c r="C72" s="2">
        <f t="shared" ca="1" si="8"/>
        <v>0.762849756285641</v>
      </c>
      <c r="D72" s="2" t="str">
        <f t="shared" ca="1" si="9"/>
        <v>E</v>
      </c>
      <c r="E72" s="2" t="str">
        <f t="shared" ca="1" si="10"/>
        <v>E</v>
      </c>
      <c r="F72" s="2">
        <f t="shared" ca="1" si="11"/>
        <v>63</v>
      </c>
    </row>
    <row r="73" spans="2:6" x14ac:dyDescent="0.2">
      <c r="B73" s="2" t="s">
        <v>41</v>
      </c>
      <c r="C73" s="2">
        <f t="shared" ca="1" si="8"/>
        <v>0.59228483498199791</v>
      </c>
      <c r="D73" s="2" t="str">
        <f t="shared" ca="1" si="9"/>
        <v>C</v>
      </c>
      <c r="E73" s="2" t="str">
        <f t="shared" ca="1" si="10"/>
        <v>C</v>
      </c>
      <c r="F73" s="2">
        <f t="shared" ca="1" si="11"/>
        <v>96</v>
      </c>
    </row>
    <row r="74" spans="2:6" x14ac:dyDescent="0.2">
      <c r="B74" s="2" t="s">
        <v>40</v>
      </c>
      <c r="C74" s="2">
        <f t="shared" ref="C74:C109" ca="1" si="12">RAND()</f>
        <v>0.54596909673308269</v>
      </c>
      <c r="D74" s="2" t="str">
        <f t="shared" ref="D74:D105" ca="1" si="13">(IFERROR(VLOOKUP(C74,ratingsTbl,2,1),"F"))</f>
        <v>C</v>
      </c>
      <c r="E74" s="2" t="str">
        <f t="shared" ref="E74:E105" ca="1" si="14">IFERROR(IF(D74="F","F",VLOOKUP(C74+(RAND()-0.25)/2,ratingsTbl,2,1)),"A")</f>
        <v>C</v>
      </c>
      <c r="F74" s="2">
        <f t="shared" ref="F74:F109" ca="1" si="15">RANDBETWEEN(20,100)</f>
        <v>37</v>
      </c>
    </row>
    <row r="75" spans="2:6" x14ac:dyDescent="0.2">
      <c r="B75" s="2" t="s">
        <v>39</v>
      </c>
      <c r="C75" s="2">
        <f t="shared" ca="1" si="12"/>
        <v>0.6904389439643791</v>
      </c>
      <c r="D75" s="2" t="str">
        <f t="shared" ca="1" si="13"/>
        <v>D</v>
      </c>
      <c r="E75" s="2" t="str">
        <f t="shared" ca="1" si="14"/>
        <v>F</v>
      </c>
      <c r="F75" s="2">
        <f t="shared" ca="1" si="15"/>
        <v>40</v>
      </c>
    </row>
    <row r="76" spans="2:6" x14ac:dyDescent="0.2">
      <c r="B76" s="2" t="s">
        <v>38</v>
      </c>
      <c r="C76" s="2">
        <f t="shared" ca="1" si="12"/>
        <v>0.97011738701401939</v>
      </c>
      <c r="D76" s="2" t="str">
        <f t="shared" ca="1" si="13"/>
        <v>F</v>
      </c>
      <c r="E76" s="2" t="str">
        <f t="shared" ca="1" si="14"/>
        <v>F</v>
      </c>
      <c r="F76" s="2">
        <f t="shared" ca="1" si="15"/>
        <v>78</v>
      </c>
    </row>
    <row r="77" spans="2:6" x14ac:dyDescent="0.2">
      <c r="B77" s="2" t="s">
        <v>37</v>
      </c>
      <c r="C77" s="2">
        <f t="shared" ca="1" si="12"/>
        <v>0.72844090850445575</v>
      </c>
      <c r="D77" s="2" t="str">
        <f t="shared" ca="1" si="13"/>
        <v>E</v>
      </c>
      <c r="E77" s="2" t="str">
        <f t="shared" ca="1" si="14"/>
        <v>F</v>
      </c>
      <c r="F77" s="2">
        <f t="shared" ca="1" si="15"/>
        <v>25</v>
      </c>
    </row>
    <row r="78" spans="2:6" x14ac:dyDescent="0.2">
      <c r="B78" s="2" t="s">
        <v>36</v>
      </c>
      <c r="C78" s="2">
        <f t="shared" ca="1" si="12"/>
        <v>0.17376981408057357</v>
      </c>
      <c r="D78" s="2" t="str">
        <f t="shared" ca="1" si="13"/>
        <v>A</v>
      </c>
      <c r="E78" s="2" t="str">
        <f t="shared" ca="1" si="14"/>
        <v>A</v>
      </c>
      <c r="F78" s="2">
        <f t="shared" ca="1" si="15"/>
        <v>27</v>
      </c>
    </row>
    <row r="79" spans="2:6" x14ac:dyDescent="0.2">
      <c r="B79" s="2" t="s">
        <v>35</v>
      </c>
      <c r="C79" s="2">
        <f t="shared" ca="1" si="12"/>
        <v>0.46429217757009345</v>
      </c>
      <c r="D79" s="2" t="str">
        <f t="shared" ca="1" si="13"/>
        <v>C</v>
      </c>
      <c r="E79" s="2" t="str">
        <f t="shared" ca="1" si="14"/>
        <v>D</v>
      </c>
      <c r="F79" s="2">
        <f t="shared" ca="1" si="15"/>
        <v>37</v>
      </c>
    </row>
    <row r="80" spans="2:6" x14ac:dyDescent="0.2">
      <c r="B80" s="2" t="s">
        <v>34</v>
      </c>
      <c r="C80" s="2">
        <f t="shared" ca="1" si="12"/>
        <v>0.32167261031959871</v>
      </c>
      <c r="D80" s="2" t="str">
        <f t="shared" ca="1" si="13"/>
        <v>B</v>
      </c>
      <c r="E80" s="2" t="str">
        <f t="shared" ca="1" si="14"/>
        <v>C</v>
      </c>
      <c r="F80" s="2">
        <f t="shared" ca="1" si="15"/>
        <v>21</v>
      </c>
    </row>
    <row r="81" spans="2:6" x14ac:dyDescent="0.2">
      <c r="B81" s="2" t="s">
        <v>33</v>
      </c>
      <c r="C81" s="2">
        <f t="shared" ca="1" si="12"/>
        <v>0.12326379645033081</v>
      </c>
      <c r="D81" s="2" t="str">
        <f t="shared" ca="1" si="13"/>
        <v>A</v>
      </c>
      <c r="E81" s="2" t="str">
        <f t="shared" ca="1" si="14"/>
        <v>A</v>
      </c>
      <c r="F81" s="2">
        <f t="shared" ca="1" si="15"/>
        <v>95</v>
      </c>
    </row>
    <row r="82" spans="2:6" x14ac:dyDescent="0.2">
      <c r="B82" s="2" t="s">
        <v>32</v>
      </c>
      <c r="C82" s="2">
        <f t="shared" ca="1" si="12"/>
        <v>0.78639348450461344</v>
      </c>
      <c r="D82" s="2" t="str">
        <f t="shared" ca="1" si="13"/>
        <v>E</v>
      </c>
      <c r="E82" s="2" t="str">
        <f t="shared" ca="1" si="14"/>
        <v>F</v>
      </c>
      <c r="F82" s="2">
        <f t="shared" ca="1" si="15"/>
        <v>67</v>
      </c>
    </row>
    <row r="83" spans="2:6" x14ac:dyDescent="0.2">
      <c r="B83" s="2" t="s">
        <v>31</v>
      </c>
      <c r="C83" s="2">
        <f t="shared" ca="1" si="12"/>
        <v>0.41310351784299648</v>
      </c>
      <c r="D83" s="2" t="str">
        <f t="shared" ca="1" si="13"/>
        <v>C</v>
      </c>
      <c r="E83" s="2" t="str">
        <f t="shared" ca="1" si="14"/>
        <v>D</v>
      </c>
      <c r="F83" s="2">
        <f t="shared" ca="1" si="15"/>
        <v>34</v>
      </c>
    </row>
    <row r="84" spans="2:6" x14ac:dyDescent="0.2">
      <c r="B84" s="2" t="s">
        <v>30</v>
      </c>
      <c r="C84" s="2">
        <f t="shared" ca="1" si="12"/>
        <v>0.40223032824964911</v>
      </c>
      <c r="D84" s="2" t="str">
        <f t="shared" ca="1" si="13"/>
        <v>C</v>
      </c>
      <c r="E84" s="2" t="str">
        <f t="shared" ca="1" si="14"/>
        <v>C</v>
      </c>
      <c r="F84" s="2">
        <f t="shared" ca="1" si="15"/>
        <v>89</v>
      </c>
    </row>
    <row r="85" spans="2:6" x14ac:dyDescent="0.2">
      <c r="B85" s="2" t="s">
        <v>29</v>
      </c>
      <c r="C85" s="2">
        <f t="shared" ca="1" si="12"/>
        <v>0.37996815293342023</v>
      </c>
      <c r="D85" s="2" t="str">
        <f t="shared" ca="1" si="13"/>
        <v>B</v>
      </c>
      <c r="E85" s="2" t="str">
        <f t="shared" ca="1" si="14"/>
        <v>B</v>
      </c>
      <c r="F85" s="2">
        <f t="shared" ca="1" si="15"/>
        <v>74</v>
      </c>
    </row>
    <row r="86" spans="2:6" x14ac:dyDescent="0.2">
      <c r="B86" s="2" t="s">
        <v>28</v>
      </c>
      <c r="C86" s="2">
        <f t="shared" ca="1" si="12"/>
        <v>0.56273220625178133</v>
      </c>
      <c r="D86" s="2" t="str">
        <f t="shared" ca="1" si="13"/>
        <v>C</v>
      </c>
      <c r="E86" s="2" t="str">
        <f t="shared" ca="1" si="14"/>
        <v>E</v>
      </c>
      <c r="F86" s="2">
        <f t="shared" ca="1" si="15"/>
        <v>88</v>
      </c>
    </row>
    <row r="87" spans="2:6" x14ac:dyDescent="0.2">
      <c r="B87" s="2" t="s">
        <v>27</v>
      </c>
      <c r="C87" s="2">
        <f t="shared" ca="1" si="12"/>
        <v>0.48909172524354039</v>
      </c>
      <c r="D87" s="2" t="str">
        <f t="shared" ca="1" si="13"/>
        <v>C</v>
      </c>
      <c r="E87" s="2" t="str">
        <f t="shared" ca="1" si="14"/>
        <v>C</v>
      </c>
      <c r="F87" s="2">
        <f t="shared" ca="1" si="15"/>
        <v>98</v>
      </c>
    </row>
    <row r="88" spans="2:6" x14ac:dyDescent="0.2">
      <c r="B88" s="2" t="s">
        <v>26</v>
      </c>
      <c r="C88" s="2">
        <f t="shared" ca="1" si="12"/>
        <v>0.63159713543847362</v>
      </c>
      <c r="D88" s="2" t="str">
        <f t="shared" ca="1" si="13"/>
        <v>D</v>
      </c>
      <c r="E88" s="2" t="str">
        <f t="shared" ca="1" si="14"/>
        <v>C</v>
      </c>
      <c r="F88" s="2">
        <f t="shared" ca="1" si="15"/>
        <v>47</v>
      </c>
    </row>
    <row r="89" spans="2:6" x14ac:dyDescent="0.2">
      <c r="B89" s="2" t="s">
        <v>25</v>
      </c>
      <c r="C89" s="2">
        <f t="shared" ca="1" si="12"/>
        <v>0.76429846095375242</v>
      </c>
      <c r="D89" s="2" t="str">
        <f t="shared" ca="1" si="13"/>
        <v>E</v>
      </c>
      <c r="E89" s="2" t="str">
        <f t="shared" ca="1" si="14"/>
        <v>E</v>
      </c>
      <c r="F89" s="2">
        <f t="shared" ca="1" si="15"/>
        <v>68</v>
      </c>
    </row>
    <row r="90" spans="2:6" x14ac:dyDescent="0.2">
      <c r="B90" s="2" t="s">
        <v>24</v>
      </c>
      <c r="C90" s="2">
        <f t="shared" ca="1" si="12"/>
        <v>0.82420278734806385</v>
      </c>
      <c r="D90" s="2" t="str">
        <f t="shared" ca="1" si="13"/>
        <v>E</v>
      </c>
      <c r="E90" s="2" t="str">
        <f t="shared" ca="1" si="14"/>
        <v>F</v>
      </c>
      <c r="F90" s="2">
        <f t="shared" ca="1" si="15"/>
        <v>96</v>
      </c>
    </row>
    <row r="91" spans="2:6" x14ac:dyDescent="0.2">
      <c r="B91" s="2" t="s">
        <v>23</v>
      </c>
      <c r="C91" s="2">
        <f t="shared" ca="1" si="12"/>
        <v>0.89057322765324898</v>
      </c>
      <c r="D91" s="2" t="str">
        <f t="shared" ca="1" si="13"/>
        <v>E</v>
      </c>
      <c r="E91" s="2" t="str">
        <f t="shared" ca="1" si="14"/>
        <v>F</v>
      </c>
      <c r="F91" s="2">
        <f t="shared" ca="1" si="15"/>
        <v>40</v>
      </c>
    </row>
    <row r="92" spans="2:6" x14ac:dyDescent="0.2">
      <c r="B92" s="2" t="s">
        <v>22</v>
      </c>
      <c r="C92" s="2">
        <f t="shared" ca="1" si="12"/>
        <v>0.24922458854335294</v>
      </c>
      <c r="D92" s="2" t="str">
        <f t="shared" ca="1" si="13"/>
        <v>B</v>
      </c>
      <c r="E92" s="2" t="str">
        <f t="shared" ca="1" si="14"/>
        <v>B</v>
      </c>
      <c r="F92" s="2">
        <f t="shared" ca="1" si="15"/>
        <v>51</v>
      </c>
    </row>
    <row r="93" spans="2:6" x14ac:dyDescent="0.2">
      <c r="B93" s="2" t="s">
        <v>21</v>
      </c>
      <c r="C93" s="2">
        <f t="shared" ca="1" si="12"/>
        <v>0.30863049906849682</v>
      </c>
      <c r="D93" s="2" t="str">
        <f t="shared" ca="1" si="13"/>
        <v>B</v>
      </c>
      <c r="E93" s="2" t="str">
        <f t="shared" ca="1" si="14"/>
        <v>B</v>
      </c>
      <c r="F93" s="2">
        <f t="shared" ca="1" si="15"/>
        <v>47</v>
      </c>
    </row>
    <row r="94" spans="2:6" x14ac:dyDescent="0.2">
      <c r="B94" s="2" t="s">
        <v>20</v>
      </c>
      <c r="C94" s="2">
        <f t="shared" ca="1" si="12"/>
        <v>0.24104568505820412</v>
      </c>
      <c r="D94" s="2" t="str">
        <f t="shared" ca="1" si="13"/>
        <v>B</v>
      </c>
      <c r="E94" s="2" t="str">
        <f t="shared" ca="1" si="14"/>
        <v>D</v>
      </c>
      <c r="F94" s="2">
        <f t="shared" ca="1" si="15"/>
        <v>72</v>
      </c>
    </row>
    <row r="95" spans="2:6" x14ac:dyDescent="0.2">
      <c r="B95" s="2" t="s">
        <v>19</v>
      </c>
      <c r="C95" s="2">
        <f t="shared" ca="1" si="12"/>
        <v>0.3183687970571607</v>
      </c>
      <c r="D95" s="2" t="str">
        <f t="shared" ca="1" si="13"/>
        <v>B</v>
      </c>
      <c r="E95" s="2" t="str">
        <f t="shared" ca="1" si="14"/>
        <v>C</v>
      </c>
      <c r="F95" s="2">
        <f t="shared" ca="1" si="15"/>
        <v>23</v>
      </c>
    </row>
    <row r="96" spans="2:6" x14ac:dyDescent="0.2">
      <c r="B96" s="2" t="s">
        <v>18</v>
      </c>
      <c r="C96" s="2">
        <f t="shared" ca="1" si="12"/>
        <v>0.7463429423952741</v>
      </c>
      <c r="D96" s="2" t="str">
        <f t="shared" ca="1" si="13"/>
        <v>E</v>
      </c>
      <c r="E96" s="2" t="str">
        <f t="shared" ca="1" si="14"/>
        <v>E</v>
      </c>
      <c r="F96" s="2">
        <f t="shared" ca="1" si="15"/>
        <v>50</v>
      </c>
    </row>
    <row r="97" spans="2:6" x14ac:dyDescent="0.2">
      <c r="B97" s="2" t="s">
        <v>17</v>
      </c>
      <c r="C97" s="2">
        <f t="shared" ca="1" si="12"/>
        <v>0.51323446127644867</v>
      </c>
      <c r="D97" s="2" t="str">
        <f t="shared" ca="1" si="13"/>
        <v>C</v>
      </c>
      <c r="E97" s="2" t="str">
        <f t="shared" ca="1" si="14"/>
        <v>E</v>
      </c>
      <c r="F97" s="2">
        <f t="shared" ca="1" si="15"/>
        <v>83</v>
      </c>
    </row>
    <row r="98" spans="2:6" x14ac:dyDescent="0.2">
      <c r="B98" s="2" t="s">
        <v>16</v>
      </c>
      <c r="C98" s="2">
        <f t="shared" ca="1" si="12"/>
        <v>0.8091878946220602</v>
      </c>
      <c r="D98" s="2" t="str">
        <f t="shared" ca="1" si="13"/>
        <v>E</v>
      </c>
      <c r="E98" s="2" t="str">
        <f t="shared" ca="1" si="14"/>
        <v>F</v>
      </c>
      <c r="F98" s="2">
        <f t="shared" ca="1" si="15"/>
        <v>74</v>
      </c>
    </row>
    <row r="99" spans="2:6" x14ac:dyDescent="0.2">
      <c r="B99" s="2" t="s">
        <v>15</v>
      </c>
      <c r="C99" s="2">
        <f t="shared" ca="1" si="12"/>
        <v>8.8597908268501113E-2</v>
      </c>
      <c r="D99" s="2" t="str">
        <f t="shared" ca="1" si="13"/>
        <v>F</v>
      </c>
      <c r="E99" s="2" t="str">
        <f t="shared" ca="1" si="14"/>
        <v>F</v>
      </c>
      <c r="F99" s="2">
        <f t="shared" ca="1" si="15"/>
        <v>62</v>
      </c>
    </row>
    <row r="100" spans="2:6" x14ac:dyDescent="0.2">
      <c r="B100" s="2" t="s">
        <v>14</v>
      </c>
      <c r="C100" s="2">
        <f t="shared" ca="1" si="12"/>
        <v>0.89049261837839222</v>
      </c>
      <c r="D100" s="2" t="str">
        <f t="shared" ca="1" si="13"/>
        <v>E</v>
      </c>
      <c r="E100" s="2" t="str">
        <f t="shared" ca="1" si="14"/>
        <v>F</v>
      </c>
      <c r="F100" s="2">
        <f t="shared" ca="1" si="15"/>
        <v>32</v>
      </c>
    </row>
    <row r="101" spans="2:6" x14ac:dyDescent="0.2">
      <c r="B101" s="2" t="s">
        <v>13</v>
      </c>
      <c r="C101" s="2">
        <f t="shared" ca="1" si="12"/>
        <v>0.41033934995771548</v>
      </c>
      <c r="D101" s="2" t="str">
        <f t="shared" ca="1" si="13"/>
        <v>C</v>
      </c>
      <c r="E101" s="2" t="str">
        <f t="shared" ca="1" si="14"/>
        <v>C</v>
      </c>
      <c r="F101" s="2">
        <f t="shared" ca="1" si="15"/>
        <v>97</v>
      </c>
    </row>
    <row r="102" spans="2:6" x14ac:dyDescent="0.2">
      <c r="B102" s="2" t="s">
        <v>12</v>
      </c>
      <c r="C102" s="2">
        <f t="shared" ca="1" si="12"/>
        <v>0.70003449512801452</v>
      </c>
      <c r="D102" s="2" t="str">
        <f t="shared" ca="1" si="13"/>
        <v>E</v>
      </c>
      <c r="E102" s="2" t="str">
        <f t="shared" ca="1" si="14"/>
        <v>E</v>
      </c>
      <c r="F102" s="2">
        <f t="shared" ca="1" si="15"/>
        <v>39</v>
      </c>
    </row>
    <row r="103" spans="2:6" x14ac:dyDescent="0.2">
      <c r="B103" s="2" t="s">
        <v>11</v>
      </c>
      <c r="C103" s="2">
        <f t="shared" ca="1" si="12"/>
        <v>0.20789892656906805</v>
      </c>
      <c r="D103" s="2" t="str">
        <f t="shared" ca="1" si="13"/>
        <v>B</v>
      </c>
      <c r="E103" s="2" t="str">
        <f t="shared" ca="1" si="14"/>
        <v>A</v>
      </c>
      <c r="F103" s="2">
        <f t="shared" ca="1" si="15"/>
        <v>46</v>
      </c>
    </row>
    <row r="104" spans="2:6" x14ac:dyDescent="0.2">
      <c r="B104" s="2" t="s">
        <v>10</v>
      </c>
      <c r="C104" s="2">
        <f t="shared" ca="1" si="12"/>
        <v>0.30172580448644404</v>
      </c>
      <c r="D104" s="2" t="str">
        <f t="shared" ca="1" si="13"/>
        <v>B</v>
      </c>
      <c r="E104" s="2" t="str">
        <f t="shared" ca="1" si="14"/>
        <v>B</v>
      </c>
      <c r="F104" s="2">
        <f t="shared" ca="1" si="15"/>
        <v>23</v>
      </c>
    </row>
    <row r="105" spans="2:6" x14ac:dyDescent="0.2">
      <c r="B105" s="2" t="s">
        <v>9</v>
      </c>
      <c r="C105" s="2">
        <f t="shared" ca="1" si="12"/>
        <v>0.53511245410528196</v>
      </c>
      <c r="D105" s="2" t="str">
        <f t="shared" ca="1" si="13"/>
        <v>C</v>
      </c>
      <c r="E105" s="2" t="str">
        <f t="shared" ca="1" si="14"/>
        <v>E</v>
      </c>
      <c r="F105" s="2">
        <f t="shared" ca="1" si="15"/>
        <v>83</v>
      </c>
    </row>
    <row r="106" spans="2:6" x14ac:dyDescent="0.2">
      <c r="B106" s="2" t="s">
        <v>8</v>
      </c>
      <c r="C106" s="2">
        <f t="shared" ca="1" si="12"/>
        <v>0.21867179212303844</v>
      </c>
      <c r="D106" s="2" t="str">
        <f t="shared" ref="D106:D109" ca="1" si="16">(IFERROR(VLOOKUP(C106,ratingsTbl,2,1),"F"))</f>
        <v>B</v>
      </c>
      <c r="E106" s="2" t="str">
        <f t="shared" ref="E106:E109" ca="1" si="17">IFERROR(IF(D106="F","F",VLOOKUP(C106+(RAND()-0.25)/2,ratingsTbl,2,1)),"A")</f>
        <v>B</v>
      </c>
      <c r="F106" s="2">
        <f t="shared" ca="1" si="15"/>
        <v>93</v>
      </c>
    </row>
    <row r="107" spans="2:6" x14ac:dyDescent="0.2">
      <c r="B107" s="2" t="s">
        <v>7</v>
      </c>
      <c r="C107" s="2">
        <f t="shared" ca="1" si="12"/>
        <v>0.51835597450341542</v>
      </c>
      <c r="D107" s="2" t="str">
        <f t="shared" ca="1" si="16"/>
        <v>C</v>
      </c>
      <c r="E107" s="2" t="str">
        <f t="shared" ca="1" si="17"/>
        <v>C</v>
      </c>
      <c r="F107" s="2">
        <f t="shared" ca="1" si="15"/>
        <v>25</v>
      </c>
    </row>
    <row r="108" spans="2:6" x14ac:dyDescent="0.2">
      <c r="B108" s="2" t="s">
        <v>6</v>
      </c>
      <c r="C108" s="2">
        <f t="shared" ca="1" si="12"/>
        <v>8.8127707225469809E-2</v>
      </c>
      <c r="D108" s="2" t="str">
        <f t="shared" ca="1" si="16"/>
        <v>F</v>
      </c>
      <c r="E108" s="2" t="str">
        <f t="shared" ca="1" si="17"/>
        <v>F</v>
      </c>
      <c r="F108" s="2">
        <f t="shared" ca="1" si="15"/>
        <v>35</v>
      </c>
    </row>
    <row r="109" spans="2:6" x14ac:dyDescent="0.2">
      <c r="B109" s="2" t="s">
        <v>5</v>
      </c>
      <c r="C109" s="2">
        <f t="shared" ca="1" si="12"/>
        <v>3.314276061579513E-2</v>
      </c>
      <c r="D109" s="2" t="str">
        <f t="shared" ca="1" si="16"/>
        <v>F</v>
      </c>
      <c r="E109" s="2" t="str">
        <f t="shared" ca="1" si="17"/>
        <v>F</v>
      </c>
      <c r="F109" s="2">
        <f t="shared" ca="1" si="15"/>
        <v>33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B2:C26"/>
  <sheetViews>
    <sheetView zoomScale="80" zoomScaleNormal="80" workbookViewId="0"/>
  </sheetViews>
  <sheetFormatPr baseColWidth="10" defaultRowHeight="26" x14ac:dyDescent="0.3"/>
  <cols>
    <col min="1" max="16384" width="10.83203125" style="37"/>
  </cols>
  <sheetData>
    <row r="2" spans="2:2" x14ac:dyDescent="0.3">
      <c r="B2" s="37" t="s">
        <v>185</v>
      </c>
    </row>
    <row r="3" spans="2:2" x14ac:dyDescent="0.3">
      <c r="B3" s="37" t="s">
        <v>307</v>
      </c>
    </row>
    <row r="5" spans="2:2" x14ac:dyDescent="0.3">
      <c r="B5" s="37" t="s">
        <v>308</v>
      </c>
    </row>
    <row r="6" spans="2:2" x14ac:dyDescent="0.3">
      <c r="B6" s="37" t="s">
        <v>146</v>
      </c>
    </row>
    <row r="7" spans="2:2" x14ac:dyDescent="0.3">
      <c r="B7" s="37" t="s">
        <v>145</v>
      </c>
    </row>
    <row r="8" spans="2:2" x14ac:dyDescent="0.3">
      <c r="B8" s="37" t="s">
        <v>144</v>
      </c>
    </row>
    <row r="10" spans="2:2" x14ac:dyDescent="0.3">
      <c r="B10" s="37" t="s">
        <v>143</v>
      </c>
    </row>
    <row r="12" spans="2:2" x14ac:dyDescent="0.3">
      <c r="B12" s="37" t="s">
        <v>181</v>
      </c>
    </row>
    <row r="13" spans="2:2" x14ac:dyDescent="0.3">
      <c r="B13" s="37" t="s">
        <v>142</v>
      </c>
    </row>
    <row r="15" spans="2:2" x14ac:dyDescent="0.3">
      <c r="B15" s="37" t="s">
        <v>141</v>
      </c>
    </row>
    <row r="16" spans="2:2" x14ac:dyDescent="0.3">
      <c r="B16" s="37" t="s">
        <v>140</v>
      </c>
    </row>
    <row r="18" spans="2:3" x14ac:dyDescent="0.3">
      <c r="B18" s="37" t="s">
        <v>139</v>
      </c>
    </row>
    <row r="19" spans="2:3" x14ac:dyDescent="0.3">
      <c r="C19" s="37" t="s">
        <v>311</v>
      </c>
    </row>
    <row r="20" spans="2:3" x14ac:dyDescent="0.3">
      <c r="C20" s="37" t="s">
        <v>138</v>
      </c>
    </row>
    <row r="21" spans="2:3" x14ac:dyDescent="0.3">
      <c r="C21" s="37" t="s">
        <v>137</v>
      </c>
    </row>
    <row r="23" spans="2:3" x14ac:dyDescent="0.3">
      <c r="B23" s="37" t="s">
        <v>136</v>
      </c>
    </row>
    <row r="24" spans="2:3" x14ac:dyDescent="0.3">
      <c r="C24" s="37" t="s">
        <v>135</v>
      </c>
    </row>
    <row r="25" spans="2:3" x14ac:dyDescent="0.3">
      <c r="C25" s="37" t="s">
        <v>134</v>
      </c>
    </row>
    <row r="26" spans="2:3" x14ac:dyDescent="0.3">
      <c r="C26" s="37" t="s">
        <v>155</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BA792-07E9-3A49-A9CA-4292ABDC054E}">
  <sheetPr>
    <tabColor rgb="FFFF0000"/>
  </sheetPr>
  <dimension ref="B2:K21"/>
  <sheetViews>
    <sheetView workbookViewId="0"/>
  </sheetViews>
  <sheetFormatPr baseColWidth="10" defaultRowHeight="26" x14ac:dyDescent="0.3"/>
  <cols>
    <col min="1" max="2" width="10.83203125" style="37"/>
    <col min="3" max="3" width="9.6640625" style="37" bestFit="1" customWidth="1"/>
    <col min="4" max="8" width="10.83203125" style="37"/>
    <col min="9" max="9" width="11.5" style="37" bestFit="1" customWidth="1"/>
    <col min="10" max="16384" width="10.83203125" style="37"/>
  </cols>
  <sheetData>
    <row r="2" spans="2:10" x14ac:dyDescent="0.3">
      <c r="B2" s="37" t="s">
        <v>337</v>
      </c>
    </row>
    <row r="3" spans="2:10" x14ac:dyDescent="0.3">
      <c r="B3" s="37" t="s">
        <v>336</v>
      </c>
    </row>
    <row r="10" spans="2:10" ht="30" x14ac:dyDescent="0.4">
      <c r="C10" s="37" t="s">
        <v>335</v>
      </c>
      <c r="D10" s="128">
        <v>12.395382884314756</v>
      </c>
      <c r="H10" s="37" t="s">
        <v>334</v>
      </c>
      <c r="I10" s="37">
        <f>(LN(V0/D)+(r_+sV^2/2)*T ) / (sV*SQRT(T))</f>
        <v>1.3531251320769953</v>
      </c>
    </row>
    <row r="11" spans="2:10" ht="30" x14ac:dyDescent="0.4">
      <c r="C11" s="37" t="s">
        <v>333</v>
      </c>
      <c r="D11" s="127" t="s">
        <v>329</v>
      </c>
      <c r="H11" s="37" t="s">
        <v>332</v>
      </c>
      <c r="I11" s="37">
        <f>_xlfn.NORM.S.DIST(I10,TRUE)</f>
        <v>0.91199217101185837</v>
      </c>
    </row>
    <row r="12" spans="2:10" ht="30" x14ac:dyDescent="0.4">
      <c r="C12" s="37" t="s">
        <v>324</v>
      </c>
      <c r="D12" s="38">
        <v>3</v>
      </c>
      <c r="H12" s="37" t="s">
        <v>331</v>
      </c>
      <c r="I12" s="37">
        <f>I10-sV*SQRT(T)</f>
        <v>1.1408197485055416</v>
      </c>
    </row>
    <row r="13" spans="2:10" ht="30" x14ac:dyDescent="0.4">
      <c r="C13" s="37" t="s">
        <v>330</v>
      </c>
      <c r="D13" s="127" t="s">
        <v>329</v>
      </c>
      <c r="H13" s="37" t="s">
        <v>328</v>
      </c>
      <c r="I13" s="37">
        <f>_xlfn.NORM.S.DIST(I12,TRUE)</f>
        <v>0.87302752965377795</v>
      </c>
    </row>
    <row r="14" spans="2:10" x14ac:dyDescent="0.3">
      <c r="C14" s="37" t="s">
        <v>93</v>
      </c>
      <c r="D14" s="38">
        <v>10</v>
      </c>
      <c r="I14" s="126" t="s">
        <v>327</v>
      </c>
      <c r="J14" s="126" t="s">
        <v>326</v>
      </c>
    </row>
    <row r="15" spans="2:10" ht="30" x14ac:dyDescent="0.4">
      <c r="C15" s="124" t="s">
        <v>325</v>
      </c>
      <c r="D15" s="125">
        <v>0.21230538357145357</v>
      </c>
      <c r="H15" s="37" t="s">
        <v>324</v>
      </c>
      <c r="I15" s="37">
        <f>E0</f>
        <v>3</v>
      </c>
      <c r="J15" s="37">
        <f>V0*N_d1-D*EXP(-r_*T)*N_d2</f>
        <v>2.9999974011310133</v>
      </c>
    </row>
    <row r="16" spans="2:10" ht="30" x14ac:dyDescent="0.4">
      <c r="C16" s="124" t="s">
        <v>323</v>
      </c>
      <c r="D16" s="39">
        <v>0.8</v>
      </c>
      <c r="H16" s="124" t="s">
        <v>322</v>
      </c>
      <c r="I16" s="37">
        <f>sE*E0</f>
        <v>2.4000000000000004</v>
      </c>
      <c r="J16" s="37">
        <f>N_d1*sV*V0</f>
        <v>2.4000045413895399</v>
      </c>
    </row>
    <row r="17" spans="3:11" x14ac:dyDescent="0.3">
      <c r="C17" s="37" t="s">
        <v>321</v>
      </c>
      <c r="D17" s="39">
        <v>0.05</v>
      </c>
    </row>
    <row r="18" spans="3:11" x14ac:dyDescent="0.3">
      <c r="C18" s="37" t="s">
        <v>320</v>
      </c>
      <c r="D18" s="38">
        <v>1</v>
      </c>
      <c r="H18" s="37" t="s">
        <v>319</v>
      </c>
      <c r="I18" s="37">
        <f>SUMXMY2(I15:I16,J15:J16)</f>
        <v>2.7378338959740668E-11</v>
      </c>
      <c r="K18" s="37" t="s">
        <v>318</v>
      </c>
    </row>
    <row r="20" spans="3:11" ht="30" x14ac:dyDescent="0.4">
      <c r="C20" s="37" t="s">
        <v>317</v>
      </c>
      <c r="D20" s="37">
        <f>V0-E0</f>
        <v>9.3953828843147562</v>
      </c>
      <c r="H20" s="37" t="s">
        <v>123</v>
      </c>
      <c r="I20" s="123">
        <f>1-N_d2</f>
        <v>0.12697247034622205</v>
      </c>
    </row>
    <row r="21" spans="3:11" ht="30" x14ac:dyDescent="0.4">
      <c r="C21" s="37" t="s">
        <v>316</v>
      </c>
      <c r="D21" s="37">
        <f>D*EXP(-r_*T)</f>
        <v>9.5122942450071406</v>
      </c>
      <c r="H21" s="37" t="s">
        <v>315</v>
      </c>
      <c r="I21" s="37">
        <f>D0-Dmarket</f>
        <v>0.11691136069238439</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8020E-720C-C64F-83A4-6EC2264F73AA}">
  <sheetPr>
    <tabColor rgb="FFC00000"/>
  </sheetPr>
  <dimension ref="A1:F18"/>
  <sheetViews>
    <sheetView workbookViewId="0"/>
  </sheetViews>
  <sheetFormatPr baseColWidth="10" defaultRowHeight="92" x14ac:dyDescent="1"/>
  <cols>
    <col min="1" max="16384" width="10.83203125" style="130"/>
  </cols>
  <sheetData>
    <row r="1" spans="1:2" x14ac:dyDescent="1">
      <c r="A1" s="129" t="s">
        <v>347</v>
      </c>
    </row>
    <row r="2" spans="1:2" x14ac:dyDescent="1">
      <c r="B2" s="130" t="s">
        <v>348</v>
      </c>
    </row>
    <row r="4" spans="1:2" x14ac:dyDescent="1">
      <c r="B4" s="130" t="s">
        <v>349</v>
      </c>
    </row>
    <row r="18" spans="2:6" x14ac:dyDescent="1">
      <c r="B18" s="131"/>
      <c r="C18" s="131"/>
      <c r="D18" s="131"/>
      <c r="E18" s="131"/>
      <c r="F18" s="13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0168B-03FF-6D46-9D4A-9176FBEE682E}">
  <sheetPr>
    <tabColor rgb="FF00B050"/>
  </sheetPr>
  <dimension ref="A1"/>
  <sheetViews>
    <sheetView workbookViewId="0"/>
  </sheetViews>
  <sheetFormatPr baseColWidth="10" defaultRowHeight="26" x14ac:dyDescent="0.3"/>
  <cols>
    <col min="1" max="16384" width="10.83203125" style="119"/>
  </cols>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F7C78-F27E-CB4E-8D9F-864A05B29941}">
  <sheetPr>
    <tabColor rgb="FF00B050"/>
  </sheetPr>
  <dimension ref="B2:O47"/>
  <sheetViews>
    <sheetView workbookViewId="0"/>
  </sheetViews>
  <sheetFormatPr baseColWidth="10" defaultRowHeight="26" x14ac:dyDescent="0.3"/>
  <cols>
    <col min="1" max="2" width="10.83203125" style="113"/>
    <col min="3" max="3" width="13.33203125" style="113" bestFit="1" customWidth="1"/>
    <col min="4" max="16384" width="10.83203125" style="113"/>
  </cols>
  <sheetData>
    <row r="2" spans="2:15" x14ac:dyDescent="0.3">
      <c r="B2" s="113" t="s">
        <v>299</v>
      </c>
    </row>
    <row r="3" spans="2:15" x14ac:dyDescent="0.3">
      <c r="B3" s="113" t="s">
        <v>300</v>
      </c>
    </row>
    <row r="4" spans="2:15" x14ac:dyDescent="0.3">
      <c r="B4" s="113" t="s">
        <v>298</v>
      </c>
    </row>
    <row r="6" spans="2:15" x14ac:dyDescent="0.3">
      <c r="B6" s="113" t="s">
        <v>297</v>
      </c>
      <c r="C6" s="113">
        <v>30</v>
      </c>
    </row>
    <row r="7" spans="2:15" x14ac:dyDescent="0.3">
      <c r="B7" s="113" t="s">
        <v>296</v>
      </c>
      <c r="C7" s="118">
        <v>0.01</v>
      </c>
    </row>
    <row r="8" spans="2:15" x14ac:dyDescent="0.3">
      <c r="B8" s="113" t="s">
        <v>295</v>
      </c>
      <c r="C8" s="118">
        <v>3.5000000000000003E-2</v>
      </c>
    </row>
    <row r="9" spans="2:15" x14ac:dyDescent="0.3">
      <c r="C9" s="120" t="s">
        <v>301</v>
      </c>
      <c r="D9" s="120"/>
      <c r="E9" s="120"/>
      <c r="F9" s="120"/>
      <c r="G9" s="120"/>
      <c r="H9" s="120"/>
      <c r="I9" s="120"/>
      <c r="J9" s="120"/>
      <c r="K9" s="120"/>
      <c r="L9" s="120"/>
      <c r="M9" s="120"/>
      <c r="N9" s="120"/>
      <c r="O9" s="120"/>
    </row>
    <row r="10" spans="2:15" x14ac:dyDescent="0.3">
      <c r="B10" s="113" t="s">
        <v>283</v>
      </c>
      <c r="C10" s="113">
        <v>0</v>
      </c>
      <c r="D10" s="113">
        <v>1</v>
      </c>
      <c r="E10" s="113">
        <v>2</v>
      </c>
      <c r="F10" s="113">
        <v>3</v>
      </c>
      <c r="G10" s="113">
        <v>4</v>
      </c>
      <c r="H10" s="113">
        <v>5</v>
      </c>
      <c r="I10" s="113">
        <v>6</v>
      </c>
      <c r="J10" s="113">
        <v>7</v>
      </c>
      <c r="K10" s="113">
        <v>8</v>
      </c>
      <c r="L10" s="113">
        <v>9</v>
      </c>
      <c r="M10" s="113">
        <v>10</v>
      </c>
      <c r="N10" s="113">
        <v>11</v>
      </c>
      <c r="O10" s="113">
        <v>12</v>
      </c>
    </row>
    <row r="11" spans="2:15" x14ac:dyDescent="0.3">
      <c r="C11" s="117" t="s">
        <v>282</v>
      </c>
      <c r="D11" s="117" t="s">
        <v>281</v>
      </c>
      <c r="E11" s="117" t="s">
        <v>280</v>
      </c>
      <c r="F11" s="117" t="s">
        <v>279</v>
      </c>
      <c r="G11" s="117" t="s">
        <v>278</v>
      </c>
      <c r="H11" s="117" t="s">
        <v>277</v>
      </c>
      <c r="I11" s="117" t="s">
        <v>276</v>
      </c>
      <c r="J11" s="117" t="s">
        <v>275</v>
      </c>
      <c r="K11" s="117" t="s">
        <v>274</v>
      </c>
      <c r="L11" s="117" t="s">
        <v>273</v>
      </c>
      <c r="M11" s="117" t="s">
        <v>272</v>
      </c>
      <c r="N11" s="117" t="s">
        <v>271</v>
      </c>
      <c r="O11" s="117" t="s">
        <v>270</v>
      </c>
    </row>
    <row r="12" spans="2:15" x14ac:dyDescent="0.3">
      <c r="B12" s="113" t="s">
        <v>294</v>
      </c>
      <c r="C12" s="113">
        <f t="shared" ref="C12:C21" si="0">P0</f>
        <v>30</v>
      </c>
      <c r="D12" s="113">
        <v>29.656016504447692</v>
      </c>
      <c r="E12" s="113">
        <v>29.969927675876267</v>
      </c>
      <c r="F12" s="113">
        <v>30.529189256774032</v>
      </c>
      <c r="G12" s="113">
        <v>31.298482576374042</v>
      </c>
      <c r="H12" s="113">
        <v>32.980794881940888</v>
      </c>
      <c r="I12" s="113">
        <v>34.310864504806787</v>
      </c>
      <c r="J12" s="113">
        <v>34.211540131158529</v>
      </c>
      <c r="K12" s="113">
        <v>33.79169757239363</v>
      </c>
      <c r="L12" s="113">
        <v>34.230138145339282</v>
      </c>
      <c r="M12" s="113">
        <v>35.165741298950138</v>
      </c>
      <c r="N12" s="113">
        <v>34.712348495344131</v>
      </c>
      <c r="O12" s="113">
        <v>34.670816017333614</v>
      </c>
    </row>
    <row r="13" spans="2:15" x14ac:dyDescent="0.3">
      <c r="B13" s="113" t="s">
        <v>293</v>
      </c>
      <c r="C13" s="113">
        <f t="shared" si="0"/>
        <v>30</v>
      </c>
      <c r="D13" s="113">
        <v>30.269363753678295</v>
      </c>
      <c r="E13" s="113">
        <v>31.386273494029755</v>
      </c>
      <c r="F13" s="113">
        <v>33.367071503423425</v>
      </c>
      <c r="G13" s="113">
        <v>34.173010862619257</v>
      </c>
      <c r="H13" s="113">
        <v>35.327717287497926</v>
      </c>
      <c r="I13" s="113">
        <v>35.311203792657153</v>
      </c>
      <c r="J13" s="113">
        <v>35.606133171815166</v>
      </c>
      <c r="K13" s="113">
        <v>36.711030590981537</v>
      </c>
      <c r="L13" s="113">
        <v>37.417962990145355</v>
      </c>
      <c r="M13" s="113">
        <v>37.791144658806907</v>
      </c>
      <c r="N13" s="113">
        <v>39.396713144020914</v>
      </c>
      <c r="O13" s="113">
        <v>40.381519173080427</v>
      </c>
    </row>
    <row r="14" spans="2:15" x14ac:dyDescent="0.3">
      <c r="B14" s="113" t="s">
        <v>292</v>
      </c>
      <c r="C14" s="113">
        <f t="shared" si="0"/>
        <v>30</v>
      </c>
      <c r="D14" s="113">
        <v>31.405953112531606</v>
      </c>
      <c r="E14" s="113">
        <v>32.510158059856359</v>
      </c>
      <c r="F14" s="113">
        <v>32.73351866161525</v>
      </c>
      <c r="G14" s="113">
        <v>33.064253268866182</v>
      </c>
      <c r="H14" s="113">
        <v>34.404132845580584</v>
      </c>
      <c r="I14" s="113">
        <v>34.215972740043362</v>
      </c>
      <c r="J14" s="113">
        <v>35.5974463954648</v>
      </c>
      <c r="K14" s="113">
        <v>34.899051537573435</v>
      </c>
      <c r="L14" s="113">
        <v>37.111325354108374</v>
      </c>
      <c r="M14" s="113">
        <v>38.172898357133995</v>
      </c>
      <c r="N14" s="113">
        <v>38.922126394893368</v>
      </c>
      <c r="O14" s="113">
        <v>39.569641939990568</v>
      </c>
    </row>
    <row r="15" spans="2:15" x14ac:dyDescent="0.3">
      <c r="B15" s="113" t="s">
        <v>291</v>
      </c>
      <c r="C15" s="113">
        <f t="shared" si="0"/>
        <v>30</v>
      </c>
      <c r="D15" s="113">
        <v>30.315964976141878</v>
      </c>
      <c r="E15" s="113">
        <v>30.672063787708918</v>
      </c>
      <c r="F15" s="113">
        <v>31.851219569654813</v>
      </c>
      <c r="G15" s="113">
        <v>32.102991573262308</v>
      </c>
      <c r="H15" s="113">
        <v>32.860311061123362</v>
      </c>
      <c r="I15" s="113">
        <v>33.727139872366124</v>
      </c>
      <c r="J15" s="113">
        <v>35.148729342652231</v>
      </c>
      <c r="K15" s="113">
        <v>36.028654153010848</v>
      </c>
      <c r="L15" s="113">
        <v>35.124380489018506</v>
      </c>
      <c r="M15" s="113">
        <v>35.407440341550512</v>
      </c>
      <c r="N15" s="113">
        <v>35.619690000574735</v>
      </c>
      <c r="O15" s="113">
        <v>37.213066535830094</v>
      </c>
    </row>
    <row r="16" spans="2:15" x14ac:dyDescent="0.3">
      <c r="B16" s="113" t="s">
        <v>290</v>
      </c>
      <c r="C16" s="113">
        <f t="shared" si="0"/>
        <v>30</v>
      </c>
      <c r="D16" s="113">
        <v>30.413451939914999</v>
      </c>
      <c r="E16" s="113">
        <v>30.221564504357961</v>
      </c>
      <c r="F16" s="113">
        <v>30.650293433976685</v>
      </c>
      <c r="G16" s="113">
        <v>31.402312008040802</v>
      </c>
      <c r="H16" s="113">
        <v>31.264121546560055</v>
      </c>
      <c r="I16" s="113">
        <v>30.767125459401619</v>
      </c>
      <c r="J16" s="113">
        <v>30.272470405441336</v>
      </c>
      <c r="K16" s="113">
        <v>31.556337528397204</v>
      </c>
      <c r="L16" s="113">
        <v>31.297912331589373</v>
      </c>
      <c r="M16" s="113">
        <v>32.324148905513518</v>
      </c>
      <c r="N16" s="113">
        <v>32.081233883773599</v>
      </c>
      <c r="O16" s="113">
        <v>33.30125243233222</v>
      </c>
    </row>
    <row r="17" spans="2:15" x14ac:dyDescent="0.3">
      <c r="B17" s="113" t="s">
        <v>289</v>
      </c>
      <c r="C17" s="113">
        <f t="shared" si="0"/>
        <v>30</v>
      </c>
      <c r="D17" s="113">
        <v>30.765888582416345</v>
      </c>
      <c r="E17" s="113">
        <v>31.329856043397296</v>
      </c>
      <c r="F17" s="113">
        <v>31.939990459830256</v>
      </c>
      <c r="G17" s="113">
        <v>32.195176775998036</v>
      </c>
      <c r="H17" s="113">
        <v>32.935355560114161</v>
      </c>
      <c r="I17" s="113">
        <v>33.280798902885749</v>
      </c>
      <c r="J17" s="113">
        <v>33.40255858052528</v>
      </c>
      <c r="K17" s="113">
        <v>33.998428383945154</v>
      </c>
      <c r="L17" s="113">
        <v>34.3809768527614</v>
      </c>
      <c r="M17" s="113">
        <v>36.148422180856222</v>
      </c>
      <c r="N17" s="113">
        <v>37.203275469750075</v>
      </c>
      <c r="O17" s="113">
        <v>38.921132638100353</v>
      </c>
    </row>
    <row r="18" spans="2:15" x14ac:dyDescent="0.3">
      <c r="B18" s="113" t="s">
        <v>288</v>
      </c>
      <c r="C18" s="113">
        <f t="shared" si="0"/>
        <v>30</v>
      </c>
      <c r="D18" s="113">
        <v>30.893956650581792</v>
      </c>
      <c r="E18" s="113">
        <v>31.479738712712852</v>
      </c>
      <c r="F18" s="113">
        <v>32.088287360836574</v>
      </c>
      <c r="G18" s="113">
        <v>33.845873502044618</v>
      </c>
      <c r="H18" s="113">
        <v>34.161086717485922</v>
      </c>
      <c r="I18" s="113">
        <v>36.28731596967986</v>
      </c>
      <c r="J18" s="113">
        <v>37.30995521832687</v>
      </c>
      <c r="K18" s="113">
        <v>37.899099767226289</v>
      </c>
      <c r="L18" s="113">
        <v>38.551166894661364</v>
      </c>
      <c r="M18" s="113">
        <v>38.577943676874547</v>
      </c>
      <c r="N18" s="113">
        <v>39.961993529418756</v>
      </c>
      <c r="O18" s="113">
        <v>40.496830577346238</v>
      </c>
    </row>
    <row r="19" spans="2:15" x14ac:dyDescent="0.3">
      <c r="B19" s="113" t="s">
        <v>287</v>
      </c>
      <c r="C19" s="113">
        <f t="shared" si="0"/>
        <v>30</v>
      </c>
      <c r="D19" s="113">
        <v>32.151208236236748</v>
      </c>
      <c r="E19" s="113">
        <v>32.512156041867968</v>
      </c>
      <c r="F19" s="113">
        <v>32.859819738686575</v>
      </c>
      <c r="G19" s="113">
        <v>33.347404355129747</v>
      </c>
      <c r="H19" s="113">
        <v>33.719405413789346</v>
      </c>
      <c r="I19" s="113">
        <v>34.486163937962793</v>
      </c>
      <c r="J19" s="113">
        <v>35.021994305214548</v>
      </c>
      <c r="K19" s="113">
        <v>37.039451168054043</v>
      </c>
      <c r="L19" s="113">
        <v>37.571302407363973</v>
      </c>
      <c r="M19" s="113">
        <v>37.908586710972585</v>
      </c>
      <c r="N19" s="113">
        <v>38.233801173105277</v>
      </c>
      <c r="O19" s="113">
        <v>39.724503481497187</v>
      </c>
    </row>
    <row r="20" spans="2:15" x14ac:dyDescent="0.3">
      <c r="B20" s="113" t="s">
        <v>286</v>
      </c>
      <c r="C20" s="113">
        <f t="shared" si="0"/>
        <v>30</v>
      </c>
      <c r="D20" s="113">
        <v>30.865743773195817</v>
      </c>
      <c r="E20" s="113">
        <v>32.207166030344524</v>
      </c>
      <c r="F20" s="113">
        <v>32.946665347475864</v>
      </c>
      <c r="G20" s="113">
        <v>33.210017960174596</v>
      </c>
      <c r="H20" s="113">
        <v>33.667446202079319</v>
      </c>
      <c r="I20" s="113">
        <v>35.265465502599149</v>
      </c>
      <c r="J20" s="113">
        <v>36.632435066605296</v>
      </c>
      <c r="K20" s="113">
        <v>37.47832460192992</v>
      </c>
      <c r="L20" s="113">
        <v>38.433473544692838</v>
      </c>
      <c r="M20" s="113">
        <v>39.144993778428308</v>
      </c>
      <c r="N20" s="113">
        <v>38.767743708417392</v>
      </c>
      <c r="O20" s="113">
        <v>40.302745921693898</v>
      </c>
    </row>
    <row r="21" spans="2:15" x14ac:dyDescent="0.3">
      <c r="B21" s="113" t="s">
        <v>285</v>
      </c>
      <c r="C21" s="113">
        <f t="shared" si="0"/>
        <v>30</v>
      </c>
      <c r="D21" s="113">
        <v>30.431886750348863</v>
      </c>
      <c r="E21" s="113">
        <v>31.19900347293974</v>
      </c>
      <c r="F21" s="113">
        <v>31.945966770762794</v>
      </c>
      <c r="G21" s="113">
        <v>31.280898837239839</v>
      </c>
      <c r="H21" s="113">
        <v>32.034577691829917</v>
      </c>
      <c r="I21" s="113">
        <v>34.417406427492786</v>
      </c>
      <c r="J21" s="113">
        <v>35.906025743355848</v>
      </c>
      <c r="K21" s="113">
        <v>35.948860856957957</v>
      </c>
      <c r="L21" s="113">
        <v>36.057056588413928</v>
      </c>
      <c r="M21" s="113">
        <v>35.0094404977119</v>
      </c>
      <c r="N21" s="113">
        <v>35.737606844533666</v>
      </c>
      <c r="O21" s="113">
        <v>35.860941603962175</v>
      </c>
    </row>
    <row r="23" spans="2:15" x14ac:dyDescent="0.3">
      <c r="B23" s="113" t="s">
        <v>284</v>
      </c>
      <c r="C23" s="113">
        <v>30</v>
      </c>
    </row>
    <row r="24" spans="2:15" x14ac:dyDescent="0.3">
      <c r="C24" s="121" t="s">
        <v>303</v>
      </c>
      <c r="D24" s="121"/>
      <c r="E24" s="121"/>
      <c r="F24" s="121"/>
      <c r="G24" s="121"/>
      <c r="H24" s="121"/>
      <c r="I24" s="121"/>
      <c r="J24" s="121"/>
      <c r="K24" s="121"/>
      <c r="L24" s="121"/>
      <c r="M24" s="121"/>
      <c r="N24" s="121"/>
      <c r="O24" s="121"/>
    </row>
    <row r="25" spans="2:15" x14ac:dyDescent="0.3">
      <c r="B25" s="113" t="s">
        <v>283</v>
      </c>
      <c r="C25" s="113">
        <v>0</v>
      </c>
      <c r="D25" s="113">
        <v>1</v>
      </c>
      <c r="E25" s="113">
        <v>2</v>
      </c>
      <c r="F25" s="113">
        <v>3</v>
      </c>
      <c r="G25" s="113">
        <v>4</v>
      </c>
      <c r="H25" s="113">
        <v>5</v>
      </c>
      <c r="I25" s="113">
        <v>6</v>
      </c>
      <c r="J25" s="113">
        <v>7</v>
      </c>
      <c r="K25" s="113">
        <v>8</v>
      </c>
      <c r="L25" s="113">
        <v>9</v>
      </c>
      <c r="M25" s="113">
        <v>10</v>
      </c>
      <c r="N25" s="113">
        <v>11</v>
      </c>
      <c r="O25" s="113">
        <v>12</v>
      </c>
    </row>
    <row r="26" spans="2:15" x14ac:dyDescent="0.3">
      <c r="C26" s="113" t="s">
        <v>282</v>
      </c>
      <c r="D26" s="113" t="s">
        <v>281</v>
      </c>
      <c r="E26" s="113" t="s">
        <v>280</v>
      </c>
      <c r="F26" s="113" t="s">
        <v>279</v>
      </c>
      <c r="G26" s="113" t="s">
        <v>278</v>
      </c>
      <c r="H26" s="113" t="s">
        <v>277</v>
      </c>
      <c r="I26" s="113" t="s">
        <v>276</v>
      </c>
      <c r="J26" s="113" t="s">
        <v>275</v>
      </c>
      <c r="K26" s="113" t="s">
        <v>274</v>
      </c>
      <c r="L26" s="113" t="s">
        <v>273</v>
      </c>
      <c r="M26" s="113" t="s">
        <v>272</v>
      </c>
      <c r="N26" s="113" t="s">
        <v>271</v>
      </c>
      <c r="O26" s="113" t="s">
        <v>270</v>
      </c>
    </row>
    <row r="27" spans="2:15" x14ac:dyDescent="0.3">
      <c r="B27" s="113" t="s">
        <v>269</v>
      </c>
      <c r="C27" s="113">
        <f t="shared" ref="C27:O27" si="1">MAX(C12-K,0)</f>
        <v>0</v>
      </c>
      <c r="D27" s="113">
        <f t="shared" si="1"/>
        <v>0</v>
      </c>
      <c r="E27" s="113">
        <f t="shared" si="1"/>
        <v>0</v>
      </c>
      <c r="F27" s="113">
        <f t="shared" si="1"/>
        <v>0.52918925677403195</v>
      </c>
      <c r="G27" s="113">
        <f t="shared" si="1"/>
        <v>1.2984825763740417</v>
      </c>
      <c r="H27" s="113">
        <f t="shared" si="1"/>
        <v>2.9807948819408878</v>
      </c>
      <c r="I27" s="113">
        <f t="shared" si="1"/>
        <v>4.3108645048067871</v>
      </c>
      <c r="J27" s="113">
        <f t="shared" si="1"/>
        <v>4.2115401311585288</v>
      </c>
      <c r="K27" s="113">
        <f t="shared" si="1"/>
        <v>3.7916975723936304</v>
      </c>
      <c r="L27" s="113">
        <f t="shared" si="1"/>
        <v>4.2301381453392821</v>
      </c>
      <c r="M27" s="113">
        <f t="shared" si="1"/>
        <v>5.1657412989501381</v>
      </c>
      <c r="N27" s="113">
        <f t="shared" si="1"/>
        <v>4.7123484953441306</v>
      </c>
      <c r="O27" s="113">
        <f t="shared" si="1"/>
        <v>4.670816017333614</v>
      </c>
    </row>
    <row r="28" spans="2:15" x14ac:dyDescent="0.3">
      <c r="B28" s="113" t="s">
        <v>268</v>
      </c>
      <c r="C28" s="113">
        <f t="shared" ref="C28:O28" si="2">MAX(C13-K,0)</f>
        <v>0</v>
      </c>
      <c r="D28" s="113">
        <f t="shared" si="2"/>
        <v>0.26936375367829513</v>
      </c>
      <c r="E28" s="113">
        <f t="shared" si="2"/>
        <v>1.386273494029755</v>
      </c>
      <c r="F28" s="113">
        <f t="shared" si="2"/>
        <v>3.3670715034234249</v>
      </c>
      <c r="G28" s="113">
        <f t="shared" si="2"/>
        <v>4.1730108626192575</v>
      </c>
      <c r="H28" s="113">
        <f t="shared" si="2"/>
        <v>5.3277172874979257</v>
      </c>
      <c r="I28" s="113">
        <f t="shared" si="2"/>
        <v>5.3112037926571531</v>
      </c>
      <c r="J28" s="113">
        <f t="shared" si="2"/>
        <v>5.6061331718151663</v>
      </c>
      <c r="K28" s="113">
        <f t="shared" si="2"/>
        <v>6.7110305909815366</v>
      </c>
      <c r="L28" s="113">
        <f t="shared" si="2"/>
        <v>7.4179629901453552</v>
      </c>
      <c r="M28" s="113">
        <f t="shared" si="2"/>
        <v>7.7911446588069069</v>
      </c>
      <c r="N28" s="113">
        <f t="shared" si="2"/>
        <v>9.3967131440209144</v>
      </c>
      <c r="O28" s="113">
        <f t="shared" si="2"/>
        <v>10.381519173080427</v>
      </c>
    </row>
    <row r="29" spans="2:15" x14ac:dyDescent="0.3">
      <c r="B29" s="113" t="s">
        <v>267</v>
      </c>
      <c r="C29" s="113">
        <f t="shared" ref="C29:O29" si="3">MAX(C14-K,0)</f>
        <v>0</v>
      </c>
      <c r="D29" s="113">
        <f t="shared" si="3"/>
        <v>1.4059531125316056</v>
      </c>
      <c r="E29" s="113">
        <f t="shared" si="3"/>
        <v>2.5101580598563586</v>
      </c>
      <c r="F29" s="113">
        <f t="shared" si="3"/>
        <v>2.7335186616152498</v>
      </c>
      <c r="G29" s="113">
        <f t="shared" si="3"/>
        <v>3.0642532688661817</v>
      </c>
      <c r="H29" s="113">
        <f t="shared" si="3"/>
        <v>4.4041328455805839</v>
      </c>
      <c r="I29" s="113">
        <f t="shared" si="3"/>
        <v>4.2159727400433624</v>
      </c>
      <c r="J29" s="113">
        <f t="shared" si="3"/>
        <v>5.5974463954648002</v>
      </c>
      <c r="K29" s="113">
        <f t="shared" si="3"/>
        <v>4.8990515375734347</v>
      </c>
      <c r="L29" s="113">
        <f t="shared" si="3"/>
        <v>7.1113253541083736</v>
      </c>
      <c r="M29" s="113">
        <f t="shared" si="3"/>
        <v>8.1728983571339953</v>
      </c>
      <c r="N29" s="113">
        <f t="shared" si="3"/>
        <v>8.9221263948933682</v>
      </c>
      <c r="O29" s="113">
        <f t="shared" si="3"/>
        <v>9.5696419399905679</v>
      </c>
    </row>
    <row r="30" spans="2:15" x14ac:dyDescent="0.3">
      <c r="B30" s="113" t="s">
        <v>266</v>
      </c>
      <c r="C30" s="113">
        <f t="shared" ref="C30:O30" si="4">MAX(C15-K,0)</f>
        <v>0</v>
      </c>
      <c r="D30" s="113">
        <f t="shared" si="4"/>
        <v>0.31596497614187768</v>
      </c>
      <c r="E30" s="113">
        <f t="shared" si="4"/>
        <v>0.67206378770891817</v>
      </c>
      <c r="F30" s="113">
        <f t="shared" si="4"/>
        <v>1.8512195696548126</v>
      </c>
      <c r="G30" s="113">
        <f t="shared" si="4"/>
        <v>2.1029915732623081</v>
      </c>
      <c r="H30" s="113">
        <f t="shared" si="4"/>
        <v>2.8603110611233618</v>
      </c>
      <c r="I30" s="113">
        <f t="shared" si="4"/>
        <v>3.7271398723661235</v>
      </c>
      <c r="J30" s="113">
        <f t="shared" si="4"/>
        <v>5.1487293426522314</v>
      </c>
      <c r="K30" s="113">
        <f t="shared" si="4"/>
        <v>6.0286541530108479</v>
      </c>
      <c r="L30" s="113">
        <f t="shared" si="4"/>
        <v>5.1243804890185061</v>
      </c>
      <c r="M30" s="113">
        <f t="shared" si="4"/>
        <v>5.4074403415505117</v>
      </c>
      <c r="N30" s="113">
        <f t="shared" si="4"/>
        <v>5.6196900005747352</v>
      </c>
      <c r="O30" s="113">
        <f t="shared" si="4"/>
        <v>7.2130665358300945</v>
      </c>
    </row>
    <row r="31" spans="2:15" x14ac:dyDescent="0.3">
      <c r="B31" s="113" t="s">
        <v>265</v>
      </c>
      <c r="C31" s="113">
        <f t="shared" ref="C31:O31" si="5">MAX(C16-K,0)</f>
        <v>0</v>
      </c>
      <c r="D31" s="113">
        <f t="shared" si="5"/>
        <v>0.4134519399149994</v>
      </c>
      <c r="E31" s="113">
        <f t="shared" si="5"/>
        <v>0.2215645043579606</v>
      </c>
      <c r="F31" s="113">
        <f t="shared" si="5"/>
        <v>0.65029343397668526</v>
      </c>
      <c r="G31" s="113">
        <f t="shared" si="5"/>
        <v>1.402312008040802</v>
      </c>
      <c r="H31" s="113">
        <f t="shared" si="5"/>
        <v>1.2641215465600553</v>
      </c>
      <c r="I31" s="113">
        <f t="shared" si="5"/>
        <v>0.76712545940161903</v>
      </c>
      <c r="J31" s="113">
        <f t="shared" si="5"/>
        <v>0.27247040544133583</v>
      </c>
      <c r="K31" s="113">
        <f t="shared" si="5"/>
        <v>1.5563375283972043</v>
      </c>
      <c r="L31" s="113">
        <f t="shared" si="5"/>
        <v>1.297912331589373</v>
      </c>
      <c r="M31" s="113">
        <f t="shared" si="5"/>
        <v>2.3241489055135176</v>
      </c>
      <c r="N31" s="113">
        <f t="shared" si="5"/>
        <v>2.0812338837735993</v>
      </c>
      <c r="O31" s="113">
        <f t="shared" si="5"/>
        <v>3.3012524323322197</v>
      </c>
    </row>
    <row r="32" spans="2:15" x14ac:dyDescent="0.3">
      <c r="B32" s="113" t="s">
        <v>264</v>
      </c>
      <c r="C32" s="113">
        <f t="shared" ref="C32:O32" si="6">MAX(C17-K,0)</f>
        <v>0</v>
      </c>
      <c r="D32" s="113">
        <f t="shared" si="6"/>
        <v>0.76588858241634483</v>
      </c>
      <c r="E32" s="113">
        <f t="shared" si="6"/>
        <v>1.3298560433972959</v>
      </c>
      <c r="F32" s="113">
        <f t="shared" si="6"/>
        <v>1.9399904598302555</v>
      </c>
      <c r="G32" s="113">
        <f t="shared" si="6"/>
        <v>2.1951767759980356</v>
      </c>
      <c r="H32" s="113">
        <f t="shared" si="6"/>
        <v>2.9353555601141608</v>
      </c>
      <c r="I32" s="113">
        <f t="shared" si="6"/>
        <v>3.2807989028857492</v>
      </c>
      <c r="J32" s="113">
        <f t="shared" si="6"/>
        <v>3.4025585805252803</v>
      </c>
      <c r="K32" s="113">
        <f t="shared" si="6"/>
        <v>3.9984283839451535</v>
      </c>
      <c r="L32" s="113">
        <f t="shared" si="6"/>
        <v>4.3809768527613997</v>
      </c>
      <c r="M32" s="113">
        <f t="shared" si="6"/>
        <v>6.1484221808562225</v>
      </c>
      <c r="N32" s="113">
        <f t="shared" si="6"/>
        <v>7.2032754697500749</v>
      </c>
      <c r="O32" s="113">
        <f t="shared" si="6"/>
        <v>8.9211326381003531</v>
      </c>
    </row>
    <row r="33" spans="2:15" x14ac:dyDescent="0.3">
      <c r="B33" s="113" t="s">
        <v>263</v>
      </c>
      <c r="C33" s="113">
        <f t="shared" ref="C33:O33" si="7">MAX(C18-K,0)</f>
        <v>0</v>
      </c>
      <c r="D33" s="113">
        <f t="shared" si="7"/>
        <v>0.89395665058179219</v>
      </c>
      <c r="E33" s="113">
        <f t="shared" si="7"/>
        <v>1.4797387127128516</v>
      </c>
      <c r="F33" s="113">
        <f t="shared" si="7"/>
        <v>2.0882873608365742</v>
      </c>
      <c r="G33" s="113">
        <f t="shared" si="7"/>
        <v>3.8458735020446184</v>
      </c>
      <c r="H33" s="113">
        <f t="shared" si="7"/>
        <v>4.1610867174859223</v>
      </c>
      <c r="I33" s="113">
        <f t="shared" si="7"/>
        <v>6.2873159696798595</v>
      </c>
      <c r="J33" s="113">
        <f t="shared" si="7"/>
        <v>7.3099552183268699</v>
      </c>
      <c r="K33" s="113">
        <f t="shared" si="7"/>
        <v>7.8990997672262893</v>
      </c>
      <c r="L33" s="113">
        <f t="shared" si="7"/>
        <v>8.5511668946613639</v>
      </c>
      <c r="M33" s="113">
        <f t="shared" si="7"/>
        <v>8.577943676874547</v>
      </c>
      <c r="N33" s="113">
        <f t="shared" si="7"/>
        <v>9.9619935294187556</v>
      </c>
      <c r="O33" s="113">
        <f t="shared" si="7"/>
        <v>10.496830577346238</v>
      </c>
    </row>
    <row r="34" spans="2:15" x14ac:dyDescent="0.3">
      <c r="B34" s="113" t="s">
        <v>262</v>
      </c>
      <c r="C34" s="113">
        <f t="shared" ref="C34:O34" si="8">MAX(C19-K,0)</f>
        <v>0</v>
      </c>
      <c r="D34" s="113">
        <f t="shared" si="8"/>
        <v>2.151208236236748</v>
      </c>
      <c r="E34" s="113">
        <f t="shared" si="8"/>
        <v>2.5121560418679678</v>
      </c>
      <c r="F34" s="113">
        <f t="shared" si="8"/>
        <v>2.8598197386865749</v>
      </c>
      <c r="G34" s="113">
        <f t="shared" si="8"/>
        <v>3.347404355129747</v>
      </c>
      <c r="H34" s="113">
        <f t="shared" si="8"/>
        <v>3.719405413789346</v>
      </c>
      <c r="I34" s="113">
        <f t="shared" si="8"/>
        <v>4.4861639379627931</v>
      </c>
      <c r="J34" s="113">
        <f t="shared" si="8"/>
        <v>5.0219943052145481</v>
      </c>
      <c r="K34" s="113">
        <f t="shared" si="8"/>
        <v>7.0394511680540433</v>
      </c>
      <c r="L34" s="113">
        <f t="shared" si="8"/>
        <v>7.571302407363973</v>
      </c>
      <c r="M34" s="113">
        <f t="shared" si="8"/>
        <v>7.9085867109725854</v>
      </c>
      <c r="N34" s="113">
        <f t="shared" si="8"/>
        <v>8.2338011731052774</v>
      </c>
      <c r="O34" s="113">
        <f t="shared" si="8"/>
        <v>9.7245034814971874</v>
      </c>
    </row>
    <row r="35" spans="2:15" x14ac:dyDescent="0.3">
      <c r="B35" s="113" t="s">
        <v>261</v>
      </c>
      <c r="C35" s="113">
        <f t="shared" ref="C35:O35" si="9">MAX(C20-K,0)</f>
        <v>0</v>
      </c>
      <c r="D35" s="113">
        <f t="shared" si="9"/>
        <v>0.86574377319581686</v>
      </c>
      <c r="E35" s="113">
        <f t="shared" si="9"/>
        <v>2.2071660303445242</v>
      </c>
      <c r="F35" s="113">
        <f t="shared" si="9"/>
        <v>2.9466653474758644</v>
      </c>
      <c r="G35" s="113">
        <f t="shared" si="9"/>
        <v>3.2100179601745964</v>
      </c>
      <c r="H35" s="113">
        <f t="shared" si="9"/>
        <v>3.6674462020793186</v>
      </c>
      <c r="I35" s="113">
        <f t="shared" si="9"/>
        <v>5.2654655025991488</v>
      </c>
      <c r="J35" s="113">
        <f t="shared" si="9"/>
        <v>6.6324350666052965</v>
      </c>
      <c r="K35" s="113">
        <f t="shared" si="9"/>
        <v>7.4783246019299199</v>
      </c>
      <c r="L35" s="113">
        <f t="shared" si="9"/>
        <v>8.4334735446928377</v>
      </c>
      <c r="M35" s="113">
        <f t="shared" si="9"/>
        <v>9.144993778428308</v>
      </c>
      <c r="N35" s="113">
        <f t="shared" si="9"/>
        <v>8.7677437084173917</v>
      </c>
      <c r="O35" s="113">
        <f t="shared" si="9"/>
        <v>10.302745921693898</v>
      </c>
    </row>
    <row r="36" spans="2:15" x14ac:dyDescent="0.3">
      <c r="B36" s="113" t="s">
        <v>260</v>
      </c>
      <c r="C36" s="113">
        <f t="shared" ref="C36:O36" si="10">MAX(C21-K,0)</f>
        <v>0</v>
      </c>
      <c r="D36" s="113">
        <f t="shared" si="10"/>
        <v>0.43188675034886259</v>
      </c>
      <c r="E36" s="113">
        <f t="shared" si="10"/>
        <v>1.1990034729397401</v>
      </c>
      <c r="F36" s="113">
        <f t="shared" si="10"/>
        <v>1.9459667707627943</v>
      </c>
      <c r="G36" s="113">
        <f t="shared" si="10"/>
        <v>1.2808988372398389</v>
      </c>
      <c r="H36" s="113">
        <f t="shared" si="10"/>
        <v>2.0345776918299165</v>
      </c>
      <c r="I36" s="113">
        <f t="shared" si="10"/>
        <v>4.4174064274927858</v>
      </c>
      <c r="J36" s="113">
        <f t="shared" si="10"/>
        <v>5.9060257433558476</v>
      </c>
      <c r="K36" s="113">
        <f t="shared" si="10"/>
        <v>5.9488608569579569</v>
      </c>
      <c r="L36" s="113">
        <f t="shared" si="10"/>
        <v>6.0570565884139285</v>
      </c>
      <c r="M36" s="113">
        <f t="shared" si="10"/>
        <v>5.0094404977118998</v>
      </c>
      <c r="N36" s="113">
        <f t="shared" si="10"/>
        <v>5.7376068445336657</v>
      </c>
      <c r="O36" s="113">
        <f t="shared" si="10"/>
        <v>5.8609416039621749</v>
      </c>
    </row>
    <row r="37" spans="2:15" x14ac:dyDescent="0.3">
      <c r="B37" s="113" t="s">
        <v>259</v>
      </c>
      <c r="C37" s="113">
        <f t="shared" ref="C37:O37" si="11">AVERAGE(C27:C36)</f>
        <v>0</v>
      </c>
      <c r="D37" s="113">
        <f t="shared" si="11"/>
        <v>0.75134177750463427</v>
      </c>
      <c r="E37" s="113">
        <f t="shared" si="11"/>
        <v>1.3517980147215372</v>
      </c>
      <c r="F37" s="113">
        <f t="shared" si="11"/>
        <v>2.091202210303627</v>
      </c>
      <c r="G37" s="113">
        <f t="shared" si="11"/>
        <v>2.5920421719749429</v>
      </c>
      <c r="H37" s="113">
        <f t="shared" si="11"/>
        <v>3.3354949208001479</v>
      </c>
      <c r="I37" s="113">
        <f t="shared" si="11"/>
        <v>4.2069457109895385</v>
      </c>
      <c r="J37" s="113">
        <f t="shared" si="11"/>
        <v>4.9109288360559908</v>
      </c>
      <c r="K37" s="113">
        <f t="shared" si="11"/>
        <v>5.5350936160470017</v>
      </c>
      <c r="L37" s="113">
        <f t="shared" si="11"/>
        <v>6.0175695598094396</v>
      </c>
      <c r="M37" s="113">
        <f t="shared" si="11"/>
        <v>6.5650760406798643</v>
      </c>
      <c r="N37" s="113">
        <f t="shared" si="11"/>
        <v>7.0636532643831913</v>
      </c>
      <c r="O37" s="113">
        <f t="shared" si="11"/>
        <v>8.0442450321166774</v>
      </c>
    </row>
    <row r="40" spans="2:15" x14ac:dyDescent="0.3">
      <c r="C40" s="120" t="s">
        <v>302</v>
      </c>
      <c r="D40" s="120"/>
      <c r="E40" s="120"/>
      <c r="F40" s="120"/>
      <c r="G40" s="120"/>
      <c r="H40" s="120"/>
      <c r="I40" s="120"/>
      <c r="J40" s="120"/>
      <c r="K40" s="120"/>
      <c r="L40" s="120"/>
      <c r="M40" s="120"/>
      <c r="N40" s="120"/>
      <c r="O40" s="120"/>
    </row>
    <row r="41" spans="2:15" x14ac:dyDescent="0.3">
      <c r="B41" s="113" t="s">
        <v>258</v>
      </c>
      <c r="C41" s="113">
        <v>0</v>
      </c>
      <c r="D41" s="113">
        <f t="shared" ref="D41:O41" si="12">C37</f>
        <v>0</v>
      </c>
      <c r="E41" s="113">
        <f t="shared" si="12"/>
        <v>0.75134177750463427</v>
      </c>
      <c r="F41" s="113">
        <f t="shared" si="12"/>
        <v>1.3517980147215372</v>
      </c>
      <c r="G41" s="113">
        <f t="shared" si="12"/>
        <v>2.091202210303627</v>
      </c>
      <c r="H41" s="113">
        <f t="shared" si="12"/>
        <v>2.5920421719749429</v>
      </c>
      <c r="I41" s="113">
        <f t="shared" si="12"/>
        <v>3.3354949208001479</v>
      </c>
      <c r="J41" s="113">
        <f t="shared" si="12"/>
        <v>4.2069457109895385</v>
      </c>
      <c r="K41" s="113">
        <f t="shared" si="12"/>
        <v>4.9109288360559908</v>
      </c>
      <c r="L41" s="113">
        <f t="shared" si="12"/>
        <v>5.5350936160470017</v>
      </c>
      <c r="M41" s="113">
        <f t="shared" si="12"/>
        <v>6.0175695598094396</v>
      </c>
      <c r="N41" s="113">
        <f t="shared" si="12"/>
        <v>6.5650760406798643</v>
      </c>
      <c r="O41" s="113">
        <f t="shared" si="12"/>
        <v>7.0636532643831913</v>
      </c>
    </row>
    <row r="42" spans="2:15" x14ac:dyDescent="0.3">
      <c r="B42" s="113" t="s">
        <v>123</v>
      </c>
      <c r="C42" s="116">
        <v>3.0000000000000001E-3</v>
      </c>
      <c r="D42" s="116">
        <v>3.0834824197227377E-3</v>
      </c>
      <c r="E42" s="116">
        <v>3.1501997794135045E-3</v>
      </c>
      <c r="F42" s="116">
        <v>3.2264759205140243E-3</v>
      </c>
      <c r="G42" s="116">
        <v>3.2735771015930597E-3</v>
      </c>
      <c r="H42" s="116">
        <v>3.3374906036228958E-3</v>
      </c>
      <c r="I42" s="116">
        <v>3.4195399178343182E-3</v>
      </c>
      <c r="J42" s="116">
        <v>3.4988638692155711E-3</v>
      </c>
      <c r="K42" s="116">
        <v>3.5728804287564033E-3</v>
      </c>
      <c r="L42" s="116">
        <v>3.6216173050306125E-3</v>
      </c>
      <c r="M42" s="116">
        <v>3.6720557678649839E-3</v>
      </c>
      <c r="N42" s="116">
        <v>3.7324909349831983E-3</v>
      </c>
      <c r="O42" s="116">
        <v>3.8419070478203678E-3</v>
      </c>
    </row>
    <row r="43" spans="2:15" x14ac:dyDescent="0.3">
      <c r="B43" s="113" t="s">
        <v>257</v>
      </c>
      <c r="C43" s="115">
        <v>0.44400000000000001</v>
      </c>
      <c r="D43" s="115">
        <v>0.44383303516055456</v>
      </c>
      <c r="E43" s="115">
        <v>0.44369960044117301</v>
      </c>
      <c r="F43" s="115">
        <v>0.44354704815897195</v>
      </c>
      <c r="G43" s="115">
        <v>0.44345284579681388</v>
      </c>
      <c r="H43" s="115">
        <v>0.44332501879275421</v>
      </c>
      <c r="I43" s="115">
        <v>0.4431609201643314</v>
      </c>
      <c r="J43" s="115">
        <v>0.44300227226156885</v>
      </c>
      <c r="K43" s="115">
        <v>0.44285423914248723</v>
      </c>
      <c r="L43" s="115">
        <v>0.4427567653899388</v>
      </c>
      <c r="M43" s="115">
        <v>0.44265588846427006</v>
      </c>
      <c r="N43" s="115">
        <v>0.4425350181300336</v>
      </c>
      <c r="O43" s="115">
        <v>0.44231618590435928</v>
      </c>
    </row>
    <row r="44" spans="2:15" x14ac:dyDescent="0.3">
      <c r="B44" s="113" t="s">
        <v>121</v>
      </c>
      <c r="C44" s="115">
        <f t="shared" ref="C44:O44" si="13">1-C43</f>
        <v>0.55600000000000005</v>
      </c>
      <c r="D44" s="115">
        <f t="shared" si="13"/>
        <v>0.55616696483944539</v>
      </c>
      <c r="E44" s="115">
        <f t="shared" si="13"/>
        <v>0.55630039955882693</v>
      </c>
      <c r="F44" s="115">
        <f t="shared" si="13"/>
        <v>0.55645295184102805</v>
      </c>
      <c r="G44" s="115">
        <f t="shared" si="13"/>
        <v>0.55654715420318612</v>
      </c>
      <c r="H44" s="115">
        <f t="shared" si="13"/>
        <v>0.55667498120724579</v>
      </c>
      <c r="I44" s="115">
        <f t="shared" si="13"/>
        <v>0.5568390798356686</v>
      </c>
      <c r="J44" s="115">
        <f t="shared" si="13"/>
        <v>0.55699772773843115</v>
      </c>
      <c r="K44" s="115">
        <f t="shared" si="13"/>
        <v>0.55714576085751277</v>
      </c>
      <c r="L44" s="115">
        <f t="shared" si="13"/>
        <v>0.5572432346100612</v>
      </c>
      <c r="M44" s="115">
        <f t="shared" si="13"/>
        <v>0.55734411153572994</v>
      </c>
      <c r="N44" s="115">
        <f t="shared" si="13"/>
        <v>0.5574649818699664</v>
      </c>
      <c r="O44" s="115">
        <f t="shared" si="13"/>
        <v>0.55768381409564072</v>
      </c>
    </row>
    <row r="45" spans="2:15" x14ac:dyDescent="0.3">
      <c r="B45" s="113" t="s">
        <v>256</v>
      </c>
      <c r="C45" s="115">
        <v>1</v>
      </c>
      <c r="D45" s="115">
        <f t="shared" ref="D45:O45" si="14">C44</f>
        <v>0.55600000000000005</v>
      </c>
      <c r="E45" s="115">
        <f t="shared" si="14"/>
        <v>0.55616696483944539</v>
      </c>
      <c r="F45" s="115">
        <f t="shared" si="14"/>
        <v>0.55630039955882693</v>
      </c>
      <c r="G45" s="115">
        <f t="shared" si="14"/>
        <v>0.55645295184102805</v>
      </c>
      <c r="H45" s="115">
        <f t="shared" si="14"/>
        <v>0.55654715420318612</v>
      </c>
      <c r="I45" s="115">
        <f t="shared" si="14"/>
        <v>0.55667498120724579</v>
      </c>
      <c r="J45" s="115">
        <f t="shared" si="14"/>
        <v>0.5568390798356686</v>
      </c>
      <c r="K45" s="115">
        <f t="shared" si="14"/>
        <v>0.55699772773843115</v>
      </c>
      <c r="L45" s="115">
        <f t="shared" si="14"/>
        <v>0.55714576085751277</v>
      </c>
      <c r="M45" s="115">
        <f t="shared" si="14"/>
        <v>0.5572432346100612</v>
      </c>
      <c r="N45" s="115">
        <f t="shared" si="14"/>
        <v>0.55734411153572994</v>
      </c>
      <c r="O45" s="115">
        <f t="shared" si="14"/>
        <v>0.5574649818699664</v>
      </c>
    </row>
    <row r="47" spans="2:15" x14ac:dyDescent="0.3">
      <c r="B47" s="113" t="s">
        <v>255</v>
      </c>
      <c r="C47" s="114">
        <f>SUMPRODUCT(EEc,PD,LGDc)</f>
        <v>8.8953100715589456E-2</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FF00"/>
  </sheetPr>
  <dimension ref="B2:D8"/>
  <sheetViews>
    <sheetView workbookViewId="0"/>
  </sheetViews>
  <sheetFormatPr baseColWidth="10" defaultRowHeight="29" x14ac:dyDescent="0.35"/>
  <cols>
    <col min="1" max="2" width="10.83203125" style="1"/>
    <col min="3" max="3" width="76.33203125" style="1" bestFit="1" customWidth="1"/>
    <col min="4" max="4" width="13.6640625" style="1" bestFit="1" customWidth="1"/>
    <col min="5" max="16384" width="10.83203125" style="1"/>
  </cols>
  <sheetData>
    <row r="2" spans="2:4" x14ac:dyDescent="0.35">
      <c r="B2" s="1">
        <v>1</v>
      </c>
      <c r="C2" s="1" t="s">
        <v>370</v>
      </c>
      <c r="D2" s="1">
        <v>2</v>
      </c>
    </row>
    <row r="3" spans="2:4" x14ac:dyDescent="0.35">
      <c r="B3" s="1">
        <v>2</v>
      </c>
      <c r="C3" s="1" t="s">
        <v>371</v>
      </c>
      <c r="D3" s="1">
        <v>2</v>
      </c>
    </row>
    <row r="4" spans="2:4" x14ac:dyDescent="0.35">
      <c r="B4" s="1">
        <v>3</v>
      </c>
      <c r="C4" s="1" t="s">
        <v>379</v>
      </c>
      <c r="D4" s="1">
        <v>2</v>
      </c>
    </row>
    <row r="5" spans="2:4" x14ac:dyDescent="0.35">
      <c r="B5" s="1">
        <v>4</v>
      </c>
      <c r="C5" s="1" t="s">
        <v>123</v>
      </c>
      <c r="D5" s="1">
        <v>1</v>
      </c>
    </row>
    <row r="6" spans="2:4" x14ac:dyDescent="0.35">
      <c r="B6" s="1">
        <v>5</v>
      </c>
      <c r="C6" s="1" t="s">
        <v>372</v>
      </c>
      <c r="D6" s="1">
        <v>2</v>
      </c>
    </row>
    <row r="7" spans="2:4" x14ac:dyDescent="0.35">
      <c r="B7" s="1">
        <v>6</v>
      </c>
      <c r="C7" s="1" t="s">
        <v>121</v>
      </c>
      <c r="D7" s="1">
        <v>1</v>
      </c>
    </row>
    <row r="8" spans="2:4" x14ac:dyDescent="0.35">
      <c r="D8" s="2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51A7E-FDF1-234C-8072-D6D7836F8F58}">
  <sheetPr>
    <tabColor rgb="FFFFFF00"/>
  </sheetPr>
  <dimension ref="A1"/>
  <sheetViews>
    <sheetView workbookViewId="0"/>
  </sheetViews>
  <sheetFormatPr baseColWidth="10" defaultRowHeight="26" x14ac:dyDescent="0.3"/>
  <cols>
    <col min="1" max="16384" width="10.83203125" style="37"/>
  </cols>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E025E-B8FF-334C-83B4-61A9DC8CA12F}">
  <sheetPr>
    <tabColor rgb="FFFFFF00"/>
  </sheetPr>
  <dimension ref="B3:K117"/>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 width="8.83203125" style="2"/>
    <col min="17" max="17" width="11.1640625" style="2" bestFit="1" customWidth="1"/>
    <col min="18" max="18" width="12" style="2" bestFit="1" customWidth="1"/>
    <col min="19" max="20" width="12.33203125" style="2" bestFit="1" customWidth="1"/>
    <col min="21" max="21" width="10.5" style="2" bestFit="1" customWidth="1"/>
    <col min="22" max="16384" width="8.83203125" style="2"/>
  </cols>
  <sheetData>
    <row r="3" spans="2:11" s="41" customFormat="1" ht="26" x14ac:dyDescent="0.3">
      <c r="B3" s="41" t="s">
        <v>375</v>
      </c>
    </row>
    <row r="4" spans="2:11" s="41" customFormat="1" ht="26" x14ac:dyDescent="0.3">
      <c r="B4" s="41" t="s">
        <v>182</v>
      </c>
    </row>
    <row r="5" spans="2:11" s="41" customFormat="1" ht="26" x14ac:dyDescent="0.3"/>
    <row r="9" spans="2:11" x14ac:dyDescent="0.2">
      <c r="G9" s="2" t="s">
        <v>183</v>
      </c>
      <c r="H9" s="13" t="s">
        <v>123</v>
      </c>
      <c r="I9" s="13" t="s">
        <v>122</v>
      </c>
      <c r="J9" s="13" t="s">
        <v>120</v>
      </c>
      <c r="K9" s="2" t="s">
        <v>184</v>
      </c>
    </row>
    <row r="10" spans="2:11" ht="16" x14ac:dyDescent="0.2">
      <c r="C10" s="30"/>
      <c r="G10" s="30" t="s">
        <v>99</v>
      </c>
      <c r="H10" s="22">
        <v>1E-3</v>
      </c>
      <c r="I10" s="22">
        <v>0.52200000000000002</v>
      </c>
      <c r="J10" s="13">
        <v>40</v>
      </c>
      <c r="K10" s="2" t="s">
        <v>148</v>
      </c>
    </row>
    <row r="11" spans="2:11" ht="16" x14ac:dyDescent="0.2">
      <c r="C11" s="30"/>
      <c r="G11" s="30" t="s">
        <v>97</v>
      </c>
      <c r="H11" s="22">
        <f>H10*2.7</f>
        <v>2.7000000000000001E-3</v>
      </c>
      <c r="I11" s="22">
        <v>0.372</v>
      </c>
      <c r="J11" s="13">
        <v>85</v>
      </c>
      <c r="K11" s="2" t="s">
        <v>149</v>
      </c>
    </row>
    <row r="12" spans="2:11" ht="16" x14ac:dyDescent="0.2">
      <c r="C12" s="30"/>
      <c r="G12" s="30" t="s">
        <v>95</v>
      </c>
      <c r="H12" s="22">
        <f t="shared" ref="H12:H15" si="0">H11*2.7</f>
        <v>7.2900000000000005E-3</v>
      </c>
      <c r="I12" s="22">
        <v>0.31</v>
      </c>
      <c r="J12" s="13">
        <v>70</v>
      </c>
      <c r="K12" s="2" t="s">
        <v>150</v>
      </c>
    </row>
    <row r="13" spans="2:11" ht="16" x14ac:dyDescent="0.2">
      <c r="C13" s="30"/>
      <c r="G13" s="30" t="s">
        <v>93</v>
      </c>
      <c r="H13" s="22">
        <f t="shared" si="0"/>
        <v>1.9683000000000003E-2</v>
      </c>
      <c r="I13" s="22">
        <v>0.314</v>
      </c>
      <c r="J13" s="13">
        <v>70</v>
      </c>
      <c r="K13" s="2" t="s">
        <v>151</v>
      </c>
    </row>
    <row r="14" spans="2:11" ht="16" x14ac:dyDescent="0.2">
      <c r="C14" s="30"/>
      <c r="G14" s="30" t="s">
        <v>91</v>
      </c>
      <c r="H14" s="22">
        <f t="shared" si="0"/>
        <v>5.3144100000000014E-2</v>
      </c>
      <c r="I14" s="22">
        <v>0.247</v>
      </c>
      <c r="J14" s="13">
        <v>30</v>
      </c>
      <c r="K14" s="2" t="s">
        <v>152</v>
      </c>
    </row>
    <row r="15" spans="2:11" ht="16" x14ac:dyDescent="0.2">
      <c r="C15" s="30"/>
      <c r="G15" s="30" t="s">
        <v>89</v>
      </c>
      <c r="H15" s="22">
        <f t="shared" si="0"/>
        <v>0.14348907000000005</v>
      </c>
      <c r="I15" s="22">
        <v>0</v>
      </c>
      <c r="J15" s="13">
        <v>5</v>
      </c>
      <c r="K15" s="2" t="s">
        <v>153</v>
      </c>
    </row>
    <row r="17" spans="2:6" x14ac:dyDescent="0.2">
      <c r="B17" s="2" t="s">
        <v>115</v>
      </c>
      <c r="C17" s="13" t="s">
        <v>114</v>
      </c>
      <c r="D17" s="13" t="s">
        <v>113</v>
      </c>
      <c r="E17" s="13" t="s">
        <v>112</v>
      </c>
      <c r="F17" s="13" t="s">
        <v>117</v>
      </c>
    </row>
    <row r="18" spans="2:6" x14ac:dyDescent="0.2">
      <c r="B18" s="2" t="s">
        <v>111</v>
      </c>
      <c r="C18" s="2">
        <v>0.96859385806437814</v>
      </c>
      <c r="D18" s="2" t="s">
        <v>89</v>
      </c>
      <c r="E18" s="2" t="s">
        <v>89</v>
      </c>
      <c r="F18" s="2">
        <v>48</v>
      </c>
    </row>
    <row r="19" spans="2:6" x14ac:dyDescent="0.2">
      <c r="B19" s="2" t="s">
        <v>110</v>
      </c>
      <c r="C19" s="2">
        <v>0.38678231033322596</v>
      </c>
      <c r="D19" s="2" t="s">
        <v>97</v>
      </c>
      <c r="E19" s="2" t="s">
        <v>93</v>
      </c>
      <c r="F19" s="2">
        <v>41</v>
      </c>
    </row>
    <row r="20" spans="2:6" x14ac:dyDescent="0.2">
      <c r="B20" s="2" t="s">
        <v>109</v>
      </c>
      <c r="C20" s="2">
        <v>0.6076526557179498</v>
      </c>
      <c r="D20" s="2" t="s">
        <v>93</v>
      </c>
      <c r="E20" s="2" t="s">
        <v>91</v>
      </c>
      <c r="F20" s="2">
        <v>43</v>
      </c>
    </row>
    <row r="21" spans="2:6" x14ac:dyDescent="0.2">
      <c r="B21" s="2" t="s">
        <v>108</v>
      </c>
      <c r="C21" s="2">
        <v>0.57075832114371472</v>
      </c>
      <c r="D21" s="2" t="s">
        <v>95</v>
      </c>
      <c r="E21" s="2" t="s">
        <v>95</v>
      </c>
      <c r="F21" s="2">
        <v>92</v>
      </c>
    </row>
    <row r="22" spans="2:6" x14ac:dyDescent="0.2">
      <c r="B22" s="2" t="s">
        <v>107</v>
      </c>
      <c r="C22" s="2">
        <v>0.42110200676898835</v>
      </c>
      <c r="D22" s="2" t="s">
        <v>95</v>
      </c>
      <c r="E22" s="2" t="s">
        <v>93</v>
      </c>
      <c r="F22" s="2">
        <v>97</v>
      </c>
    </row>
    <row r="23" spans="2:6" x14ac:dyDescent="0.2">
      <c r="B23" s="2" t="s">
        <v>106</v>
      </c>
      <c r="C23" s="2">
        <v>0.71882414838842668</v>
      </c>
      <c r="D23" s="2" t="s">
        <v>91</v>
      </c>
      <c r="E23" s="2" t="s">
        <v>89</v>
      </c>
      <c r="F23" s="2">
        <v>30</v>
      </c>
    </row>
    <row r="24" spans="2:6" x14ac:dyDescent="0.2">
      <c r="B24" s="2" t="s">
        <v>105</v>
      </c>
      <c r="C24" s="2">
        <v>0.59007076316480811</v>
      </c>
      <c r="D24" s="2" t="s">
        <v>95</v>
      </c>
      <c r="E24" s="2" t="s">
        <v>91</v>
      </c>
      <c r="F24" s="2">
        <v>43</v>
      </c>
    </row>
    <row r="25" spans="2:6" x14ac:dyDescent="0.2">
      <c r="B25" s="2" t="s">
        <v>104</v>
      </c>
      <c r="C25" s="2">
        <v>0.59094362851914961</v>
      </c>
      <c r="D25" s="2" t="s">
        <v>95</v>
      </c>
      <c r="E25" s="2" t="s">
        <v>95</v>
      </c>
      <c r="F25" s="2">
        <v>46</v>
      </c>
    </row>
    <row r="26" spans="2:6" x14ac:dyDescent="0.2">
      <c r="B26" s="2" t="s">
        <v>103</v>
      </c>
      <c r="C26" s="2">
        <v>0.11950579283436036</v>
      </c>
      <c r="D26" s="2" t="s">
        <v>99</v>
      </c>
      <c r="E26" s="2" t="s">
        <v>95</v>
      </c>
      <c r="F26" s="2">
        <v>78</v>
      </c>
    </row>
    <row r="27" spans="2:6" x14ac:dyDescent="0.2">
      <c r="B27" s="2" t="s">
        <v>101</v>
      </c>
      <c r="C27" s="2">
        <v>0.2337574327655596</v>
      </c>
      <c r="D27" s="2" t="s">
        <v>97</v>
      </c>
      <c r="E27" s="2" t="s">
        <v>97</v>
      </c>
      <c r="F27" s="2">
        <v>84</v>
      </c>
    </row>
    <row r="28" spans="2:6" x14ac:dyDescent="0.2">
      <c r="B28" s="2" t="s">
        <v>100</v>
      </c>
      <c r="C28" s="2">
        <v>0.51122354506336742</v>
      </c>
      <c r="D28" s="2" t="s">
        <v>95</v>
      </c>
      <c r="E28" s="2" t="s">
        <v>91</v>
      </c>
      <c r="F28" s="2">
        <v>90</v>
      </c>
    </row>
    <row r="29" spans="2:6" x14ac:dyDescent="0.2">
      <c r="B29" s="2" t="s">
        <v>98</v>
      </c>
      <c r="C29" s="2">
        <v>0.43619886807421748</v>
      </c>
      <c r="D29" s="2" t="s">
        <v>95</v>
      </c>
      <c r="E29" s="2" t="s">
        <v>91</v>
      </c>
      <c r="F29" s="2">
        <v>23</v>
      </c>
    </row>
    <row r="30" spans="2:6" x14ac:dyDescent="0.2">
      <c r="B30" s="2" t="s">
        <v>96</v>
      </c>
      <c r="C30" s="2">
        <v>0.50682713339087304</v>
      </c>
      <c r="D30" s="2" t="s">
        <v>95</v>
      </c>
      <c r="E30" s="2" t="s">
        <v>93</v>
      </c>
      <c r="F30" s="2">
        <v>96</v>
      </c>
    </row>
    <row r="31" spans="2:6" x14ac:dyDescent="0.2">
      <c r="B31" s="2" t="s">
        <v>94</v>
      </c>
      <c r="C31" s="2">
        <v>0.63149155361543341</v>
      </c>
      <c r="D31" s="2" t="s">
        <v>93</v>
      </c>
      <c r="E31" s="2" t="s">
        <v>91</v>
      </c>
      <c r="F31" s="2">
        <v>35</v>
      </c>
    </row>
    <row r="32" spans="2:6" x14ac:dyDescent="0.2">
      <c r="B32" s="2" t="s">
        <v>92</v>
      </c>
      <c r="C32" s="2">
        <v>0.14664524480143748</v>
      </c>
      <c r="D32" s="2" t="s">
        <v>99</v>
      </c>
      <c r="E32" s="2" t="s">
        <v>97</v>
      </c>
      <c r="F32" s="2">
        <v>26</v>
      </c>
    </row>
    <row r="33" spans="2:6" x14ac:dyDescent="0.2">
      <c r="B33" s="2" t="s">
        <v>90</v>
      </c>
      <c r="C33" s="2">
        <v>7.6425548645875807E-2</v>
      </c>
      <c r="D33" s="2" t="s">
        <v>89</v>
      </c>
      <c r="E33" s="2" t="s">
        <v>89</v>
      </c>
      <c r="F33" s="2">
        <v>51</v>
      </c>
    </row>
    <row r="34" spans="2:6" x14ac:dyDescent="0.2">
      <c r="B34" s="2" t="s">
        <v>88</v>
      </c>
      <c r="C34" s="2">
        <v>0.19261460055258717</v>
      </c>
      <c r="D34" s="2" t="s">
        <v>99</v>
      </c>
      <c r="E34" s="2" t="s">
        <v>97</v>
      </c>
      <c r="F34" s="2">
        <v>93</v>
      </c>
    </row>
    <row r="35" spans="2:6" x14ac:dyDescent="0.2">
      <c r="B35" s="2" t="s">
        <v>87</v>
      </c>
      <c r="C35" s="2">
        <v>0.35779177474479373</v>
      </c>
      <c r="D35" s="2" t="s">
        <v>97</v>
      </c>
      <c r="E35" s="2" t="s">
        <v>93</v>
      </c>
      <c r="F35" s="2">
        <v>91</v>
      </c>
    </row>
    <row r="36" spans="2:6" x14ac:dyDescent="0.2">
      <c r="B36" s="2" t="s">
        <v>86</v>
      </c>
      <c r="C36" s="2">
        <v>0.16535265855788384</v>
      </c>
      <c r="D36" s="2" t="s">
        <v>99</v>
      </c>
      <c r="E36" s="2" t="s">
        <v>99</v>
      </c>
      <c r="F36" s="2">
        <v>41</v>
      </c>
    </row>
    <row r="37" spans="2:6" x14ac:dyDescent="0.2">
      <c r="B37" s="2" t="s">
        <v>85</v>
      </c>
      <c r="C37" s="2">
        <v>0.81315646590695567</v>
      </c>
      <c r="D37" s="2" t="s">
        <v>91</v>
      </c>
      <c r="E37" s="2" t="s">
        <v>89</v>
      </c>
      <c r="F37" s="2">
        <v>96</v>
      </c>
    </row>
    <row r="38" spans="2:6" x14ac:dyDescent="0.2">
      <c r="B38" s="2" t="s">
        <v>84</v>
      </c>
      <c r="C38" s="2">
        <v>0.63849748306224563</v>
      </c>
      <c r="D38" s="2" t="s">
        <v>93</v>
      </c>
      <c r="E38" s="2" t="s">
        <v>95</v>
      </c>
      <c r="F38" s="2">
        <v>66</v>
      </c>
    </row>
    <row r="39" spans="2:6" x14ac:dyDescent="0.2">
      <c r="B39" s="2" t="s">
        <v>83</v>
      </c>
      <c r="C39" s="2">
        <v>0.23439720244421913</v>
      </c>
      <c r="D39" s="2" t="s">
        <v>97</v>
      </c>
      <c r="E39" s="2" t="s">
        <v>95</v>
      </c>
      <c r="F39" s="2">
        <v>22</v>
      </c>
    </row>
    <row r="40" spans="2:6" x14ac:dyDescent="0.2">
      <c r="B40" s="2" t="s">
        <v>82</v>
      </c>
      <c r="C40" s="2">
        <v>0.47374982043284775</v>
      </c>
      <c r="D40" s="2" t="s">
        <v>95</v>
      </c>
      <c r="E40" s="2" t="s">
        <v>95</v>
      </c>
      <c r="F40" s="2">
        <v>36</v>
      </c>
    </row>
    <row r="41" spans="2:6" x14ac:dyDescent="0.2">
      <c r="B41" s="2" t="s">
        <v>81</v>
      </c>
      <c r="C41" s="2">
        <v>0.25185893538953408</v>
      </c>
      <c r="D41" s="2" t="s">
        <v>97</v>
      </c>
      <c r="E41" s="2" t="s">
        <v>99</v>
      </c>
      <c r="F41" s="2">
        <v>28</v>
      </c>
    </row>
    <row r="42" spans="2:6" x14ac:dyDescent="0.2">
      <c r="B42" s="2" t="s">
        <v>80</v>
      </c>
      <c r="C42" s="2">
        <v>0.51085255986454559</v>
      </c>
      <c r="D42" s="2" t="s">
        <v>95</v>
      </c>
      <c r="E42" s="2" t="s">
        <v>95</v>
      </c>
      <c r="F42" s="2">
        <v>44</v>
      </c>
    </row>
    <row r="43" spans="2:6" x14ac:dyDescent="0.2">
      <c r="B43" s="2" t="s">
        <v>79</v>
      </c>
      <c r="C43" s="2">
        <v>0.68814496756692867</v>
      </c>
      <c r="D43" s="2" t="s">
        <v>93</v>
      </c>
      <c r="E43" s="2" t="s">
        <v>91</v>
      </c>
      <c r="F43" s="2">
        <v>22</v>
      </c>
    </row>
    <row r="44" spans="2:6" x14ac:dyDescent="0.2">
      <c r="B44" s="2" t="s">
        <v>78</v>
      </c>
      <c r="C44" s="2">
        <v>0.44045659307633467</v>
      </c>
      <c r="D44" s="2" t="s">
        <v>95</v>
      </c>
      <c r="E44" s="2" t="s">
        <v>93</v>
      </c>
      <c r="F44" s="2">
        <v>87</v>
      </c>
    </row>
    <row r="45" spans="2:6" x14ac:dyDescent="0.2">
      <c r="B45" s="2" t="s">
        <v>77</v>
      </c>
      <c r="C45" s="2">
        <v>0.23730737378620292</v>
      </c>
      <c r="D45" s="2" t="s">
        <v>97</v>
      </c>
      <c r="E45" s="2" t="s">
        <v>97</v>
      </c>
      <c r="F45" s="2">
        <v>55</v>
      </c>
    </row>
    <row r="46" spans="2:6" x14ac:dyDescent="0.2">
      <c r="B46" s="2" t="s">
        <v>76</v>
      </c>
      <c r="C46" s="2">
        <v>0.32550114318155265</v>
      </c>
      <c r="D46" s="2" t="s">
        <v>97</v>
      </c>
      <c r="E46" s="2" t="s">
        <v>95</v>
      </c>
      <c r="F46" s="2">
        <v>76</v>
      </c>
    </row>
    <row r="47" spans="2:6" x14ac:dyDescent="0.2">
      <c r="B47" s="2" t="s">
        <v>75</v>
      </c>
      <c r="C47" s="2">
        <v>0.90402548951758099</v>
      </c>
      <c r="D47" s="2" t="s">
        <v>89</v>
      </c>
      <c r="E47" s="2" t="s">
        <v>89</v>
      </c>
      <c r="F47" s="2">
        <v>82</v>
      </c>
    </row>
    <row r="48" spans="2:6" x14ac:dyDescent="0.2">
      <c r="B48" s="2" t="s">
        <v>74</v>
      </c>
      <c r="C48" s="2">
        <v>0.11607167184088052</v>
      </c>
      <c r="D48" s="2" t="s">
        <v>99</v>
      </c>
      <c r="E48" s="2" t="s">
        <v>99</v>
      </c>
      <c r="F48" s="2">
        <v>67</v>
      </c>
    </row>
    <row r="49" spans="2:6" x14ac:dyDescent="0.2">
      <c r="B49" s="2" t="s">
        <v>73</v>
      </c>
      <c r="C49" s="2">
        <v>0.67443036549362945</v>
      </c>
      <c r="D49" s="2" t="s">
        <v>93</v>
      </c>
      <c r="E49" s="2" t="s">
        <v>89</v>
      </c>
      <c r="F49" s="2">
        <v>94</v>
      </c>
    </row>
    <row r="50" spans="2:6" x14ac:dyDescent="0.2">
      <c r="B50" s="2" t="s">
        <v>72</v>
      </c>
      <c r="C50" s="2">
        <v>0.87912025837204444</v>
      </c>
      <c r="D50" s="2" t="s">
        <v>91</v>
      </c>
      <c r="E50" s="2" t="s">
        <v>89</v>
      </c>
      <c r="F50" s="2">
        <v>53</v>
      </c>
    </row>
    <row r="51" spans="2:6" x14ac:dyDescent="0.2">
      <c r="B51" s="2" t="s">
        <v>71</v>
      </c>
      <c r="C51" s="2">
        <v>0.62446290948820116</v>
      </c>
      <c r="D51" s="2" t="s">
        <v>93</v>
      </c>
      <c r="E51" s="2" t="s">
        <v>89</v>
      </c>
      <c r="F51" s="2">
        <v>43</v>
      </c>
    </row>
    <row r="52" spans="2:6" x14ac:dyDescent="0.2">
      <c r="B52" s="2" t="s">
        <v>70</v>
      </c>
      <c r="C52" s="2">
        <v>0.21364801599800076</v>
      </c>
      <c r="D52" s="2" t="s">
        <v>97</v>
      </c>
      <c r="E52" s="2" t="s">
        <v>99</v>
      </c>
      <c r="F52" s="2">
        <v>68</v>
      </c>
    </row>
    <row r="53" spans="2:6" x14ac:dyDescent="0.2">
      <c r="B53" s="2" t="s">
        <v>69</v>
      </c>
      <c r="C53" s="2">
        <v>0.28225391636443142</v>
      </c>
      <c r="D53" s="2" t="s">
        <v>97</v>
      </c>
      <c r="E53" s="2" t="s">
        <v>95</v>
      </c>
      <c r="F53" s="2">
        <v>76</v>
      </c>
    </row>
    <row r="54" spans="2:6" x14ac:dyDescent="0.2">
      <c r="B54" s="2" t="s">
        <v>68</v>
      </c>
      <c r="C54" s="2">
        <v>5.2482464900871495E-3</v>
      </c>
      <c r="D54" s="2" t="s">
        <v>89</v>
      </c>
      <c r="E54" s="2" t="s">
        <v>89</v>
      </c>
      <c r="F54" s="2">
        <v>21</v>
      </c>
    </row>
    <row r="55" spans="2:6" x14ac:dyDescent="0.2">
      <c r="B55" s="2" t="s">
        <v>67</v>
      </c>
      <c r="C55" s="2">
        <v>0.54180214147745687</v>
      </c>
      <c r="D55" s="2" t="s">
        <v>95</v>
      </c>
      <c r="E55" s="2" t="s">
        <v>95</v>
      </c>
      <c r="F55" s="2">
        <v>30</v>
      </c>
    </row>
    <row r="56" spans="2:6" x14ac:dyDescent="0.2">
      <c r="B56" s="2" t="s">
        <v>66</v>
      </c>
      <c r="C56" s="2">
        <v>0.60870058162900431</v>
      </c>
      <c r="D56" s="2" t="s">
        <v>93</v>
      </c>
      <c r="E56" s="2" t="s">
        <v>91</v>
      </c>
      <c r="F56" s="2">
        <v>53</v>
      </c>
    </row>
    <row r="57" spans="2:6" x14ac:dyDescent="0.2">
      <c r="B57" s="2" t="s">
        <v>65</v>
      </c>
      <c r="C57" s="2">
        <v>0.12183049402288848</v>
      </c>
      <c r="D57" s="2" t="s">
        <v>99</v>
      </c>
      <c r="E57" s="2" t="s">
        <v>99</v>
      </c>
      <c r="F57" s="2">
        <v>83</v>
      </c>
    </row>
    <row r="58" spans="2:6" x14ac:dyDescent="0.2">
      <c r="B58" s="2" t="s">
        <v>64</v>
      </c>
      <c r="C58" s="2">
        <v>0.33118572625986298</v>
      </c>
      <c r="D58" s="2" t="s">
        <v>97</v>
      </c>
      <c r="E58" s="2" t="s">
        <v>93</v>
      </c>
      <c r="F58" s="2">
        <v>86</v>
      </c>
    </row>
    <row r="59" spans="2:6" x14ac:dyDescent="0.2">
      <c r="B59" s="2" t="s">
        <v>63</v>
      </c>
      <c r="C59" s="2">
        <v>0.88107209907781536</v>
      </c>
      <c r="D59" s="2" t="s">
        <v>91</v>
      </c>
      <c r="E59" s="2" t="s">
        <v>89</v>
      </c>
      <c r="F59" s="2">
        <v>47</v>
      </c>
    </row>
    <row r="60" spans="2:6" x14ac:dyDescent="0.2">
      <c r="B60" s="2" t="s">
        <v>62</v>
      </c>
      <c r="C60" s="2">
        <v>0.23118614786871061</v>
      </c>
      <c r="D60" s="2" t="s">
        <v>97</v>
      </c>
      <c r="E60" s="2" t="s">
        <v>95</v>
      </c>
      <c r="F60" s="2">
        <v>65</v>
      </c>
    </row>
    <row r="61" spans="2:6" x14ac:dyDescent="0.2">
      <c r="B61" s="2" t="s">
        <v>61</v>
      </c>
      <c r="C61" s="2">
        <v>0.30777252694138535</v>
      </c>
      <c r="D61" s="2" t="s">
        <v>97</v>
      </c>
      <c r="E61" s="2" t="s">
        <v>95</v>
      </c>
      <c r="F61" s="2">
        <v>59</v>
      </c>
    </row>
    <row r="62" spans="2:6" x14ac:dyDescent="0.2">
      <c r="B62" s="2" t="s">
        <v>60</v>
      </c>
      <c r="C62" s="2">
        <v>7.4224704232198735E-2</v>
      </c>
      <c r="D62" s="2" t="s">
        <v>89</v>
      </c>
      <c r="E62" s="2" t="s">
        <v>89</v>
      </c>
      <c r="F62" s="2">
        <v>66</v>
      </c>
    </row>
    <row r="63" spans="2:6" x14ac:dyDescent="0.2">
      <c r="B63" s="2" t="s">
        <v>59</v>
      </c>
      <c r="C63" s="2">
        <v>0.40033323282851307</v>
      </c>
      <c r="D63" s="2" t="s">
        <v>95</v>
      </c>
      <c r="E63" s="2" t="s">
        <v>93</v>
      </c>
      <c r="F63" s="2">
        <v>62</v>
      </c>
    </row>
    <row r="64" spans="2:6" x14ac:dyDescent="0.2">
      <c r="B64" s="2" t="s">
        <v>58</v>
      </c>
      <c r="C64" s="2">
        <v>0.52877244015630831</v>
      </c>
      <c r="D64" s="2" t="s">
        <v>95</v>
      </c>
      <c r="E64" s="2" t="s">
        <v>93</v>
      </c>
      <c r="F64" s="2">
        <v>40</v>
      </c>
    </row>
    <row r="65" spans="2:6" x14ac:dyDescent="0.2">
      <c r="B65" s="2" t="s">
        <v>57</v>
      </c>
      <c r="C65" s="2">
        <v>0.301603212464857</v>
      </c>
      <c r="D65" s="2" t="s">
        <v>97</v>
      </c>
      <c r="E65" s="2" t="s">
        <v>99</v>
      </c>
      <c r="F65" s="2">
        <v>85</v>
      </c>
    </row>
    <row r="66" spans="2:6" x14ac:dyDescent="0.2">
      <c r="B66" s="2" t="s">
        <v>56</v>
      </c>
      <c r="C66" s="2">
        <v>2.9185111467939784E-2</v>
      </c>
      <c r="D66" s="2" t="s">
        <v>89</v>
      </c>
      <c r="E66" s="2" t="s">
        <v>89</v>
      </c>
      <c r="F66" s="2">
        <v>80</v>
      </c>
    </row>
    <row r="67" spans="2:6" x14ac:dyDescent="0.2">
      <c r="B67" s="2" t="s">
        <v>55</v>
      </c>
      <c r="C67" s="2">
        <v>0.6575942905396911</v>
      </c>
      <c r="D67" s="2" t="s">
        <v>93</v>
      </c>
      <c r="E67" s="2" t="s">
        <v>93</v>
      </c>
      <c r="F67" s="2">
        <v>55</v>
      </c>
    </row>
    <row r="68" spans="2:6" x14ac:dyDescent="0.2">
      <c r="B68" s="2" t="s">
        <v>54</v>
      </c>
      <c r="C68" s="2">
        <v>0.50478573281474726</v>
      </c>
      <c r="D68" s="2" t="s">
        <v>95</v>
      </c>
      <c r="E68" s="2" t="s">
        <v>91</v>
      </c>
      <c r="F68" s="2">
        <v>48</v>
      </c>
    </row>
    <row r="69" spans="2:6" x14ac:dyDescent="0.2">
      <c r="B69" s="2" t="s">
        <v>53</v>
      </c>
      <c r="C69" s="2">
        <v>0.9529357532204259</v>
      </c>
      <c r="D69" s="2" t="s">
        <v>89</v>
      </c>
      <c r="E69" s="2" t="s">
        <v>89</v>
      </c>
      <c r="F69" s="2">
        <v>92</v>
      </c>
    </row>
    <row r="70" spans="2:6" x14ac:dyDescent="0.2">
      <c r="B70" s="2" t="s">
        <v>52</v>
      </c>
      <c r="C70" s="2">
        <v>0.24802747501204625</v>
      </c>
      <c r="D70" s="2" t="s">
        <v>97</v>
      </c>
      <c r="E70" s="2" t="s">
        <v>97</v>
      </c>
      <c r="F70" s="2">
        <v>73</v>
      </c>
    </row>
    <row r="71" spans="2:6" x14ac:dyDescent="0.2">
      <c r="B71" s="2" t="s">
        <v>51</v>
      </c>
      <c r="C71" s="2">
        <v>0.18797025150053004</v>
      </c>
      <c r="D71" s="2" t="s">
        <v>99</v>
      </c>
      <c r="E71" s="2" t="s">
        <v>97</v>
      </c>
      <c r="F71" s="2">
        <v>84</v>
      </c>
    </row>
    <row r="72" spans="2:6" x14ac:dyDescent="0.2">
      <c r="B72" s="2" t="s">
        <v>50</v>
      </c>
      <c r="C72" s="2">
        <v>0.5103391043984512</v>
      </c>
      <c r="D72" s="2" t="s">
        <v>95</v>
      </c>
      <c r="E72" s="2" t="s">
        <v>97</v>
      </c>
      <c r="F72" s="2">
        <v>77</v>
      </c>
    </row>
    <row r="73" spans="2:6" x14ac:dyDescent="0.2">
      <c r="B73" s="2" t="s">
        <v>49</v>
      </c>
      <c r="C73" s="2">
        <v>0.27226732324468672</v>
      </c>
      <c r="D73" s="2" t="s">
        <v>97</v>
      </c>
      <c r="E73" s="2" t="s">
        <v>95</v>
      </c>
      <c r="F73" s="2">
        <v>90</v>
      </c>
    </row>
    <row r="74" spans="2:6" x14ac:dyDescent="0.2">
      <c r="B74" s="2" t="s">
        <v>48</v>
      </c>
      <c r="C74" s="2">
        <v>0.75346533807060856</v>
      </c>
      <c r="D74" s="2" t="s">
        <v>91</v>
      </c>
      <c r="E74" s="2" t="s">
        <v>89</v>
      </c>
      <c r="F74" s="2">
        <v>49</v>
      </c>
    </row>
    <row r="75" spans="2:6" x14ac:dyDescent="0.2">
      <c r="B75" s="2" t="s">
        <v>47</v>
      </c>
      <c r="C75" s="2">
        <v>0.20711180180832234</v>
      </c>
      <c r="D75" s="2" t="s">
        <v>97</v>
      </c>
      <c r="E75" s="2" t="s">
        <v>99</v>
      </c>
      <c r="F75" s="2">
        <v>21</v>
      </c>
    </row>
    <row r="76" spans="2:6" x14ac:dyDescent="0.2">
      <c r="B76" s="2" t="s">
        <v>46</v>
      </c>
      <c r="C76" s="2">
        <v>0.16178696509071278</v>
      </c>
      <c r="D76" s="2" t="s">
        <v>99</v>
      </c>
      <c r="E76" s="2" t="s">
        <v>99</v>
      </c>
      <c r="F76" s="2">
        <v>56</v>
      </c>
    </row>
    <row r="77" spans="2:6" x14ac:dyDescent="0.2">
      <c r="B77" s="2" t="s">
        <v>45</v>
      </c>
      <c r="C77" s="2">
        <v>0.10891522720428803</v>
      </c>
      <c r="D77" s="2" t="s">
        <v>99</v>
      </c>
      <c r="E77" s="2" t="s">
        <v>97</v>
      </c>
      <c r="F77" s="2">
        <v>69</v>
      </c>
    </row>
    <row r="78" spans="2:6" x14ac:dyDescent="0.2">
      <c r="B78" s="2" t="s">
        <v>44</v>
      </c>
      <c r="C78" s="2">
        <v>0.74761960513971737</v>
      </c>
      <c r="D78" s="2" t="s">
        <v>91</v>
      </c>
      <c r="E78" s="2" t="s">
        <v>89</v>
      </c>
      <c r="F78" s="2">
        <v>46</v>
      </c>
    </row>
    <row r="79" spans="2:6" x14ac:dyDescent="0.2">
      <c r="B79" s="2" t="s">
        <v>43</v>
      </c>
      <c r="C79" s="2">
        <v>0.94198665189419573</v>
      </c>
      <c r="D79" s="2" t="s">
        <v>89</v>
      </c>
      <c r="E79" s="2" t="s">
        <v>89</v>
      </c>
      <c r="F79" s="2">
        <v>58</v>
      </c>
    </row>
    <row r="80" spans="2:6" x14ac:dyDescent="0.2">
      <c r="B80" s="2" t="s">
        <v>42</v>
      </c>
      <c r="C80" s="2">
        <v>0.72355101202903915</v>
      </c>
      <c r="D80" s="2" t="s">
        <v>91</v>
      </c>
      <c r="E80" s="2" t="s">
        <v>91</v>
      </c>
      <c r="F80" s="2">
        <v>86</v>
      </c>
    </row>
    <row r="81" spans="2:6" x14ac:dyDescent="0.2">
      <c r="B81" s="2" t="s">
        <v>41</v>
      </c>
      <c r="C81" s="2">
        <v>0.4556647900664359</v>
      </c>
      <c r="D81" s="2" t="s">
        <v>95</v>
      </c>
      <c r="E81" s="2" t="s">
        <v>95</v>
      </c>
      <c r="F81" s="2">
        <v>49</v>
      </c>
    </row>
    <row r="82" spans="2:6" x14ac:dyDescent="0.2">
      <c r="B82" s="2" t="s">
        <v>40</v>
      </c>
      <c r="C82" s="2">
        <v>0.12837420413375944</v>
      </c>
      <c r="D82" s="2" t="s">
        <v>99</v>
      </c>
      <c r="E82" s="2" t="s">
        <v>97</v>
      </c>
      <c r="F82" s="2">
        <v>23</v>
      </c>
    </row>
    <row r="83" spans="2:6" x14ac:dyDescent="0.2">
      <c r="B83" s="2" t="s">
        <v>39</v>
      </c>
      <c r="C83" s="2">
        <v>0.73792126070267594</v>
      </c>
      <c r="D83" s="2" t="s">
        <v>91</v>
      </c>
      <c r="E83" s="2" t="s">
        <v>93</v>
      </c>
      <c r="F83" s="2">
        <v>25</v>
      </c>
    </row>
    <row r="84" spans="2:6" x14ac:dyDescent="0.2">
      <c r="B84" s="2" t="s">
        <v>38</v>
      </c>
      <c r="C84" s="2">
        <v>0.4186388958723839</v>
      </c>
      <c r="D84" s="2" t="s">
        <v>95</v>
      </c>
      <c r="E84" s="2" t="s">
        <v>97</v>
      </c>
      <c r="F84" s="2">
        <v>34</v>
      </c>
    </row>
    <row r="85" spans="2:6" x14ac:dyDescent="0.2">
      <c r="B85" s="2" t="s">
        <v>37</v>
      </c>
      <c r="C85" s="2">
        <v>0.90824653162558633</v>
      </c>
      <c r="D85" s="2" t="s">
        <v>89</v>
      </c>
      <c r="E85" s="2" t="s">
        <v>89</v>
      </c>
      <c r="F85" s="2">
        <v>77</v>
      </c>
    </row>
    <row r="86" spans="2:6" x14ac:dyDescent="0.2">
      <c r="B86" s="2" t="s">
        <v>36</v>
      </c>
      <c r="C86" s="2">
        <v>1.4592901631395816E-2</v>
      </c>
      <c r="D86" s="2" t="s">
        <v>89</v>
      </c>
      <c r="E86" s="2" t="s">
        <v>89</v>
      </c>
      <c r="F86" s="2">
        <v>54</v>
      </c>
    </row>
    <row r="87" spans="2:6" x14ac:dyDescent="0.2">
      <c r="B87" s="2" t="s">
        <v>35</v>
      </c>
      <c r="C87" s="2">
        <v>0.78713612261178978</v>
      </c>
      <c r="D87" s="2" t="s">
        <v>91</v>
      </c>
      <c r="E87" s="2" t="s">
        <v>89</v>
      </c>
      <c r="F87" s="2">
        <v>100</v>
      </c>
    </row>
    <row r="88" spans="2:6" x14ac:dyDescent="0.2">
      <c r="B88" s="2" t="s">
        <v>34</v>
      </c>
      <c r="C88" s="2">
        <v>0.94604773238836393</v>
      </c>
      <c r="D88" s="2" t="s">
        <v>89</v>
      </c>
      <c r="E88" s="2" t="s">
        <v>89</v>
      </c>
      <c r="F88" s="2">
        <v>61</v>
      </c>
    </row>
    <row r="89" spans="2:6" x14ac:dyDescent="0.2">
      <c r="B89" s="2" t="s">
        <v>33</v>
      </c>
      <c r="C89" s="2">
        <v>0.79778904767445391</v>
      </c>
      <c r="D89" s="2" t="s">
        <v>91</v>
      </c>
      <c r="E89" s="2" t="s">
        <v>89</v>
      </c>
      <c r="F89" s="2">
        <v>71</v>
      </c>
    </row>
    <row r="90" spans="2:6" x14ac:dyDescent="0.2">
      <c r="B90" s="2" t="s">
        <v>32</v>
      </c>
      <c r="C90" s="2">
        <v>0.34885583030347334</v>
      </c>
      <c r="D90" s="2" t="s">
        <v>97</v>
      </c>
      <c r="E90" s="2" t="s">
        <v>97</v>
      </c>
      <c r="F90" s="2">
        <v>62</v>
      </c>
    </row>
    <row r="91" spans="2:6" x14ac:dyDescent="0.2">
      <c r="B91" s="2" t="s">
        <v>31</v>
      </c>
      <c r="C91" s="2">
        <v>0.50127264038313124</v>
      </c>
      <c r="D91" s="2" t="s">
        <v>95</v>
      </c>
      <c r="E91" s="2" t="s">
        <v>95</v>
      </c>
      <c r="F91" s="2">
        <v>32</v>
      </c>
    </row>
    <row r="92" spans="2:6" x14ac:dyDescent="0.2">
      <c r="B92" s="2" t="s">
        <v>30</v>
      </c>
      <c r="C92" s="2">
        <v>0.18926179765729689</v>
      </c>
      <c r="D92" s="2" t="s">
        <v>99</v>
      </c>
      <c r="E92" s="2" t="s">
        <v>99</v>
      </c>
      <c r="F92" s="2">
        <v>41</v>
      </c>
    </row>
    <row r="93" spans="2:6" x14ac:dyDescent="0.2">
      <c r="B93" s="2" t="s">
        <v>29</v>
      </c>
      <c r="C93" s="2">
        <v>0.83105171596821337</v>
      </c>
      <c r="D93" s="2" t="s">
        <v>91</v>
      </c>
      <c r="E93" s="2" t="s">
        <v>89</v>
      </c>
      <c r="F93" s="2">
        <v>37</v>
      </c>
    </row>
    <row r="94" spans="2:6" x14ac:dyDescent="0.2">
      <c r="B94" s="2" t="s">
        <v>28</v>
      </c>
      <c r="C94" s="2">
        <v>0.38114817534088763</v>
      </c>
      <c r="D94" s="2" t="s">
        <v>97</v>
      </c>
      <c r="E94" s="2" t="s">
        <v>95</v>
      </c>
      <c r="F94" s="2">
        <v>33</v>
      </c>
    </row>
    <row r="95" spans="2:6" x14ac:dyDescent="0.2">
      <c r="B95" s="2" t="s">
        <v>27</v>
      </c>
      <c r="C95" s="2">
        <v>0.64842574683593712</v>
      </c>
      <c r="D95" s="2" t="s">
        <v>93</v>
      </c>
      <c r="E95" s="2" t="s">
        <v>93</v>
      </c>
      <c r="F95" s="2">
        <v>57</v>
      </c>
    </row>
    <row r="96" spans="2:6" x14ac:dyDescent="0.2">
      <c r="B96" s="2" t="s">
        <v>26</v>
      </c>
      <c r="C96" s="2">
        <v>0.1120861019535192</v>
      </c>
      <c r="D96" s="2" t="s">
        <v>99</v>
      </c>
      <c r="E96" s="2" t="s">
        <v>99</v>
      </c>
      <c r="F96" s="2">
        <v>32</v>
      </c>
    </row>
    <row r="97" spans="2:6" x14ac:dyDescent="0.2">
      <c r="B97" s="2" t="s">
        <v>25</v>
      </c>
      <c r="C97" s="2">
        <v>0.20533202069059209</v>
      </c>
      <c r="D97" s="2" t="s">
        <v>97</v>
      </c>
      <c r="E97" s="2" t="s">
        <v>97</v>
      </c>
      <c r="F97" s="2">
        <v>75</v>
      </c>
    </row>
    <row r="98" spans="2:6" x14ac:dyDescent="0.2">
      <c r="B98" s="2" t="s">
        <v>24</v>
      </c>
      <c r="C98" s="2">
        <v>0.83087884623586117</v>
      </c>
      <c r="D98" s="2" t="s">
        <v>91</v>
      </c>
      <c r="E98" s="2" t="s">
        <v>91</v>
      </c>
      <c r="F98" s="2">
        <v>95</v>
      </c>
    </row>
    <row r="99" spans="2:6" x14ac:dyDescent="0.2">
      <c r="B99" s="2" t="s">
        <v>23</v>
      </c>
      <c r="C99" s="2">
        <v>0.48922755522912487</v>
      </c>
      <c r="D99" s="2" t="s">
        <v>95</v>
      </c>
      <c r="E99" s="2" t="s">
        <v>91</v>
      </c>
      <c r="F99" s="2">
        <v>91</v>
      </c>
    </row>
    <row r="100" spans="2:6" x14ac:dyDescent="0.2">
      <c r="B100" s="2" t="s">
        <v>22</v>
      </c>
      <c r="C100" s="2">
        <v>0.73635056075262995</v>
      </c>
      <c r="D100" s="2" t="s">
        <v>91</v>
      </c>
      <c r="E100" s="2" t="s">
        <v>93</v>
      </c>
      <c r="F100" s="2">
        <v>37</v>
      </c>
    </row>
    <row r="101" spans="2:6" x14ac:dyDescent="0.2">
      <c r="B101" s="2" t="s">
        <v>21</v>
      </c>
      <c r="C101" s="2">
        <v>0.80221127848337548</v>
      </c>
      <c r="D101" s="2" t="s">
        <v>91</v>
      </c>
      <c r="E101" s="2" t="s">
        <v>93</v>
      </c>
      <c r="F101" s="2">
        <v>71</v>
      </c>
    </row>
    <row r="102" spans="2:6" x14ac:dyDescent="0.2">
      <c r="B102" s="2" t="s">
        <v>20</v>
      </c>
      <c r="C102" s="2">
        <v>0.21399547587900414</v>
      </c>
      <c r="D102" s="2" t="s">
        <v>97</v>
      </c>
      <c r="E102" s="2" t="s">
        <v>99</v>
      </c>
      <c r="F102" s="2">
        <v>84</v>
      </c>
    </row>
    <row r="103" spans="2:6" x14ac:dyDescent="0.2">
      <c r="B103" s="2" t="s">
        <v>19</v>
      </c>
      <c r="C103" s="2">
        <v>0.98077401049225787</v>
      </c>
      <c r="D103" s="2" t="s">
        <v>89</v>
      </c>
      <c r="E103" s="2" t="s">
        <v>89</v>
      </c>
      <c r="F103" s="2">
        <v>41</v>
      </c>
    </row>
    <row r="104" spans="2:6" x14ac:dyDescent="0.2">
      <c r="B104" s="2" t="s">
        <v>18</v>
      </c>
      <c r="C104" s="2">
        <v>0.36462365328840729</v>
      </c>
      <c r="D104" s="2" t="s">
        <v>97</v>
      </c>
      <c r="E104" s="2" t="s">
        <v>95</v>
      </c>
      <c r="F104" s="2">
        <v>56</v>
      </c>
    </row>
    <row r="105" spans="2:6" x14ac:dyDescent="0.2">
      <c r="B105" s="2" t="s">
        <v>17</v>
      </c>
      <c r="C105" s="2">
        <v>0.30105403882752912</v>
      </c>
      <c r="D105" s="2" t="s">
        <v>97</v>
      </c>
      <c r="E105" s="2" t="s">
        <v>97</v>
      </c>
      <c r="F105" s="2">
        <v>91</v>
      </c>
    </row>
    <row r="106" spans="2:6" x14ac:dyDescent="0.2">
      <c r="B106" s="2" t="s">
        <v>16</v>
      </c>
      <c r="C106" s="2">
        <v>0.59805385824959334</v>
      </c>
      <c r="D106" s="2" t="s">
        <v>95</v>
      </c>
      <c r="E106" s="2" t="s">
        <v>91</v>
      </c>
      <c r="F106" s="2">
        <v>53</v>
      </c>
    </row>
    <row r="107" spans="2:6" x14ac:dyDescent="0.2">
      <c r="B107" s="2" t="s">
        <v>15</v>
      </c>
      <c r="C107" s="2">
        <v>0.93461463361743713</v>
      </c>
      <c r="D107" s="2" t="s">
        <v>89</v>
      </c>
      <c r="E107" s="2" t="s">
        <v>89</v>
      </c>
      <c r="F107" s="2">
        <v>41</v>
      </c>
    </row>
    <row r="108" spans="2:6" x14ac:dyDescent="0.2">
      <c r="B108" s="2" t="s">
        <v>14</v>
      </c>
      <c r="C108" s="2">
        <v>0.55744446794436397</v>
      </c>
      <c r="D108" s="2" t="s">
        <v>95</v>
      </c>
      <c r="E108" s="2" t="s">
        <v>95</v>
      </c>
      <c r="F108" s="2">
        <v>90</v>
      </c>
    </row>
    <row r="109" spans="2:6" x14ac:dyDescent="0.2">
      <c r="B109" s="2" t="s">
        <v>13</v>
      </c>
      <c r="C109" s="2">
        <v>0.16309583189017907</v>
      </c>
      <c r="D109" s="2" t="s">
        <v>99</v>
      </c>
      <c r="E109" s="2" t="s">
        <v>99</v>
      </c>
      <c r="F109" s="2">
        <v>79</v>
      </c>
    </row>
    <row r="110" spans="2:6" x14ac:dyDescent="0.2">
      <c r="B110" s="2" t="s">
        <v>12</v>
      </c>
      <c r="C110" s="2">
        <v>0.1493911982921543</v>
      </c>
      <c r="D110" s="2" t="s">
        <v>99</v>
      </c>
      <c r="E110" s="2" t="s">
        <v>97</v>
      </c>
      <c r="F110" s="2">
        <v>49</v>
      </c>
    </row>
    <row r="111" spans="2:6" x14ac:dyDescent="0.2">
      <c r="B111" s="2" t="s">
        <v>11</v>
      </c>
      <c r="C111" s="2">
        <v>0.50978975699351881</v>
      </c>
      <c r="D111" s="2" t="s">
        <v>95</v>
      </c>
      <c r="E111" s="2" t="s">
        <v>95</v>
      </c>
      <c r="F111" s="2">
        <v>35</v>
      </c>
    </row>
    <row r="112" spans="2:6" x14ac:dyDescent="0.2">
      <c r="B112" s="2" t="s">
        <v>10</v>
      </c>
      <c r="C112" s="2">
        <v>0.34678396828212033</v>
      </c>
      <c r="D112" s="2" t="s">
        <v>97</v>
      </c>
      <c r="E112" s="2" t="s">
        <v>97</v>
      </c>
      <c r="F112" s="2">
        <v>23</v>
      </c>
    </row>
    <row r="113" spans="2:6" x14ac:dyDescent="0.2">
      <c r="B113" s="2" t="s">
        <v>9</v>
      </c>
      <c r="C113" s="2">
        <v>0.44149682818657099</v>
      </c>
      <c r="D113" s="2" t="s">
        <v>95</v>
      </c>
      <c r="E113" s="2" t="s">
        <v>95</v>
      </c>
      <c r="F113" s="2">
        <v>93</v>
      </c>
    </row>
    <row r="114" spans="2:6" x14ac:dyDescent="0.2">
      <c r="B114" s="2" t="s">
        <v>8</v>
      </c>
      <c r="C114" s="2">
        <v>0.17974753386219566</v>
      </c>
      <c r="D114" s="2" t="s">
        <v>99</v>
      </c>
      <c r="E114" s="2" t="s">
        <v>95</v>
      </c>
      <c r="F114" s="2">
        <v>37</v>
      </c>
    </row>
    <row r="115" spans="2:6" x14ac:dyDescent="0.2">
      <c r="B115" s="2" t="s">
        <v>7</v>
      </c>
      <c r="C115" s="2">
        <v>4.844967820626378E-4</v>
      </c>
      <c r="D115" s="2" t="s">
        <v>89</v>
      </c>
      <c r="E115" s="2" t="s">
        <v>89</v>
      </c>
      <c r="F115" s="2">
        <v>79</v>
      </c>
    </row>
    <row r="116" spans="2:6" x14ac:dyDescent="0.2">
      <c r="B116" s="2" t="s">
        <v>6</v>
      </c>
      <c r="C116" s="2">
        <v>5.4287359148002201E-2</v>
      </c>
      <c r="D116" s="2" t="s">
        <v>89</v>
      </c>
      <c r="E116" s="2" t="s">
        <v>89</v>
      </c>
      <c r="F116" s="2">
        <v>96</v>
      </c>
    </row>
    <row r="117" spans="2:6" x14ac:dyDescent="0.2">
      <c r="B117" s="2" t="s">
        <v>5</v>
      </c>
      <c r="C117" s="2">
        <v>0.65947453518785226</v>
      </c>
      <c r="D117" s="2" t="s">
        <v>93</v>
      </c>
      <c r="E117" s="2" t="s">
        <v>91</v>
      </c>
      <c r="F117" s="2">
        <v>74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66FE3-32A4-CC42-B346-956AA2F2F5C5}">
  <sheetPr>
    <tabColor rgb="FFFFFF00"/>
  </sheetPr>
  <dimension ref="B3:C33"/>
  <sheetViews>
    <sheetView workbookViewId="0"/>
  </sheetViews>
  <sheetFormatPr baseColWidth="10" defaultRowHeight="26" x14ac:dyDescent="0.3"/>
  <cols>
    <col min="1" max="16384" width="10.83203125" style="37"/>
  </cols>
  <sheetData>
    <row r="3" spans="2:3" x14ac:dyDescent="0.3">
      <c r="B3" s="37" t="s">
        <v>188</v>
      </c>
    </row>
    <row r="4" spans="2:3" x14ac:dyDescent="0.3">
      <c r="B4" s="37" t="s">
        <v>187</v>
      </c>
    </row>
    <row r="5" spans="2:3" x14ac:dyDescent="0.3">
      <c r="B5" s="37" t="s">
        <v>186</v>
      </c>
    </row>
    <row r="6" spans="2:3" x14ac:dyDescent="0.3">
      <c r="B6" s="37" t="s">
        <v>309</v>
      </c>
    </row>
    <row r="7" spans="2:3" x14ac:dyDescent="0.3">
      <c r="B7" s="37" t="s">
        <v>310</v>
      </c>
    </row>
    <row r="10" spans="2:3" x14ac:dyDescent="0.3">
      <c r="B10" s="37">
        <v>2018</v>
      </c>
      <c r="C10" s="37">
        <v>17.836858868155506</v>
      </c>
    </row>
    <row r="11" spans="2:3" x14ac:dyDescent="0.3">
      <c r="B11" s="37">
        <v>2017</v>
      </c>
      <c r="C11" s="37">
        <v>14.959139034358046</v>
      </c>
    </row>
    <row r="12" spans="2:3" x14ac:dyDescent="0.3">
      <c r="B12" s="37">
        <v>2016</v>
      </c>
      <c r="C12" s="37">
        <v>12.994005486529696</v>
      </c>
    </row>
    <row r="13" spans="2:3" x14ac:dyDescent="0.3">
      <c r="B13" s="37">
        <v>2015</v>
      </c>
      <c r="C13" s="37">
        <v>12.453130237750432</v>
      </c>
    </row>
    <row r="14" spans="2:3" x14ac:dyDescent="0.3">
      <c r="B14" s="37">
        <v>2014</v>
      </c>
      <c r="C14" s="37">
        <v>11.392066058411229</v>
      </c>
    </row>
    <row r="15" spans="2:3" x14ac:dyDescent="0.3">
      <c r="B15" s="37">
        <v>2013</v>
      </c>
      <c r="C15" s="37">
        <v>10.373341089997718</v>
      </c>
    </row>
    <row r="16" spans="2:3" x14ac:dyDescent="0.3">
      <c r="B16" s="37">
        <v>2012</v>
      </c>
      <c r="C16" s="37">
        <v>9.4302888118715451</v>
      </c>
    </row>
    <row r="17" spans="2:3" x14ac:dyDescent="0.3">
      <c r="B17" s="37">
        <v>2011</v>
      </c>
      <c r="C17" s="37">
        <v>10.487297846352243</v>
      </c>
    </row>
    <row r="18" spans="2:3" x14ac:dyDescent="0.3">
      <c r="B18" s="37">
        <v>2010</v>
      </c>
      <c r="C18" s="37">
        <v>12.124739801982198</v>
      </c>
    </row>
    <row r="19" spans="2:3" x14ac:dyDescent="0.3">
      <c r="B19" s="37">
        <v>2009</v>
      </c>
      <c r="C19" s="37">
        <v>10.007382555137196</v>
      </c>
    </row>
    <row r="20" spans="2:3" x14ac:dyDescent="0.3">
      <c r="B20" s="37">
        <v>2008</v>
      </c>
      <c r="C20" s="37">
        <v>12.06412443060157</v>
      </c>
    </row>
    <row r="21" spans="2:3" x14ac:dyDescent="0.3">
      <c r="B21" s="37">
        <v>2007</v>
      </c>
      <c r="C21" s="37">
        <v>10.438867611171805</v>
      </c>
    </row>
    <row r="22" spans="2:3" x14ac:dyDescent="0.3">
      <c r="B22" s="37">
        <v>2006</v>
      </c>
      <c r="C22" s="37">
        <v>9.2921250043306536</v>
      </c>
    </row>
    <row r="23" spans="2:3" x14ac:dyDescent="0.3">
      <c r="B23" s="37">
        <v>2005</v>
      </c>
      <c r="C23" s="37">
        <v>9.2630391962061296</v>
      </c>
    </row>
    <row r="24" spans="2:3" x14ac:dyDescent="0.3">
      <c r="B24" s="37">
        <v>2004</v>
      </c>
      <c r="C24" s="37">
        <v>10.194940413069778</v>
      </c>
    </row>
    <row r="25" spans="2:3" x14ac:dyDescent="0.3">
      <c r="B25" s="37">
        <v>2003</v>
      </c>
      <c r="C25" s="37">
        <v>9.2842633754579609</v>
      </c>
    </row>
    <row r="26" spans="2:3" x14ac:dyDescent="0.3">
      <c r="B26" s="37">
        <v>2002</v>
      </c>
      <c r="C26" s="37">
        <v>7.2436724530581129</v>
      </c>
    </row>
    <row r="27" spans="2:3" x14ac:dyDescent="0.3">
      <c r="B27" s="37">
        <v>2001</v>
      </c>
      <c r="C27" s="37">
        <v>5.9979960896004787</v>
      </c>
    </row>
    <row r="28" spans="2:3" x14ac:dyDescent="0.3">
      <c r="B28" s="37">
        <v>2000</v>
      </c>
      <c r="C28" s="37">
        <v>4.6821804532259836</v>
      </c>
    </row>
    <row r="29" spans="2:3" x14ac:dyDescent="0.3">
      <c r="B29" s="37">
        <v>1999</v>
      </c>
      <c r="C29" s="37">
        <v>4.8097214432927053</v>
      </c>
    </row>
    <row r="30" spans="2:3" x14ac:dyDescent="0.3">
      <c r="B30" s="37">
        <v>1998</v>
      </c>
      <c r="C30" s="37">
        <v>3.6765020015216177</v>
      </c>
    </row>
    <row r="31" spans="2:3" x14ac:dyDescent="0.3">
      <c r="B31" s="37">
        <v>1997</v>
      </c>
      <c r="C31" s="37">
        <v>3.6144223864885499</v>
      </c>
    </row>
    <row r="32" spans="2:3" x14ac:dyDescent="0.3">
      <c r="B32" s="37">
        <v>1996</v>
      </c>
      <c r="C32" s="37">
        <v>3.7790290508072073</v>
      </c>
    </row>
    <row r="33" spans="2:3" x14ac:dyDescent="0.3">
      <c r="B33" s="37">
        <v>1995</v>
      </c>
      <c r="C33" s="37">
        <v>3.0354435149521644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14C4B-9658-C342-8E5C-33649E816F32}">
  <sheetPr>
    <tabColor rgb="FFFFFF00"/>
  </sheetPr>
  <dimension ref="A2:B13"/>
  <sheetViews>
    <sheetView workbookViewId="0"/>
  </sheetViews>
  <sheetFormatPr baseColWidth="10" defaultRowHeight="26" x14ac:dyDescent="0.3"/>
  <cols>
    <col min="1" max="16384" width="10.83203125" style="37"/>
  </cols>
  <sheetData>
    <row r="2" spans="1:2" x14ac:dyDescent="0.3">
      <c r="B2" s="37" t="s">
        <v>338</v>
      </c>
    </row>
    <row r="3" spans="1:2" s="38" customFormat="1" x14ac:dyDescent="0.3">
      <c r="A3" s="37"/>
    </row>
    <row r="4" spans="1:2" x14ac:dyDescent="0.3">
      <c r="B4" s="37" t="s">
        <v>341</v>
      </c>
    </row>
    <row r="5" spans="1:2" s="38" customFormat="1" x14ac:dyDescent="0.3">
      <c r="A5" s="37"/>
    </row>
    <row r="6" spans="1:2" x14ac:dyDescent="0.3">
      <c r="B6" s="37" t="s">
        <v>339</v>
      </c>
    </row>
    <row r="7" spans="1:2" s="38" customFormat="1" x14ac:dyDescent="0.3">
      <c r="A7" s="37"/>
    </row>
    <row r="8" spans="1:2" x14ac:dyDescent="0.3">
      <c r="B8" s="37" t="s">
        <v>342</v>
      </c>
    </row>
    <row r="9" spans="1:2" s="38" customFormat="1" x14ac:dyDescent="0.3">
      <c r="A9" s="37"/>
    </row>
    <row r="10" spans="1:2" x14ac:dyDescent="0.3">
      <c r="B10" s="37" t="s">
        <v>340</v>
      </c>
    </row>
    <row r="11" spans="1:2" s="38" customFormat="1" x14ac:dyDescent="0.3">
      <c r="A11" s="37"/>
    </row>
    <row r="12" spans="1:2" x14ac:dyDescent="0.3">
      <c r="B12" s="37" t="s">
        <v>343</v>
      </c>
    </row>
    <row r="13" spans="1:2" s="38" customFormat="1" x14ac:dyDescent="0.3">
      <c r="A13" s="37"/>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AC1D-5DC7-C446-A603-B1EF490BA67D}">
  <sheetPr>
    <tabColor rgb="FFFFFF00"/>
  </sheetPr>
  <dimension ref="B1:J161"/>
  <sheetViews>
    <sheetView showGridLines="0" workbookViewId="0">
      <selection activeCell="C17" sqref="C17"/>
    </sheetView>
  </sheetViews>
  <sheetFormatPr baseColWidth="10" defaultColWidth="8.83203125" defaultRowHeight="15" x14ac:dyDescent="0.2"/>
  <cols>
    <col min="1" max="1" width="2.83203125" style="44" customWidth="1"/>
    <col min="2" max="2" width="30.1640625" style="44" customWidth="1"/>
    <col min="3" max="3" width="107" style="43" customWidth="1"/>
    <col min="4" max="4" width="25.83203125" style="44" customWidth="1"/>
    <col min="5" max="5" width="19" style="44" customWidth="1"/>
    <col min="6" max="6" width="16.33203125" style="44" customWidth="1"/>
    <col min="7" max="7" width="13.83203125" style="44" customWidth="1"/>
    <col min="8" max="9" width="8.83203125" style="44"/>
    <col min="10" max="10" width="36.33203125" style="44" bestFit="1" customWidth="1"/>
    <col min="11" max="16384" width="8.83203125" style="44"/>
  </cols>
  <sheetData>
    <row r="1" spans="2:10" ht="17" thickBot="1" x14ac:dyDescent="0.25">
      <c r="B1" s="42" t="s">
        <v>189</v>
      </c>
      <c r="J1" s="45"/>
    </row>
    <row r="2" spans="2:10" ht="66" x14ac:dyDescent="0.2">
      <c r="B2" s="145" t="s">
        <v>190</v>
      </c>
      <c r="C2" s="46" t="s">
        <v>376</v>
      </c>
    </row>
    <row r="3" spans="2:10" ht="21" x14ac:dyDescent="0.2">
      <c r="B3" s="146"/>
      <c r="C3" s="47"/>
    </row>
    <row r="4" spans="2:10" ht="22" x14ac:dyDescent="0.2">
      <c r="B4" s="146"/>
      <c r="C4" s="48" t="s">
        <v>191</v>
      </c>
    </row>
    <row r="5" spans="2:10" ht="22" x14ac:dyDescent="0.2">
      <c r="B5" s="146"/>
      <c r="C5" s="47" t="s">
        <v>192</v>
      </c>
    </row>
    <row r="6" spans="2:10" ht="22" x14ac:dyDescent="0.2">
      <c r="B6" s="146"/>
      <c r="C6" s="47" t="s">
        <v>193</v>
      </c>
    </row>
    <row r="7" spans="2:10" ht="22" x14ac:dyDescent="0.2">
      <c r="B7" s="146"/>
      <c r="C7" s="47" t="s">
        <v>194</v>
      </c>
    </row>
    <row r="8" spans="2:10" ht="22" x14ac:dyDescent="0.2">
      <c r="B8" s="146"/>
      <c r="C8" s="47" t="s">
        <v>195</v>
      </c>
    </row>
    <row r="9" spans="2:10" ht="22" x14ac:dyDescent="0.2">
      <c r="B9" s="146"/>
      <c r="C9" s="47" t="s">
        <v>196</v>
      </c>
    </row>
    <row r="10" spans="2:10" ht="21" x14ac:dyDescent="0.2">
      <c r="B10" s="146"/>
      <c r="C10" s="47"/>
    </row>
    <row r="11" spans="2:10" ht="22" x14ac:dyDescent="0.2">
      <c r="B11" s="146"/>
      <c r="C11" s="48" t="s">
        <v>197</v>
      </c>
    </row>
    <row r="12" spans="2:10" ht="22" x14ac:dyDescent="0.2">
      <c r="B12" s="146"/>
      <c r="C12" s="47" t="s">
        <v>198</v>
      </c>
    </row>
    <row r="13" spans="2:10" ht="22" x14ac:dyDescent="0.2">
      <c r="B13" s="146"/>
      <c r="C13" s="47" t="s">
        <v>344</v>
      </c>
    </row>
    <row r="14" spans="2:10" ht="22" x14ac:dyDescent="0.2">
      <c r="B14" s="146"/>
      <c r="C14" s="47" t="s">
        <v>199</v>
      </c>
    </row>
    <row r="15" spans="2:10" ht="22" x14ac:dyDescent="0.2">
      <c r="B15" s="146"/>
      <c r="C15" s="47" t="s">
        <v>200</v>
      </c>
    </row>
    <row r="16" spans="2:10" ht="22" x14ac:dyDescent="0.2">
      <c r="B16" s="146"/>
      <c r="C16" s="47" t="s">
        <v>201</v>
      </c>
    </row>
    <row r="17" spans="2:3" ht="21" x14ac:dyDescent="0.2">
      <c r="B17" s="146"/>
      <c r="C17" s="47"/>
    </row>
    <row r="18" spans="2:3" ht="22" x14ac:dyDescent="0.2">
      <c r="B18" s="146"/>
      <c r="C18" s="48" t="s">
        <v>202</v>
      </c>
    </row>
    <row r="19" spans="2:3" ht="22" x14ac:dyDescent="0.2">
      <c r="B19" s="146"/>
      <c r="C19" s="47" t="s">
        <v>203</v>
      </c>
    </row>
    <row r="20" spans="2:3" ht="22" x14ac:dyDescent="0.2">
      <c r="B20" s="146"/>
      <c r="C20" s="47" t="s">
        <v>346</v>
      </c>
    </row>
    <row r="21" spans="2:3" ht="22" x14ac:dyDescent="0.2">
      <c r="B21" s="146"/>
      <c r="C21" s="47" t="s">
        <v>204</v>
      </c>
    </row>
    <row r="22" spans="2:3" ht="22" x14ac:dyDescent="0.2">
      <c r="B22" s="146"/>
      <c r="C22" s="47" t="s">
        <v>205</v>
      </c>
    </row>
    <row r="23" spans="2:3" ht="22" x14ac:dyDescent="0.2">
      <c r="B23" s="146"/>
      <c r="C23" s="47" t="s">
        <v>206</v>
      </c>
    </row>
    <row r="24" spans="2:3" ht="22" thickBot="1" x14ac:dyDescent="0.25">
      <c r="B24" s="147"/>
      <c r="C24" s="49"/>
    </row>
    <row r="25" spans="2:3" ht="21" x14ac:dyDescent="0.2">
      <c r="B25" s="145" t="s">
        <v>207</v>
      </c>
      <c r="C25" s="50"/>
    </row>
    <row r="26" spans="2:3" ht="22" x14ac:dyDescent="0.2">
      <c r="B26" s="146"/>
      <c r="C26" s="51" t="s">
        <v>208</v>
      </c>
    </row>
    <row r="27" spans="2:3" ht="21" x14ac:dyDescent="0.2">
      <c r="B27" s="146"/>
      <c r="C27" s="143"/>
    </row>
    <row r="28" spans="2:3" ht="22" x14ac:dyDescent="0.2">
      <c r="B28" s="146"/>
      <c r="C28" s="51" t="s">
        <v>209</v>
      </c>
    </row>
    <row r="29" spans="2:3" ht="21" x14ac:dyDescent="0.2">
      <c r="B29" s="146"/>
      <c r="C29" s="143"/>
    </row>
    <row r="30" spans="2:3" ht="22" x14ac:dyDescent="0.2">
      <c r="B30" s="146"/>
      <c r="C30" s="51" t="s">
        <v>210</v>
      </c>
    </row>
    <row r="31" spans="2:3" ht="21" x14ac:dyDescent="0.2">
      <c r="B31" s="146"/>
      <c r="C31" s="143"/>
    </row>
    <row r="32" spans="2:3" ht="22" x14ac:dyDescent="0.2">
      <c r="B32" s="146"/>
      <c r="C32" s="51" t="s">
        <v>313</v>
      </c>
    </row>
    <row r="33" spans="2:3" ht="22" thickBot="1" x14ac:dyDescent="0.25">
      <c r="B33" s="147"/>
      <c r="C33" s="144"/>
    </row>
    <row r="34" spans="2:3" ht="21" x14ac:dyDescent="0.2">
      <c r="B34" s="145" t="s">
        <v>211</v>
      </c>
      <c r="C34" s="52"/>
    </row>
    <row r="35" spans="2:3" ht="17" x14ac:dyDescent="0.2">
      <c r="B35" s="146"/>
      <c r="C35" s="122" t="s">
        <v>212</v>
      </c>
    </row>
    <row r="36" spans="2:3" s="54" customFormat="1" ht="22" x14ac:dyDescent="0.2">
      <c r="B36" s="146"/>
      <c r="C36" s="53" t="s">
        <v>345</v>
      </c>
    </row>
    <row r="37" spans="2:3" ht="22" thickBot="1" x14ac:dyDescent="0.25">
      <c r="B37" s="147"/>
      <c r="C37" s="55"/>
    </row>
    <row r="38" spans="2:3" x14ac:dyDescent="0.2">
      <c r="C38" s="44"/>
    </row>
    <row r="39" spans="2:3" ht="28.5" customHeight="1" x14ac:dyDescent="0.2">
      <c r="C39" s="44"/>
    </row>
    <row r="40" spans="2:3" ht="15.75" customHeight="1" x14ac:dyDescent="0.2">
      <c r="C40" s="44"/>
    </row>
    <row r="41" spans="2:3" ht="15.75" customHeight="1" x14ac:dyDescent="0.2">
      <c r="C41" s="44"/>
    </row>
    <row r="42" spans="2:3" ht="15.75" customHeight="1" x14ac:dyDescent="0.2">
      <c r="C42" s="44"/>
    </row>
    <row r="43" spans="2:3" ht="15.75" customHeight="1" x14ac:dyDescent="0.2">
      <c r="C43" s="44"/>
    </row>
    <row r="44" spans="2:3" ht="15.75" customHeight="1" x14ac:dyDescent="0.2">
      <c r="C44" s="44"/>
    </row>
    <row r="45" spans="2:3" ht="15.75" customHeight="1" x14ac:dyDescent="0.2">
      <c r="C45" s="44"/>
    </row>
    <row r="46" spans="2:3" ht="15.75" customHeight="1" x14ac:dyDescent="0.2">
      <c r="C46" s="44"/>
    </row>
    <row r="47" spans="2:3" ht="15.75" customHeight="1" x14ac:dyDescent="0.2">
      <c r="C47" s="44"/>
    </row>
    <row r="48" spans="2:3" ht="15.75" customHeight="1" x14ac:dyDescent="0.2">
      <c r="C48" s="44"/>
    </row>
    <row r="49" spans="3:3" ht="15.75" customHeight="1" x14ac:dyDescent="0.2">
      <c r="C49" s="44"/>
    </row>
    <row r="50" spans="3:3" ht="15.75" customHeight="1" x14ac:dyDescent="0.2">
      <c r="C50" s="44"/>
    </row>
    <row r="51" spans="3:3" ht="15.75" customHeight="1" x14ac:dyDescent="0.2">
      <c r="C51" s="44"/>
    </row>
    <row r="52" spans="3:3" ht="15.75" customHeight="1" x14ac:dyDescent="0.2">
      <c r="C52" s="44"/>
    </row>
    <row r="53" spans="3:3" ht="15.75" customHeight="1" x14ac:dyDescent="0.2">
      <c r="C53" s="44"/>
    </row>
    <row r="54" spans="3:3" ht="15.75" customHeight="1" x14ac:dyDescent="0.2">
      <c r="C54" s="44"/>
    </row>
    <row r="55" spans="3:3" ht="15.75" customHeight="1" x14ac:dyDescent="0.2">
      <c r="C55" s="44"/>
    </row>
    <row r="56" spans="3:3" ht="15.75" customHeight="1" x14ac:dyDescent="0.2">
      <c r="C56" s="44"/>
    </row>
    <row r="57" spans="3:3" ht="15.75" customHeight="1" x14ac:dyDescent="0.2">
      <c r="C57" s="44"/>
    </row>
    <row r="58" spans="3:3" ht="15.75" customHeight="1" x14ac:dyDescent="0.2">
      <c r="C58" s="44"/>
    </row>
    <row r="59" spans="3:3" ht="15.75" customHeight="1" x14ac:dyDescent="0.2">
      <c r="C59" s="44"/>
    </row>
    <row r="60" spans="3:3" x14ac:dyDescent="0.2">
      <c r="C60" s="44"/>
    </row>
    <row r="61" spans="3:3" ht="14.25" customHeight="1" x14ac:dyDescent="0.2">
      <c r="C61" s="44"/>
    </row>
    <row r="62" spans="3:3" ht="14.25" customHeight="1" x14ac:dyDescent="0.2">
      <c r="C62" s="44"/>
    </row>
    <row r="63" spans="3:3" x14ac:dyDescent="0.2">
      <c r="C63" s="44"/>
    </row>
    <row r="64" spans="3:3" x14ac:dyDescent="0.2">
      <c r="C64" s="44"/>
    </row>
    <row r="65" spans="3:3" x14ac:dyDescent="0.2">
      <c r="C65" s="44"/>
    </row>
    <row r="66" spans="3:3" x14ac:dyDescent="0.2">
      <c r="C66" s="44"/>
    </row>
    <row r="67" spans="3:3" x14ac:dyDescent="0.2">
      <c r="C67" s="44"/>
    </row>
    <row r="68" spans="3:3" x14ac:dyDescent="0.2">
      <c r="C68" s="44"/>
    </row>
    <row r="69" spans="3:3" x14ac:dyDescent="0.2">
      <c r="C69" s="44"/>
    </row>
    <row r="70" spans="3:3" x14ac:dyDescent="0.2">
      <c r="C70" s="44"/>
    </row>
    <row r="71" spans="3:3" x14ac:dyDescent="0.2">
      <c r="C71" s="44"/>
    </row>
    <row r="72" spans="3:3" x14ac:dyDescent="0.2">
      <c r="C72" s="44"/>
    </row>
    <row r="73" spans="3:3" x14ac:dyDescent="0.2">
      <c r="C73" s="44"/>
    </row>
    <row r="74" spans="3:3" ht="409.5" customHeight="1" x14ac:dyDescent="0.2">
      <c r="C74" s="44"/>
    </row>
    <row r="75" spans="3:3" x14ac:dyDescent="0.2">
      <c r="C75" s="44"/>
    </row>
    <row r="76" spans="3:3" x14ac:dyDescent="0.2">
      <c r="C76" s="44"/>
    </row>
    <row r="77" spans="3:3" x14ac:dyDescent="0.2">
      <c r="C77" s="44"/>
    </row>
    <row r="78" spans="3:3" x14ac:dyDescent="0.2">
      <c r="C78" s="44"/>
    </row>
    <row r="79" spans="3:3" x14ac:dyDescent="0.2">
      <c r="C79" s="44"/>
    </row>
    <row r="80" spans="3:3" x14ac:dyDescent="0.2">
      <c r="C80" s="44"/>
    </row>
    <row r="81" spans="3:3" x14ac:dyDescent="0.2">
      <c r="C81" s="44"/>
    </row>
    <row r="82" spans="3:3" ht="114" customHeight="1" x14ac:dyDescent="0.2">
      <c r="C82" s="44"/>
    </row>
    <row r="83" spans="3:3" x14ac:dyDescent="0.2">
      <c r="C83" s="44"/>
    </row>
    <row r="84" spans="3:3" x14ac:dyDescent="0.2">
      <c r="C84" s="44"/>
    </row>
    <row r="85" spans="3:3" x14ac:dyDescent="0.2">
      <c r="C85" s="44"/>
    </row>
    <row r="86" spans="3:3" x14ac:dyDescent="0.2">
      <c r="C86" s="44"/>
    </row>
    <row r="87" spans="3:3" x14ac:dyDescent="0.2">
      <c r="C87" s="44"/>
    </row>
    <row r="88" spans="3:3" x14ac:dyDescent="0.2">
      <c r="C88" s="44"/>
    </row>
    <row r="89" spans="3:3" x14ac:dyDescent="0.2">
      <c r="C89" s="44"/>
    </row>
    <row r="90" spans="3:3" x14ac:dyDescent="0.2">
      <c r="C90" s="44"/>
    </row>
    <row r="91" spans="3:3" x14ac:dyDescent="0.2">
      <c r="C91" s="44"/>
    </row>
    <row r="92" spans="3:3" x14ac:dyDescent="0.2">
      <c r="C92" s="44"/>
    </row>
    <row r="93" spans="3:3" x14ac:dyDescent="0.2">
      <c r="C93" s="44"/>
    </row>
    <row r="94" spans="3:3" x14ac:dyDescent="0.2">
      <c r="C94" s="44"/>
    </row>
    <row r="95" spans="3:3" x14ac:dyDescent="0.2">
      <c r="C95" s="44"/>
    </row>
    <row r="96" spans="3:3" x14ac:dyDescent="0.2">
      <c r="C96" s="44"/>
    </row>
    <row r="97" spans="3:3" x14ac:dyDescent="0.2">
      <c r="C97" s="44"/>
    </row>
    <row r="98" spans="3:3" x14ac:dyDescent="0.2">
      <c r="C98" s="44"/>
    </row>
    <row r="99" spans="3:3" x14ac:dyDescent="0.2">
      <c r="C99" s="44"/>
    </row>
    <row r="100" spans="3:3" x14ac:dyDescent="0.2">
      <c r="C100" s="44"/>
    </row>
    <row r="101" spans="3:3" x14ac:dyDescent="0.2">
      <c r="C101" s="44"/>
    </row>
    <row r="102" spans="3:3" x14ac:dyDescent="0.2">
      <c r="C102" s="44"/>
    </row>
    <row r="103" spans="3:3" x14ac:dyDescent="0.2">
      <c r="C103" s="44"/>
    </row>
    <row r="104" spans="3:3" x14ac:dyDescent="0.2">
      <c r="C104" s="44"/>
    </row>
    <row r="105" spans="3:3" x14ac:dyDescent="0.2">
      <c r="C105" s="44"/>
    </row>
    <row r="106" spans="3:3" x14ac:dyDescent="0.2">
      <c r="C106" s="44"/>
    </row>
    <row r="107" spans="3:3" x14ac:dyDescent="0.2">
      <c r="C107" s="44"/>
    </row>
    <row r="108" spans="3:3" x14ac:dyDescent="0.2">
      <c r="C108" s="44"/>
    </row>
    <row r="109" spans="3:3" x14ac:dyDescent="0.2">
      <c r="C109" s="44"/>
    </row>
    <row r="110" spans="3:3" x14ac:dyDescent="0.2">
      <c r="C110" s="44"/>
    </row>
    <row r="111" spans="3:3" x14ac:dyDescent="0.2">
      <c r="C111" s="44"/>
    </row>
    <row r="112" spans="3:3" x14ac:dyDescent="0.2">
      <c r="C112" s="44"/>
    </row>
    <row r="113" spans="3:3" x14ac:dyDescent="0.2">
      <c r="C113" s="44"/>
    </row>
    <row r="114" spans="3:3" x14ac:dyDescent="0.2">
      <c r="C114" s="44"/>
    </row>
    <row r="115" spans="3:3" x14ac:dyDescent="0.2">
      <c r="C115" s="44"/>
    </row>
    <row r="116" spans="3:3" x14ac:dyDescent="0.2">
      <c r="C116" s="44"/>
    </row>
    <row r="117" spans="3:3" x14ac:dyDescent="0.2">
      <c r="C117" s="44"/>
    </row>
    <row r="118" spans="3:3" x14ac:dyDescent="0.2">
      <c r="C118" s="44"/>
    </row>
    <row r="119" spans="3:3" ht="13" customHeight="1" x14ac:dyDescent="0.2">
      <c r="C119" s="44"/>
    </row>
    <row r="120" spans="3:3" ht="13" customHeight="1" x14ac:dyDescent="0.2">
      <c r="C120" s="44"/>
    </row>
    <row r="121" spans="3:3" ht="13" customHeight="1" x14ac:dyDescent="0.2">
      <c r="C121" s="44"/>
    </row>
    <row r="122" spans="3:3" ht="13" customHeight="1" x14ac:dyDescent="0.2">
      <c r="C122" s="44"/>
    </row>
    <row r="123" spans="3:3" ht="13" customHeight="1" x14ac:dyDescent="0.2">
      <c r="C123" s="44"/>
    </row>
    <row r="124" spans="3:3" ht="13" customHeight="1" x14ac:dyDescent="0.2">
      <c r="C124" s="44"/>
    </row>
    <row r="125" spans="3:3" ht="13" customHeight="1" x14ac:dyDescent="0.2">
      <c r="C125" s="44"/>
    </row>
    <row r="126" spans="3:3" ht="13" customHeight="1" x14ac:dyDescent="0.2">
      <c r="C126" s="44"/>
    </row>
    <row r="127" spans="3:3" ht="13" customHeight="1" x14ac:dyDescent="0.2">
      <c r="C127" s="44"/>
    </row>
    <row r="128" spans="3:3" ht="13" customHeight="1" x14ac:dyDescent="0.2">
      <c r="C128" s="44"/>
    </row>
    <row r="129" spans="3:3" ht="13" customHeight="1" x14ac:dyDescent="0.2">
      <c r="C129" s="44"/>
    </row>
    <row r="130" spans="3:3" ht="13" customHeight="1" x14ac:dyDescent="0.2">
      <c r="C130" s="44"/>
    </row>
    <row r="131" spans="3:3" ht="13" customHeight="1" x14ac:dyDescent="0.2">
      <c r="C131" s="44"/>
    </row>
    <row r="132" spans="3:3" ht="13" customHeight="1" x14ac:dyDescent="0.2">
      <c r="C132" s="44"/>
    </row>
    <row r="133" spans="3:3" ht="13" customHeight="1" x14ac:dyDescent="0.2">
      <c r="C133" s="44"/>
    </row>
    <row r="134" spans="3:3" x14ac:dyDescent="0.2">
      <c r="C134" s="44"/>
    </row>
    <row r="135" spans="3:3" x14ac:dyDescent="0.2">
      <c r="C135" s="44"/>
    </row>
    <row r="136" spans="3:3" x14ac:dyDescent="0.2">
      <c r="C136" s="44"/>
    </row>
    <row r="137" spans="3:3" x14ac:dyDescent="0.2">
      <c r="C137" s="44"/>
    </row>
    <row r="138" spans="3:3" x14ac:dyDescent="0.2">
      <c r="C138" s="44"/>
    </row>
    <row r="139" spans="3:3" x14ac:dyDescent="0.2">
      <c r="C139" s="44"/>
    </row>
    <row r="140" spans="3:3" x14ac:dyDescent="0.2">
      <c r="C140" s="44"/>
    </row>
    <row r="141" spans="3:3" x14ac:dyDescent="0.2">
      <c r="C141" s="44"/>
    </row>
    <row r="142" spans="3:3" x14ac:dyDescent="0.2">
      <c r="C142" s="44"/>
    </row>
    <row r="143" spans="3:3" x14ac:dyDescent="0.2">
      <c r="C143" s="44"/>
    </row>
    <row r="144" spans="3:3" x14ac:dyDescent="0.2">
      <c r="C144" s="44"/>
    </row>
    <row r="145" spans="3:3" x14ac:dyDescent="0.2">
      <c r="C145" s="44"/>
    </row>
    <row r="146" spans="3:3" x14ac:dyDescent="0.2">
      <c r="C146" s="44"/>
    </row>
    <row r="147" spans="3:3" x14ac:dyDescent="0.2">
      <c r="C147" s="44"/>
    </row>
    <row r="148" spans="3:3" ht="14.25" customHeight="1" x14ac:dyDescent="0.2">
      <c r="C148" s="44"/>
    </row>
    <row r="149" spans="3:3" x14ac:dyDescent="0.2">
      <c r="C149" s="44"/>
    </row>
    <row r="150" spans="3:3" x14ac:dyDescent="0.2">
      <c r="C150" s="44"/>
    </row>
    <row r="151" spans="3:3" x14ac:dyDescent="0.2">
      <c r="C151" s="44"/>
    </row>
    <row r="152" spans="3:3" x14ac:dyDescent="0.2">
      <c r="C152" s="44"/>
    </row>
    <row r="153" spans="3:3" x14ac:dyDescent="0.2">
      <c r="C153" s="44"/>
    </row>
    <row r="154" spans="3:3" x14ac:dyDescent="0.2">
      <c r="C154" s="44"/>
    </row>
    <row r="155" spans="3:3" x14ac:dyDescent="0.2">
      <c r="C155" s="44"/>
    </row>
    <row r="156" spans="3:3" x14ac:dyDescent="0.2">
      <c r="C156" s="44"/>
    </row>
    <row r="157" spans="3:3" ht="0.5" customHeight="1" x14ac:dyDescent="0.2">
      <c r="C157" s="44"/>
    </row>
    <row r="158" spans="3:3" x14ac:dyDescent="0.2">
      <c r="C158" s="44"/>
    </row>
    <row r="159" spans="3:3" x14ac:dyDescent="0.2">
      <c r="C159" s="44"/>
    </row>
    <row r="160" spans="3:3" x14ac:dyDescent="0.2">
      <c r="C160" s="44"/>
    </row>
    <row r="161" spans="3:3" ht="14.25" customHeight="1" x14ac:dyDescent="0.2">
      <c r="C161" s="44"/>
    </row>
  </sheetData>
  <mergeCells count="3">
    <mergeCell ref="B2:B24"/>
    <mergeCell ref="B25:B33"/>
    <mergeCell ref="B34:B37"/>
  </mergeCells>
  <hyperlinks>
    <hyperlink ref="C35" r:id="rId1" xr:uid="{DE3D1FF6-7D04-F843-A6D8-FA5A74CE4158}"/>
  </hyperlinks>
  <pageMargins left="0.7" right="0.7" top="0.75" bottom="0.75" header="0.3" footer="0.3"/>
  <pageSetup paperSize="9" fitToWidth="0" fitToHeight="0" orientation="portrait"/>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3A194-E52D-3647-953E-488FDC0203CD}">
  <sheetPr>
    <tabColor rgb="FFFFFF00"/>
  </sheetPr>
  <dimension ref="B1:I33"/>
  <sheetViews>
    <sheetView showGridLines="0" zoomScaleNormal="100" workbookViewId="0"/>
  </sheetViews>
  <sheetFormatPr baseColWidth="10" defaultColWidth="8.83203125" defaultRowHeight="15" x14ac:dyDescent="0.2"/>
  <cols>
    <col min="1" max="1" width="2.83203125" style="44" customWidth="1"/>
    <col min="2" max="2" width="30.33203125" style="44" customWidth="1"/>
    <col min="3" max="3" width="30.1640625" style="44" customWidth="1"/>
    <col min="4" max="4" width="30.1640625" style="43" customWidth="1"/>
    <col min="5" max="7" width="30.1640625" style="44" customWidth="1"/>
    <col min="8" max="8" width="13.83203125" style="44" customWidth="1"/>
    <col min="9" max="10" width="8.83203125" style="44"/>
    <col min="11" max="11" width="36.33203125" style="44" bestFit="1" customWidth="1"/>
    <col min="12" max="16384" width="8.83203125" style="44"/>
  </cols>
  <sheetData>
    <row r="1" spans="2:9" ht="16" thickBot="1" x14ac:dyDescent="0.25"/>
    <row r="2" spans="2:9" ht="94" customHeight="1" thickBot="1" x14ac:dyDescent="0.25">
      <c r="B2" s="145" t="s">
        <v>190</v>
      </c>
      <c r="C2" s="157" t="s">
        <v>377</v>
      </c>
      <c r="D2" s="158"/>
      <c r="E2" s="158"/>
      <c r="F2" s="158"/>
      <c r="G2" s="159"/>
    </row>
    <row r="3" spans="2:9" ht="23" thickBot="1" x14ac:dyDescent="0.25">
      <c r="B3" s="146"/>
      <c r="C3" s="56" t="s">
        <v>213</v>
      </c>
      <c r="D3" s="56" t="s">
        <v>214</v>
      </c>
      <c r="E3" s="56" t="s">
        <v>215</v>
      </c>
      <c r="F3" s="56" t="s">
        <v>216</v>
      </c>
      <c r="G3" s="57" t="s">
        <v>217</v>
      </c>
    </row>
    <row r="4" spans="2:9" ht="21" x14ac:dyDescent="0.2">
      <c r="B4" s="146"/>
      <c r="C4" s="58">
        <v>44197</v>
      </c>
      <c r="D4" s="59">
        <v>25000</v>
      </c>
      <c r="E4" s="60" t="s">
        <v>218</v>
      </c>
      <c r="F4" s="61">
        <v>0.06</v>
      </c>
      <c r="G4" s="62">
        <v>44926.25</v>
      </c>
      <c r="H4" s="63"/>
      <c r="I4" s="63"/>
    </row>
    <row r="5" spans="2:9" ht="21" x14ac:dyDescent="0.2">
      <c r="B5" s="146"/>
      <c r="C5" s="58">
        <v>44197</v>
      </c>
      <c r="D5" s="59">
        <v>65000</v>
      </c>
      <c r="E5" s="60" t="s">
        <v>219</v>
      </c>
      <c r="F5" s="61">
        <v>0.06</v>
      </c>
      <c r="G5" s="62">
        <v>44926.25</v>
      </c>
      <c r="H5" s="63"/>
      <c r="I5" s="63"/>
    </row>
    <row r="6" spans="2:9" ht="21" x14ac:dyDescent="0.2">
      <c r="B6" s="146"/>
      <c r="C6" s="58">
        <v>44197</v>
      </c>
      <c r="D6" s="59">
        <v>30000</v>
      </c>
      <c r="E6" s="60" t="s">
        <v>220</v>
      </c>
      <c r="F6" s="61">
        <v>6.3E-2</v>
      </c>
      <c r="G6" s="62">
        <v>44926.25</v>
      </c>
      <c r="H6" s="63"/>
      <c r="I6" s="63"/>
    </row>
    <row r="7" spans="2:9" ht="21" x14ac:dyDescent="0.2">
      <c r="B7" s="146"/>
      <c r="C7" s="58">
        <v>44197</v>
      </c>
      <c r="D7" s="59">
        <v>50000</v>
      </c>
      <c r="E7" s="60" t="s">
        <v>221</v>
      </c>
      <c r="F7" s="61">
        <v>6.3E-2</v>
      </c>
      <c r="G7" s="62">
        <v>44926.25</v>
      </c>
      <c r="H7" s="63"/>
      <c r="I7" s="63"/>
    </row>
    <row r="8" spans="2:9" ht="21" x14ac:dyDescent="0.2">
      <c r="B8" s="146"/>
      <c r="C8" s="58">
        <v>44227.25</v>
      </c>
      <c r="D8" s="59">
        <v>15000</v>
      </c>
      <c r="E8" s="60" t="s">
        <v>222</v>
      </c>
      <c r="F8" s="61">
        <v>6.5000000000000002E-2</v>
      </c>
      <c r="G8" s="62">
        <v>45322.25</v>
      </c>
      <c r="H8" s="63"/>
      <c r="I8" s="63"/>
    </row>
    <row r="9" spans="2:9" ht="21" x14ac:dyDescent="0.2">
      <c r="B9" s="146"/>
      <c r="C9" s="58">
        <v>44227.25</v>
      </c>
      <c r="D9" s="59">
        <v>25000</v>
      </c>
      <c r="E9" s="60" t="s">
        <v>223</v>
      </c>
      <c r="F9" s="61">
        <v>6.5000000000000002E-2</v>
      </c>
      <c r="G9" s="62">
        <v>45322.25</v>
      </c>
      <c r="H9" s="63"/>
      <c r="I9" s="63"/>
    </row>
    <row r="10" spans="2:9" ht="21" x14ac:dyDescent="0.2">
      <c r="B10" s="146"/>
      <c r="C10" s="58">
        <v>44227.25</v>
      </c>
      <c r="D10" s="59">
        <v>35000</v>
      </c>
      <c r="E10" s="60" t="s">
        <v>224</v>
      </c>
      <c r="F10" s="61">
        <v>7.0000000000000007E-2</v>
      </c>
      <c r="G10" s="62">
        <v>45322.25</v>
      </c>
      <c r="H10" s="63"/>
      <c r="I10" s="63"/>
    </row>
    <row r="11" spans="2:9" ht="21" x14ac:dyDescent="0.2">
      <c r="B11" s="146"/>
      <c r="C11" s="58">
        <v>44227.25</v>
      </c>
      <c r="D11" s="59">
        <v>40000</v>
      </c>
      <c r="E11" s="60" t="s">
        <v>225</v>
      </c>
      <c r="F11" s="61">
        <v>7.0000000000000007E-2</v>
      </c>
      <c r="G11" s="62">
        <v>45322.25</v>
      </c>
      <c r="H11" s="63"/>
      <c r="I11" s="63"/>
    </row>
    <row r="12" spans="2:9" ht="21" x14ac:dyDescent="0.2">
      <c r="B12" s="146"/>
      <c r="C12" s="58">
        <v>44255</v>
      </c>
      <c r="D12" s="59">
        <v>75000</v>
      </c>
      <c r="E12" s="60" t="s">
        <v>226</v>
      </c>
      <c r="F12" s="61">
        <v>0.08</v>
      </c>
      <c r="G12" s="62">
        <v>45350.25</v>
      </c>
      <c r="H12" s="63"/>
      <c r="I12" s="63"/>
    </row>
    <row r="13" spans="2:9" ht="21" x14ac:dyDescent="0.2">
      <c r="B13" s="146"/>
      <c r="C13" s="58">
        <v>44255</v>
      </c>
      <c r="D13" s="59">
        <v>55000</v>
      </c>
      <c r="E13" s="60" t="s">
        <v>227</v>
      </c>
      <c r="F13" s="61">
        <v>0.08</v>
      </c>
      <c r="G13" s="62">
        <v>45350.25</v>
      </c>
      <c r="H13" s="63"/>
      <c r="I13" s="63"/>
    </row>
    <row r="14" spans="2:9" ht="21" x14ac:dyDescent="0.2">
      <c r="B14" s="146"/>
      <c r="C14" s="58">
        <v>44255</v>
      </c>
      <c r="D14" s="59">
        <v>90000</v>
      </c>
      <c r="E14" s="60" t="s">
        <v>228</v>
      </c>
      <c r="F14" s="61">
        <v>0.06</v>
      </c>
      <c r="G14" s="62">
        <v>45350.25</v>
      </c>
      <c r="H14" s="63"/>
      <c r="I14" s="63"/>
    </row>
    <row r="15" spans="2:9" ht="21" x14ac:dyDescent="0.2">
      <c r="B15" s="146"/>
      <c r="C15" s="58">
        <v>44255</v>
      </c>
      <c r="D15" s="59">
        <v>10000</v>
      </c>
      <c r="E15" s="60" t="s">
        <v>229</v>
      </c>
      <c r="F15" s="61">
        <v>0.06</v>
      </c>
      <c r="G15" s="62">
        <v>45350.25</v>
      </c>
      <c r="H15" s="63"/>
      <c r="I15" s="63"/>
    </row>
    <row r="16" spans="2:9" ht="21" x14ac:dyDescent="0.2">
      <c r="B16" s="146"/>
      <c r="C16" s="58">
        <v>44286.25</v>
      </c>
      <c r="D16" s="59">
        <v>50000</v>
      </c>
      <c r="E16" s="60" t="s">
        <v>230</v>
      </c>
      <c r="F16" s="61">
        <v>7.0000000000000007E-2</v>
      </c>
      <c r="G16" s="62">
        <v>45747.25</v>
      </c>
      <c r="H16" s="63"/>
      <c r="I16" s="63"/>
    </row>
    <row r="17" spans="2:9" ht="21" x14ac:dyDescent="0.2">
      <c r="B17" s="146"/>
      <c r="C17" s="58">
        <v>44286.25</v>
      </c>
      <c r="D17" s="59">
        <v>60000</v>
      </c>
      <c r="E17" s="60" t="s">
        <v>231</v>
      </c>
      <c r="F17" s="61">
        <v>7.0000000000000007E-2</v>
      </c>
      <c r="G17" s="62">
        <v>45747.25</v>
      </c>
      <c r="H17" s="63"/>
      <c r="I17" s="63"/>
    </row>
    <row r="18" spans="2:9" ht="21" x14ac:dyDescent="0.2">
      <c r="B18" s="146"/>
      <c r="C18" s="58">
        <v>44286.25</v>
      </c>
      <c r="D18" s="59">
        <v>25000</v>
      </c>
      <c r="E18" s="60" t="s">
        <v>232</v>
      </c>
      <c r="F18" s="61">
        <v>7.4999999999999997E-2</v>
      </c>
      <c r="G18" s="62">
        <v>45747.25</v>
      </c>
      <c r="H18" s="63"/>
      <c r="I18" s="63"/>
    </row>
    <row r="19" spans="2:9" ht="21" x14ac:dyDescent="0.2">
      <c r="B19" s="146"/>
      <c r="C19" s="58">
        <v>44286.25</v>
      </c>
      <c r="D19" s="59">
        <v>45000</v>
      </c>
      <c r="E19" s="60" t="s">
        <v>233</v>
      </c>
      <c r="F19" s="61">
        <v>7.4999999999999997E-2</v>
      </c>
      <c r="G19" s="62">
        <v>45747.25</v>
      </c>
      <c r="H19" s="63"/>
      <c r="I19" s="63"/>
    </row>
    <row r="20" spans="2:9" ht="21" x14ac:dyDescent="0.2">
      <c r="B20" s="146"/>
      <c r="C20" s="58">
        <v>44316.25</v>
      </c>
      <c r="D20" s="59">
        <v>40000</v>
      </c>
      <c r="E20" s="60" t="s">
        <v>234</v>
      </c>
      <c r="F20" s="61">
        <v>0.06</v>
      </c>
      <c r="G20" s="62">
        <v>45046.25</v>
      </c>
      <c r="H20" s="63"/>
      <c r="I20" s="63"/>
    </row>
    <row r="21" spans="2:9" ht="21" x14ac:dyDescent="0.2">
      <c r="B21" s="146"/>
      <c r="C21" s="58">
        <v>44316.25</v>
      </c>
      <c r="D21" s="59">
        <v>60000</v>
      </c>
      <c r="E21" s="60" t="s">
        <v>235</v>
      </c>
      <c r="F21" s="61">
        <v>0.06</v>
      </c>
      <c r="G21" s="62">
        <v>45046.25</v>
      </c>
      <c r="H21" s="63"/>
      <c r="I21" s="63"/>
    </row>
    <row r="22" spans="2:9" ht="21" x14ac:dyDescent="0.2">
      <c r="B22" s="146"/>
      <c r="C22" s="58">
        <v>44316.25</v>
      </c>
      <c r="D22" s="59">
        <v>50000</v>
      </c>
      <c r="E22" s="60" t="s">
        <v>236</v>
      </c>
      <c r="F22" s="61">
        <v>6.3E-2</v>
      </c>
      <c r="G22" s="62">
        <v>45046.25</v>
      </c>
      <c r="H22" s="63"/>
      <c r="I22" s="63"/>
    </row>
    <row r="23" spans="2:9" ht="22" thickBot="1" x14ac:dyDescent="0.25">
      <c r="B23" s="147"/>
      <c r="C23" s="58">
        <v>44316.25</v>
      </c>
      <c r="D23" s="64">
        <v>25000</v>
      </c>
      <c r="E23" s="65" t="s">
        <v>237</v>
      </c>
      <c r="F23" s="66">
        <v>6.3E-2</v>
      </c>
      <c r="G23" s="62">
        <v>45046.25</v>
      </c>
      <c r="H23" s="63"/>
      <c r="I23" s="63"/>
    </row>
    <row r="24" spans="2:9" ht="21" x14ac:dyDescent="0.2">
      <c r="B24" s="145" t="s">
        <v>207</v>
      </c>
      <c r="C24" s="160"/>
      <c r="D24" s="160"/>
      <c r="E24" s="160"/>
      <c r="F24" s="160"/>
      <c r="G24" s="161"/>
    </row>
    <row r="25" spans="2:9" ht="14" customHeight="1" x14ac:dyDescent="0.2">
      <c r="B25" s="146"/>
      <c r="C25" s="162" t="s">
        <v>238</v>
      </c>
      <c r="D25" s="162"/>
      <c r="E25" s="162"/>
      <c r="F25" s="162"/>
      <c r="G25" s="163"/>
    </row>
    <row r="26" spans="2:9" ht="14" customHeight="1" x14ac:dyDescent="0.2">
      <c r="B26" s="146"/>
      <c r="C26" s="164"/>
      <c r="D26" s="165"/>
      <c r="E26" s="165"/>
      <c r="F26" s="165"/>
      <c r="G26" s="166"/>
    </row>
    <row r="27" spans="2:9" ht="14" customHeight="1" x14ac:dyDescent="0.2">
      <c r="B27" s="146"/>
      <c r="C27" s="162" t="s">
        <v>239</v>
      </c>
      <c r="D27" s="162"/>
      <c r="E27" s="162"/>
      <c r="F27" s="162"/>
      <c r="G27" s="163"/>
    </row>
    <row r="28" spans="2:9" ht="14" customHeight="1" x14ac:dyDescent="0.2">
      <c r="B28" s="146"/>
      <c r="C28" s="164"/>
      <c r="D28" s="165"/>
      <c r="E28" s="165"/>
      <c r="F28" s="165"/>
      <c r="G28" s="166"/>
    </row>
    <row r="29" spans="2:9" ht="15" customHeight="1" x14ac:dyDescent="0.2">
      <c r="B29" s="146"/>
      <c r="C29" s="162" t="s">
        <v>240</v>
      </c>
      <c r="D29" s="162"/>
      <c r="E29" s="162"/>
      <c r="F29" s="162"/>
      <c r="G29" s="163"/>
    </row>
    <row r="30" spans="2:9" ht="15" customHeight="1" thickBot="1" x14ac:dyDescent="0.25">
      <c r="B30" s="147"/>
      <c r="C30" s="167"/>
      <c r="D30" s="168"/>
      <c r="E30" s="168"/>
      <c r="F30" s="168"/>
      <c r="G30" s="169"/>
    </row>
    <row r="31" spans="2:9" ht="21" x14ac:dyDescent="0.2">
      <c r="B31" s="145" t="s">
        <v>211</v>
      </c>
      <c r="C31" s="148"/>
      <c r="D31" s="149"/>
      <c r="E31" s="149"/>
      <c r="F31" s="149"/>
      <c r="G31" s="150"/>
    </row>
    <row r="32" spans="2:9" ht="21" x14ac:dyDescent="0.2">
      <c r="B32" s="146"/>
      <c r="C32" s="151" t="s">
        <v>241</v>
      </c>
      <c r="D32" s="152"/>
      <c r="E32" s="152"/>
      <c r="F32" s="152"/>
      <c r="G32" s="153"/>
    </row>
    <row r="33" spans="2:7" ht="22" thickBot="1" x14ac:dyDescent="0.25">
      <c r="B33" s="147"/>
      <c r="C33" s="154" t="s">
        <v>242</v>
      </c>
      <c r="D33" s="155"/>
      <c r="E33" s="155"/>
      <c r="F33" s="155"/>
      <c r="G33" s="156"/>
    </row>
  </sheetData>
  <mergeCells count="14">
    <mergeCell ref="B31:B33"/>
    <mergeCell ref="C31:G31"/>
    <mergeCell ref="C32:G32"/>
    <mergeCell ref="C33:G33"/>
    <mergeCell ref="B2:B23"/>
    <mergeCell ref="C2:G2"/>
    <mergeCell ref="B24:B30"/>
    <mergeCell ref="C24:G24"/>
    <mergeCell ref="C25:G25"/>
    <mergeCell ref="C26:G26"/>
    <mergeCell ref="C27:G27"/>
    <mergeCell ref="C28:G28"/>
    <mergeCell ref="C29:G29"/>
    <mergeCell ref="C30:G30"/>
  </mergeCells>
  <hyperlinks>
    <hyperlink ref="C32" r:id="rId1" xr:uid="{1AA81B2F-C1BC-C349-87A1-5F610C9B585A}"/>
  </hyperlinks>
  <pageMargins left="0.7" right="0.7" top="0.75" bottom="0.75" header="0.3" footer="0.3"/>
  <pageSetup paperSize="9" fitToWidth="0"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8861B-3FE4-5B48-8652-49F19622E4C2}">
  <sheetPr>
    <tabColor rgb="FFFFFF00"/>
  </sheetPr>
  <dimension ref="B1:O25"/>
  <sheetViews>
    <sheetView showGridLines="0" workbookViewId="0"/>
  </sheetViews>
  <sheetFormatPr baseColWidth="10" defaultColWidth="8.83203125" defaultRowHeight="15" x14ac:dyDescent="0.2"/>
  <cols>
    <col min="1" max="1" width="2.83203125" style="71" customWidth="1"/>
    <col min="2" max="2" width="12.6640625" style="71" customWidth="1"/>
    <col min="3" max="3" width="11.83203125" style="71" customWidth="1"/>
    <col min="4" max="4" width="12.83203125" style="103" customWidth="1"/>
    <col min="5" max="5" width="9" style="71" bestFit="1" customWidth="1"/>
    <col min="6" max="6" width="12.33203125" style="104" customWidth="1"/>
    <col min="7" max="7" width="16.33203125" style="104" customWidth="1"/>
    <col min="8" max="8" width="15" style="71" customWidth="1"/>
    <col min="9" max="9" width="16.33203125" style="105" customWidth="1"/>
    <col min="10" max="10" width="19.1640625" style="71" customWidth="1"/>
    <col min="11" max="11" width="13.33203125" style="105" customWidth="1"/>
    <col min="12" max="12" width="10.83203125" style="71" customWidth="1"/>
    <col min="13" max="14" width="11.33203125" style="71" customWidth="1"/>
    <col min="15" max="15" width="10.6640625" style="71" customWidth="1"/>
    <col min="16" max="16384" width="8.83203125" style="71"/>
  </cols>
  <sheetData>
    <row r="1" spans="2:15" ht="19" x14ac:dyDescent="0.25">
      <c r="B1" s="67" t="s">
        <v>243</v>
      </c>
      <c r="C1" s="68"/>
      <c r="D1" s="69"/>
      <c r="E1" s="68"/>
      <c r="F1" s="68"/>
      <c r="G1" s="69"/>
      <c r="H1" s="70"/>
      <c r="I1" s="69"/>
      <c r="J1" s="70"/>
      <c r="K1" s="69"/>
      <c r="L1" s="69"/>
      <c r="M1" s="69"/>
      <c r="N1" s="69"/>
    </row>
    <row r="2" spans="2:15" ht="20" thickBot="1" x14ac:dyDescent="0.3">
      <c r="B2" s="69"/>
      <c r="C2" s="68"/>
      <c r="D2" s="69"/>
      <c r="E2" s="68"/>
      <c r="F2" s="68"/>
      <c r="G2" s="69"/>
      <c r="H2" s="70"/>
      <c r="I2" s="69"/>
      <c r="J2" s="70"/>
      <c r="K2" s="69"/>
      <c r="L2" s="69"/>
      <c r="M2" s="69"/>
      <c r="N2" s="69"/>
    </row>
    <row r="3" spans="2:15" ht="80" x14ac:dyDescent="0.2">
      <c r="B3" s="72" t="s">
        <v>213</v>
      </c>
      <c r="C3" s="73" t="s">
        <v>214</v>
      </c>
      <c r="D3" s="73" t="s">
        <v>215</v>
      </c>
      <c r="E3" s="73" t="s">
        <v>216</v>
      </c>
      <c r="F3" s="74" t="s">
        <v>217</v>
      </c>
      <c r="G3" s="75" t="s">
        <v>244</v>
      </c>
      <c r="H3" s="141" t="s">
        <v>245</v>
      </c>
      <c r="I3" s="73" t="s">
        <v>246</v>
      </c>
      <c r="J3" s="142" t="s">
        <v>247</v>
      </c>
      <c r="K3" s="75" t="s">
        <v>248</v>
      </c>
      <c r="L3" s="73" t="s">
        <v>249</v>
      </c>
      <c r="M3" s="76" t="s">
        <v>250</v>
      </c>
      <c r="N3" s="77"/>
    </row>
    <row r="4" spans="2:15" ht="19" x14ac:dyDescent="0.25">
      <c r="B4" s="78">
        <v>44197</v>
      </c>
      <c r="C4" s="79">
        <v>25000</v>
      </c>
      <c r="D4" s="69" t="s">
        <v>218</v>
      </c>
      <c r="E4" s="80">
        <v>0.06</v>
      </c>
      <c r="F4" s="81">
        <v>44926.25</v>
      </c>
      <c r="G4" s="82"/>
      <c r="H4" s="83"/>
      <c r="I4" s="82"/>
      <c r="J4" s="83"/>
      <c r="K4" s="84"/>
      <c r="L4" s="85"/>
      <c r="M4" s="86">
        <f>(K4+L4)/2</f>
        <v>0</v>
      </c>
      <c r="N4" s="69"/>
      <c r="O4" s="87"/>
    </row>
    <row r="5" spans="2:15" ht="19" x14ac:dyDescent="0.25">
      <c r="B5" s="78">
        <v>44197</v>
      </c>
      <c r="C5" s="88">
        <v>65000</v>
      </c>
      <c r="D5" s="69" t="s">
        <v>219</v>
      </c>
      <c r="E5" s="89">
        <v>0.06</v>
      </c>
      <c r="F5" s="81">
        <v>44926.25</v>
      </c>
      <c r="G5" s="82"/>
      <c r="H5" s="83"/>
      <c r="I5" s="82"/>
      <c r="J5" s="83"/>
      <c r="K5" s="84"/>
      <c r="L5" s="85"/>
      <c r="M5" s="86">
        <f t="shared" ref="M5:M23" si="0">(K5+L5)/2</f>
        <v>0</v>
      </c>
      <c r="N5" s="69"/>
      <c r="O5" s="90"/>
    </row>
    <row r="6" spans="2:15" ht="19" x14ac:dyDescent="0.25">
      <c r="B6" s="78">
        <v>44197</v>
      </c>
      <c r="C6" s="88">
        <v>30000</v>
      </c>
      <c r="D6" s="69" t="s">
        <v>220</v>
      </c>
      <c r="E6" s="89">
        <v>6.3E-2</v>
      </c>
      <c r="F6" s="81">
        <v>44926.25</v>
      </c>
      <c r="G6" s="82"/>
      <c r="H6" s="83"/>
      <c r="I6" s="82"/>
      <c r="J6" s="83"/>
      <c r="K6" s="84"/>
      <c r="L6" s="85"/>
      <c r="M6" s="86">
        <f t="shared" si="0"/>
        <v>0</v>
      </c>
      <c r="N6" s="69"/>
      <c r="O6" s="90"/>
    </row>
    <row r="7" spans="2:15" ht="19" x14ac:dyDescent="0.25">
      <c r="B7" s="78">
        <v>44197</v>
      </c>
      <c r="C7" s="88">
        <v>50000</v>
      </c>
      <c r="D7" s="69" t="s">
        <v>221</v>
      </c>
      <c r="E7" s="89">
        <v>6.3E-2</v>
      </c>
      <c r="F7" s="81">
        <v>44926.25</v>
      </c>
      <c r="G7" s="82"/>
      <c r="H7" s="83"/>
      <c r="I7" s="82"/>
      <c r="J7" s="83"/>
      <c r="K7" s="84"/>
      <c r="L7" s="85"/>
      <c r="M7" s="86">
        <f t="shared" si="0"/>
        <v>0</v>
      </c>
      <c r="N7" s="69"/>
      <c r="O7" s="90"/>
    </row>
    <row r="8" spans="2:15" ht="19" x14ac:dyDescent="0.25">
      <c r="B8" s="78">
        <v>44227.25</v>
      </c>
      <c r="C8" s="88">
        <v>15000</v>
      </c>
      <c r="D8" s="69" t="s">
        <v>222</v>
      </c>
      <c r="E8" s="89">
        <v>6.5000000000000002E-2</v>
      </c>
      <c r="F8" s="81">
        <v>45322.25</v>
      </c>
      <c r="G8" s="82"/>
      <c r="H8" s="83"/>
      <c r="I8" s="82"/>
      <c r="J8" s="83"/>
      <c r="K8" s="84"/>
      <c r="L8" s="85"/>
      <c r="M8" s="86">
        <f t="shared" si="0"/>
        <v>0</v>
      </c>
      <c r="N8" s="69"/>
      <c r="O8" s="90"/>
    </row>
    <row r="9" spans="2:15" ht="19" x14ac:dyDescent="0.25">
      <c r="B9" s="78">
        <v>44227.25</v>
      </c>
      <c r="C9" s="88">
        <v>25000</v>
      </c>
      <c r="D9" s="69" t="s">
        <v>223</v>
      </c>
      <c r="E9" s="89">
        <v>6.5000000000000002E-2</v>
      </c>
      <c r="F9" s="81">
        <v>45322.25</v>
      </c>
      <c r="G9" s="82"/>
      <c r="H9" s="83"/>
      <c r="I9" s="82"/>
      <c r="J9" s="83"/>
      <c r="K9" s="84"/>
      <c r="L9" s="85"/>
      <c r="M9" s="86">
        <f t="shared" si="0"/>
        <v>0</v>
      </c>
      <c r="N9" s="69"/>
      <c r="O9" s="90"/>
    </row>
    <row r="10" spans="2:15" ht="19" x14ac:dyDescent="0.25">
      <c r="B10" s="78">
        <v>44227.25</v>
      </c>
      <c r="C10" s="88">
        <v>35000</v>
      </c>
      <c r="D10" s="69" t="s">
        <v>224</v>
      </c>
      <c r="E10" s="89">
        <v>7.0000000000000007E-2</v>
      </c>
      <c r="F10" s="81">
        <v>45322.25</v>
      </c>
      <c r="G10" s="82"/>
      <c r="H10" s="83"/>
      <c r="I10" s="82"/>
      <c r="J10" s="83"/>
      <c r="K10" s="84"/>
      <c r="L10" s="85"/>
      <c r="M10" s="86">
        <f t="shared" si="0"/>
        <v>0</v>
      </c>
      <c r="N10" s="69"/>
      <c r="O10" s="90"/>
    </row>
    <row r="11" spans="2:15" ht="19" x14ac:dyDescent="0.25">
      <c r="B11" s="78">
        <v>44227.25</v>
      </c>
      <c r="C11" s="88">
        <v>40000</v>
      </c>
      <c r="D11" s="69" t="s">
        <v>225</v>
      </c>
      <c r="E11" s="89">
        <v>7.0000000000000007E-2</v>
      </c>
      <c r="F11" s="81">
        <v>45322.25</v>
      </c>
      <c r="G11" s="82"/>
      <c r="H11" s="83"/>
      <c r="I11" s="82"/>
      <c r="J11" s="83"/>
      <c r="K11" s="84"/>
      <c r="L11" s="85"/>
      <c r="M11" s="86">
        <f t="shared" si="0"/>
        <v>0</v>
      </c>
      <c r="N11" s="69"/>
      <c r="O11" s="90"/>
    </row>
    <row r="12" spans="2:15" ht="19" x14ac:dyDescent="0.25">
      <c r="B12" s="78">
        <v>44255</v>
      </c>
      <c r="C12" s="88">
        <v>75000</v>
      </c>
      <c r="D12" s="69" t="s">
        <v>226</v>
      </c>
      <c r="E12" s="89">
        <v>0.08</v>
      </c>
      <c r="F12" s="81">
        <v>45350.25</v>
      </c>
      <c r="G12" s="82"/>
      <c r="H12" s="83"/>
      <c r="I12" s="82"/>
      <c r="J12" s="83"/>
      <c r="K12" s="84"/>
      <c r="L12" s="85"/>
      <c r="M12" s="86">
        <f t="shared" si="0"/>
        <v>0</v>
      </c>
      <c r="N12" s="69"/>
      <c r="O12" s="90"/>
    </row>
    <row r="13" spans="2:15" ht="19" x14ac:dyDescent="0.25">
      <c r="B13" s="78">
        <v>44255</v>
      </c>
      <c r="C13" s="88">
        <v>55000</v>
      </c>
      <c r="D13" s="69" t="s">
        <v>227</v>
      </c>
      <c r="E13" s="89">
        <v>0.08</v>
      </c>
      <c r="F13" s="81">
        <v>45350.25</v>
      </c>
      <c r="G13" s="82"/>
      <c r="H13" s="83"/>
      <c r="I13" s="82"/>
      <c r="J13" s="83"/>
      <c r="K13" s="84"/>
      <c r="L13" s="85"/>
      <c r="M13" s="86">
        <f t="shared" si="0"/>
        <v>0</v>
      </c>
      <c r="N13" s="69"/>
      <c r="O13" s="90"/>
    </row>
    <row r="14" spans="2:15" ht="19" x14ac:dyDescent="0.25">
      <c r="B14" s="78">
        <v>44255</v>
      </c>
      <c r="C14" s="88">
        <v>90000</v>
      </c>
      <c r="D14" s="69" t="s">
        <v>228</v>
      </c>
      <c r="E14" s="89">
        <v>0.06</v>
      </c>
      <c r="F14" s="81">
        <v>45350.25</v>
      </c>
      <c r="G14" s="82"/>
      <c r="H14" s="83"/>
      <c r="I14" s="82"/>
      <c r="J14" s="83"/>
      <c r="K14" s="84"/>
      <c r="L14" s="85"/>
      <c r="M14" s="86">
        <f t="shared" si="0"/>
        <v>0</v>
      </c>
      <c r="N14" s="69"/>
      <c r="O14" s="90"/>
    </row>
    <row r="15" spans="2:15" ht="19" x14ac:dyDescent="0.25">
      <c r="B15" s="78">
        <v>44255</v>
      </c>
      <c r="C15" s="88">
        <v>10000</v>
      </c>
      <c r="D15" s="69" t="s">
        <v>229</v>
      </c>
      <c r="E15" s="89">
        <v>0.06</v>
      </c>
      <c r="F15" s="81">
        <v>45350.25</v>
      </c>
      <c r="G15" s="82"/>
      <c r="H15" s="83"/>
      <c r="I15" s="82"/>
      <c r="J15" s="83"/>
      <c r="K15" s="84"/>
      <c r="L15" s="85"/>
      <c r="M15" s="86">
        <f t="shared" si="0"/>
        <v>0</v>
      </c>
      <c r="N15" s="69"/>
      <c r="O15" s="90"/>
    </row>
    <row r="16" spans="2:15" ht="19" x14ac:dyDescent="0.25">
      <c r="B16" s="78">
        <v>44286.25</v>
      </c>
      <c r="C16" s="88">
        <v>50000</v>
      </c>
      <c r="D16" s="69" t="s">
        <v>230</v>
      </c>
      <c r="E16" s="89">
        <v>7.0000000000000007E-2</v>
      </c>
      <c r="F16" s="81">
        <v>45747.25</v>
      </c>
      <c r="G16" s="82"/>
      <c r="H16" s="83"/>
      <c r="I16" s="82"/>
      <c r="J16" s="83"/>
      <c r="K16" s="84"/>
      <c r="L16" s="85"/>
      <c r="M16" s="86">
        <f t="shared" si="0"/>
        <v>0</v>
      </c>
      <c r="N16" s="69"/>
      <c r="O16" s="90"/>
    </row>
    <row r="17" spans="2:15" ht="19" x14ac:dyDescent="0.25">
      <c r="B17" s="78">
        <v>44286.25</v>
      </c>
      <c r="C17" s="88">
        <v>60000</v>
      </c>
      <c r="D17" s="69" t="s">
        <v>231</v>
      </c>
      <c r="E17" s="89">
        <v>7.0000000000000007E-2</v>
      </c>
      <c r="F17" s="81">
        <v>45747.25</v>
      </c>
      <c r="G17" s="82"/>
      <c r="H17" s="83"/>
      <c r="I17" s="82"/>
      <c r="J17" s="83"/>
      <c r="K17" s="84"/>
      <c r="L17" s="85"/>
      <c r="M17" s="86">
        <f t="shared" si="0"/>
        <v>0</v>
      </c>
      <c r="N17" s="69"/>
      <c r="O17" s="90"/>
    </row>
    <row r="18" spans="2:15" ht="19" x14ac:dyDescent="0.25">
      <c r="B18" s="78">
        <v>44286.25</v>
      </c>
      <c r="C18" s="88">
        <v>25000</v>
      </c>
      <c r="D18" s="69" t="s">
        <v>232</v>
      </c>
      <c r="E18" s="89">
        <v>7.4999999999999997E-2</v>
      </c>
      <c r="F18" s="81">
        <v>45747.25</v>
      </c>
      <c r="G18" s="82"/>
      <c r="H18" s="83"/>
      <c r="I18" s="82"/>
      <c r="J18" s="83"/>
      <c r="K18" s="84"/>
      <c r="L18" s="85"/>
      <c r="M18" s="86">
        <f t="shared" si="0"/>
        <v>0</v>
      </c>
      <c r="N18" s="69"/>
      <c r="O18" s="90"/>
    </row>
    <row r="19" spans="2:15" ht="19" x14ac:dyDescent="0.25">
      <c r="B19" s="78">
        <v>44286.25</v>
      </c>
      <c r="C19" s="88">
        <v>45000</v>
      </c>
      <c r="D19" s="69" t="s">
        <v>233</v>
      </c>
      <c r="E19" s="89">
        <v>7.4999999999999997E-2</v>
      </c>
      <c r="F19" s="81">
        <v>45747.25</v>
      </c>
      <c r="G19" s="82"/>
      <c r="H19" s="83"/>
      <c r="I19" s="82"/>
      <c r="J19" s="83"/>
      <c r="K19" s="84"/>
      <c r="L19" s="85"/>
      <c r="M19" s="86">
        <f t="shared" si="0"/>
        <v>0</v>
      </c>
      <c r="N19" s="69"/>
      <c r="O19" s="90"/>
    </row>
    <row r="20" spans="2:15" ht="19" x14ac:dyDescent="0.25">
      <c r="B20" s="78">
        <v>44316.25</v>
      </c>
      <c r="C20" s="88">
        <v>40000</v>
      </c>
      <c r="D20" s="69" t="s">
        <v>234</v>
      </c>
      <c r="E20" s="89">
        <v>0.06</v>
      </c>
      <c r="F20" s="81">
        <v>45046.25</v>
      </c>
      <c r="G20" s="82"/>
      <c r="H20" s="83"/>
      <c r="I20" s="82"/>
      <c r="J20" s="83"/>
      <c r="K20" s="84"/>
      <c r="L20" s="85"/>
      <c r="M20" s="86">
        <f t="shared" si="0"/>
        <v>0</v>
      </c>
      <c r="N20" s="69"/>
      <c r="O20" s="90"/>
    </row>
    <row r="21" spans="2:15" ht="19" x14ac:dyDescent="0.25">
      <c r="B21" s="78">
        <v>44316.25</v>
      </c>
      <c r="C21" s="88">
        <v>60000</v>
      </c>
      <c r="D21" s="69" t="s">
        <v>235</v>
      </c>
      <c r="E21" s="89">
        <v>0.06</v>
      </c>
      <c r="F21" s="81">
        <v>45046.25</v>
      </c>
      <c r="G21" s="82"/>
      <c r="H21" s="83"/>
      <c r="I21" s="82"/>
      <c r="J21" s="83"/>
      <c r="K21" s="84"/>
      <c r="L21" s="85"/>
      <c r="M21" s="86">
        <f t="shared" si="0"/>
        <v>0</v>
      </c>
      <c r="N21" s="69"/>
      <c r="O21" s="90"/>
    </row>
    <row r="22" spans="2:15" ht="19" x14ac:dyDescent="0.25">
      <c r="B22" s="78">
        <v>44316.25</v>
      </c>
      <c r="C22" s="88">
        <v>50000</v>
      </c>
      <c r="D22" s="69" t="s">
        <v>236</v>
      </c>
      <c r="E22" s="89">
        <v>6.3E-2</v>
      </c>
      <c r="F22" s="81">
        <v>45046.25</v>
      </c>
      <c r="G22" s="82"/>
      <c r="H22" s="83"/>
      <c r="I22" s="82"/>
      <c r="J22" s="83"/>
      <c r="K22" s="84"/>
      <c r="L22" s="85"/>
      <c r="M22" s="86">
        <f t="shared" si="0"/>
        <v>0</v>
      </c>
      <c r="N22" s="69"/>
      <c r="O22" s="90"/>
    </row>
    <row r="23" spans="2:15" ht="20" thickBot="1" x14ac:dyDescent="0.3">
      <c r="B23" s="91">
        <v>44316.25</v>
      </c>
      <c r="C23" s="92">
        <v>25000</v>
      </c>
      <c r="D23" s="93" t="s">
        <v>237</v>
      </c>
      <c r="E23" s="94">
        <v>6.3E-2</v>
      </c>
      <c r="F23" s="95">
        <v>45046.25</v>
      </c>
      <c r="G23" s="96"/>
      <c r="H23" s="97"/>
      <c r="I23" s="96"/>
      <c r="J23" s="97"/>
      <c r="K23" s="98"/>
      <c r="L23" s="99"/>
      <c r="M23" s="100">
        <f t="shared" si="0"/>
        <v>0</v>
      </c>
      <c r="N23" s="69"/>
      <c r="O23" s="90"/>
    </row>
    <row r="24" spans="2:15" ht="19" x14ac:dyDescent="0.25">
      <c r="B24" s="69"/>
      <c r="C24" s="68"/>
      <c r="D24" s="69"/>
      <c r="E24" s="68"/>
      <c r="F24" s="68"/>
      <c r="G24" s="69"/>
      <c r="H24" s="70"/>
      <c r="I24" s="69"/>
      <c r="J24" s="70"/>
      <c r="K24" s="69"/>
      <c r="L24" s="69"/>
      <c r="M24" s="69"/>
      <c r="N24" s="69"/>
      <c r="O24" s="90"/>
    </row>
    <row r="25" spans="2:15" ht="19" x14ac:dyDescent="0.25">
      <c r="B25" s="69"/>
      <c r="C25" s="68"/>
      <c r="D25" s="69"/>
      <c r="E25" s="68"/>
      <c r="F25" s="68"/>
      <c r="G25" s="69"/>
      <c r="H25" s="70"/>
      <c r="I25" s="101" t="s">
        <v>251</v>
      </c>
      <c r="J25" s="70"/>
      <c r="K25" s="102">
        <f>SUM(K4:K23)</f>
        <v>0</v>
      </c>
      <c r="L25" s="102">
        <f>SUM(L4:L23)</f>
        <v>0</v>
      </c>
      <c r="M25" s="102">
        <f>SUM(M4:M23)</f>
        <v>0</v>
      </c>
      <c r="N25" s="6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86A7A-B960-CC4F-8482-6BA91BE85DBB}">
  <sheetPr>
    <tabColor rgb="FFFFFF00"/>
  </sheetPr>
  <dimension ref="B1:C46"/>
  <sheetViews>
    <sheetView showGridLines="0" zoomScaleNormal="100" workbookViewId="0"/>
  </sheetViews>
  <sheetFormatPr baseColWidth="10" defaultColWidth="8.83203125" defaultRowHeight="15" x14ac:dyDescent="0.2"/>
  <cols>
    <col min="1" max="1" width="2.83203125" style="44" customWidth="1"/>
    <col min="2" max="2" width="27.6640625" style="44" customWidth="1"/>
    <col min="3" max="3" width="168.33203125" style="44" customWidth="1"/>
    <col min="4" max="5" width="8.83203125" style="44"/>
    <col min="6" max="6" width="36.33203125" style="44" bestFit="1" customWidth="1"/>
    <col min="7" max="16384" width="8.83203125" style="44"/>
  </cols>
  <sheetData>
    <row r="1" spans="2:3" ht="22" thickBot="1" x14ac:dyDescent="0.3">
      <c r="B1" s="106"/>
      <c r="C1" s="107" t="s">
        <v>189</v>
      </c>
    </row>
    <row r="2" spans="2:3" ht="22" x14ac:dyDescent="0.2">
      <c r="B2" s="145" t="s">
        <v>190</v>
      </c>
      <c r="C2" s="108" t="s">
        <v>378</v>
      </c>
    </row>
    <row r="3" spans="2:3" ht="22" x14ac:dyDescent="0.2">
      <c r="B3" s="146"/>
      <c r="C3" s="138" t="s">
        <v>360</v>
      </c>
    </row>
    <row r="4" spans="2:3" ht="22" x14ac:dyDescent="0.2">
      <c r="B4" s="146"/>
      <c r="C4" s="138" t="s">
        <v>361</v>
      </c>
    </row>
    <row r="5" spans="2:3" ht="21" x14ac:dyDescent="0.2">
      <c r="B5" s="146"/>
      <c r="C5" s="109"/>
    </row>
    <row r="6" spans="2:3" ht="22" x14ac:dyDescent="0.2">
      <c r="B6" s="146"/>
      <c r="C6" s="110" t="s">
        <v>350</v>
      </c>
    </row>
    <row r="7" spans="2:3" ht="22" x14ac:dyDescent="0.2">
      <c r="B7" s="146"/>
      <c r="C7" s="109" t="s">
        <v>354</v>
      </c>
    </row>
    <row r="8" spans="2:3" ht="22" x14ac:dyDescent="0.2">
      <c r="B8" s="146"/>
      <c r="C8" s="109" t="s">
        <v>359</v>
      </c>
    </row>
    <row r="9" spans="2:3" ht="22" x14ac:dyDescent="0.2">
      <c r="B9" s="146"/>
      <c r="C9" s="109" t="s">
        <v>252</v>
      </c>
    </row>
    <row r="10" spans="2:3" ht="21" x14ac:dyDescent="0.2">
      <c r="B10" s="146"/>
      <c r="C10" s="109"/>
    </row>
    <row r="11" spans="2:3" ht="22" x14ac:dyDescent="0.2">
      <c r="B11" s="146"/>
      <c r="C11" s="110" t="s">
        <v>351</v>
      </c>
    </row>
    <row r="12" spans="2:3" ht="22" x14ac:dyDescent="0.2">
      <c r="B12" s="146"/>
      <c r="C12" s="109" t="s">
        <v>355</v>
      </c>
    </row>
    <row r="13" spans="2:3" ht="22" x14ac:dyDescent="0.2">
      <c r="B13" s="146"/>
      <c r="C13" s="109" t="s">
        <v>359</v>
      </c>
    </row>
    <row r="14" spans="2:3" ht="22" x14ac:dyDescent="0.2">
      <c r="B14" s="146"/>
      <c r="C14" s="109" t="s">
        <v>356</v>
      </c>
    </row>
    <row r="15" spans="2:3" ht="21" x14ac:dyDescent="0.2">
      <c r="B15" s="146"/>
      <c r="C15" s="109"/>
    </row>
    <row r="16" spans="2:3" ht="22" x14ac:dyDescent="0.2">
      <c r="B16" s="146"/>
      <c r="C16" s="110" t="s">
        <v>352</v>
      </c>
    </row>
    <row r="17" spans="2:3" ht="22" x14ac:dyDescent="0.2">
      <c r="B17" s="146"/>
      <c r="C17" s="109" t="s">
        <v>357</v>
      </c>
    </row>
    <row r="18" spans="2:3" ht="22" x14ac:dyDescent="0.2">
      <c r="B18" s="146"/>
      <c r="C18" s="109" t="s">
        <v>359</v>
      </c>
    </row>
    <row r="19" spans="2:3" ht="22" x14ac:dyDescent="0.2">
      <c r="B19" s="146"/>
      <c r="C19" s="109" t="s">
        <v>252</v>
      </c>
    </row>
    <row r="20" spans="2:3" ht="21" x14ac:dyDescent="0.2">
      <c r="B20" s="146"/>
      <c r="C20" s="111"/>
    </row>
    <row r="21" spans="2:3" ht="22" x14ac:dyDescent="0.2">
      <c r="B21" s="146"/>
      <c r="C21" s="110" t="s">
        <v>353</v>
      </c>
    </row>
    <row r="22" spans="2:3" ht="22" x14ac:dyDescent="0.2">
      <c r="B22" s="146"/>
      <c r="C22" s="109" t="s">
        <v>358</v>
      </c>
    </row>
    <row r="23" spans="2:3" ht="22" x14ac:dyDescent="0.2">
      <c r="B23" s="146"/>
      <c r="C23" s="109" t="s">
        <v>359</v>
      </c>
    </row>
    <row r="24" spans="2:3" ht="22" x14ac:dyDescent="0.2">
      <c r="B24" s="146"/>
      <c r="C24" s="109" t="s">
        <v>356</v>
      </c>
    </row>
    <row r="25" spans="2:3" ht="22" thickBot="1" x14ac:dyDescent="0.25">
      <c r="B25" s="147"/>
      <c r="C25" s="112"/>
    </row>
    <row r="26" spans="2:3" ht="21" x14ac:dyDescent="0.2">
      <c r="B26" s="145" t="s">
        <v>207</v>
      </c>
      <c r="C26" s="132"/>
    </row>
    <row r="27" spans="2:3" ht="22" x14ac:dyDescent="0.2">
      <c r="B27" s="146"/>
      <c r="C27" s="133" t="s">
        <v>362</v>
      </c>
    </row>
    <row r="28" spans="2:3" ht="21" x14ac:dyDescent="0.2">
      <c r="B28" s="146"/>
      <c r="C28" s="139"/>
    </row>
    <row r="29" spans="2:3" ht="22" x14ac:dyDescent="0.2">
      <c r="B29" s="146"/>
      <c r="C29" s="133" t="s">
        <v>363</v>
      </c>
    </row>
    <row r="30" spans="2:3" ht="21" x14ac:dyDescent="0.2">
      <c r="B30" s="146"/>
      <c r="C30" s="139"/>
    </row>
    <row r="31" spans="2:3" ht="22" x14ac:dyDescent="0.2">
      <c r="B31" s="146"/>
      <c r="C31" s="133" t="s">
        <v>364</v>
      </c>
    </row>
    <row r="32" spans="2:3" ht="21" x14ac:dyDescent="0.2">
      <c r="B32" s="146"/>
      <c r="C32" s="139"/>
    </row>
    <row r="33" spans="2:3" ht="22" x14ac:dyDescent="0.2">
      <c r="B33" s="146"/>
      <c r="C33" s="133" t="s">
        <v>365</v>
      </c>
    </row>
    <row r="34" spans="2:3" ht="21" x14ac:dyDescent="0.2">
      <c r="B34" s="146"/>
      <c r="C34" s="139"/>
    </row>
    <row r="35" spans="2:3" ht="22" x14ac:dyDescent="0.2">
      <c r="B35" s="146"/>
      <c r="C35" s="133" t="s">
        <v>366</v>
      </c>
    </row>
    <row r="36" spans="2:3" ht="21" x14ac:dyDescent="0.2">
      <c r="B36" s="146"/>
      <c r="C36" s="139"/>
    </row>
    <row r="37" spans="2:3" ht="21" x14ac:dyDescent="0.2">
      <c r="B37" s="146"/>
      <c r="C37" s="139"/>
    </row>
    <row r="38" spans="2:3" ht="21" x14ac:dyDescent="0.2">
      <c r="B38" s="146"/>
      <c r="C38" s="139"/>
    </row>
    <row r="39" spans="2:3" ht="21" x14ac:dyDescent="0.2">
      <c r="B39" s="146"/>
      <c r="C39" s="139"/>
    </row>
    <row r="40" spans="2:3" ht="22" x14ac:dyDescent="0.2">
      <c r="B40" s="146"/>
      <c r="C40" s="133" t="s">
        <v>369</v>
      </c>
    </row>
    <row r="41" spans="2:3" ht="21" x14ac:dyDescent="0.2">
      <c r="B41" s="146"/>
      <c r="C41" s="140"/>
    </row>
    <row r="42" spans="2:3" ht="21" x14ac:dyDescent="0.2">
      <c r="B42" s="146" t="s">
        <v>367</v>
      </c>
      <c r="C42" s="134"/>
    </row>
    <row r="43" spans="2:3" ht="21" x14ac:dyDescent="0.2">
      <c r="B43" s="146"/>
      <c r="C43" s="136" t="s">
        <v>368</v>
      </c>
    </row>
    <row r="44" spans="2:3" ht="22" x14ac:dyDescent="0.2">
      <c r="B44" s="146"/>
      <c r="C44" s="135" t="s">
        <v>253</v>
      </c>
    </row>
    <row r="45" spans="2:3" ht="20" x14ac:dyDescent="0.2">
      <c r="B45" s="146"/>
      <c r="C45" s="136"/>
    </row>
    <row r="46" spans="2:3" ht="21" x14ac:dyDescent="0.2">
      <c r="B46" s="147"/>
      <c r="C46" s="137"/>
    </row>
  </sheetData>
  <mergeCells count="3">
    <mergeCell ref="B2:B25"/>
    <mergeCell ref="B26:B41"/>
    <mergeCell ref="B42:B46"/>
  </mergeCells>
  <hyperlinks>
    <hyperlink ref="C44" r:id="rId1" display="Moody’s corporate default rates (Exhibit 35, p. 43):" xr:uid="{93C5DDA8-EE9D-3B4A-AE69-AD19D9C5E417}"/>
  </hyperlinks>
  <pageMargins left="0.7" right="0.7" top="0.75" bottom="0.75" header="0.3" footer="0.3"/>
  <pageSetup paperSize="9" fitToWidth="0"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641EE-2336-0D47-B14D-E7D30E146022}">
  <sheetPr>
    <tabColor rgb="FFFFFF00"/>
  </sheetPr>
  <dimension ref="A1"/>
  <sheetViews>
    <sheetView workbookViewId="0"/>
  </sheetViews>
  <sheetFormatPr baseColWidth="10" defaultRowHeight="26" x14ac:dyDescent="0.3"/>
  <cols>
    <col min="1" max="16384" width="10.83203125" style="37"/>
  </cols>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2:B8"/>
  <sheetViews>
    <sheetView workbookViewId="0"/>
  </sheetViews>
  <sheetFormatPr baseColWidth="10" defaultRowHeight="29" x14ac:dyDescent="0.35"/>
  <cols>
    <col min="1" max="16384" width="10.83203125" style="1"/>
  </cols>
  <sheetData>
    <row r="2" spans="2:2" x14ac:dyDescent="0.35">
      <c r="B2" s="1" t="s">
        <v>129</v>
      </c>
    </row>
    <row r="4" spans="2:2" x14ac:dyDescent="0.35">
      <c r="B4" s="1" t="s">
        <v>133</v>
      </c>
    </row>
    <row r="6" spans="2:2" x14ac:dyDescent="0.35">
      <c r="B6" s="1" t="s">
        <v>131</v>
      </c>
    </row>
    <row r="8" spans="2:2" x14ac:dyDescent="0.35">
      <c r="B8" s="1" t="s">
        <v>132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2"/>
  <sheetViews>
    <sheetView workbookViewId="0"/>
  </sheetViews>
  <sheetFormatPr baseColWidth="10" defaultRowHeight="29" x14ac:dyDescent="0.35"/>
  <cols>
    <col min="1" max="16384" width="10.83203125" style="1"/>
  </cols>
  <sheetData>
    <row r="2" spans="2:2" x14ac:dyDescent="0.35">
      <c r="B2" s="1" t="s">
        <v>314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051CE-49F0-7E49-A892-355C7C7817DF}">
  <sheetPr>
    <tabColor rgb="FF7030A0"/>
  </sheetPr>
  <dimension ref="A1:A135"/>
  <sheetViews>
    <sheetView workbookViewId="0">
      <selection activeCell="J12" sqref="J12"/>
    </sheetView>
  </sheetViews>
  <sheetFormatPr baseColWidth="10" defaultRowHeight="26" x14ac:dyDescent="0.3"/>
  <cols>
    <col min="1" max="16384" width="10.83203125" style="171"/>
  </cols>
  <sheetData>
    <row r="1" spans="1:1" x14ac:dyDescent="0.3">
      <c r="A1" s="170" t="s">
        <v>380</v>
      </c>
    </row>
    <row r="2" spans="1:1" x14ac:dyDescent="0.3">
      <c r="A2" s="170" t="s">
        <v>381</v>
      </c>
    </row>
    <row r="3" spans="1:1" x14ac:dyDescent="0.3">
      <c r="A3" s="170" t="s">
        <v>382</v>
      </c>
    </row>
    <row r="4" spans="1:1" x14ac:dyDescent="0.3">
      <c r="A4" s="170" t="s">
        <v>383</v>
      </c>
    </row>
    <row r="5" spans="1:1" x14ac:dyDescent="0.3">
      <c r="A5" s="170" t="s">
        <v>384</v>
      </c>
    </row>
    <row r="6" spans="1:1" x14ac:dyDescent="0.3">
      <c r="A6" s="170" t="s">
        <v>385</v>
      </c>
    </row>
    <row r="34" s="171" customFormat="1" x14ac:dyDescent="0.3"/>
    <row r="35" s="171" customFormat="1" x14ac:dyDescent="0.3"/>
    <row r="36" s="171" customFormat="1" x14ac:dyDescent="0.3"/>
    <row r="37" s="171" customFormat="1" x14ac:dyDescent="0.3"/>
    <row r="38" s="171" customFormat="1" x14ac:dyDescent="0.3"/>
    <row r="50" s="171" customFormat="1" x14ac:dyDescent="0.3"/>
    <row r="51" s="171" customFormat="1" x14ac:dyDescent="0.3"/>
    <row r="52" s="171" customFormat="1" x14ac:dyDescent="0.3"/>
    <row r="53" s="171" customFormat="1" x14ac:dyDescent="0.3"/>
    <row r="54" s="171" customFormat="1" x14ac:dyDescent="0.3"/>
    <row r="55" s="171" customFormat="1" x14ac:dyDescent="0.3"/>
    <row r="67" s="171" customFormat="1" x14ac:dyDescent="0.3"/>
    <row r="68" s="171" customFormat="1" x14ac:dyDescent="0.3"/>
    <row r="69" s="171" customFormat="1" x14ac:dyDescent="0.3"/>
    <row r="70" s="171" customFormat="1" x14ac:dyDescent="0.3"/>
    <row r="71" s="171" customFormat="1" x14ac:dyDescent="0.3"/>
    <row r="83" s="171" customFormat="1" x14ac:dyDescent="0.3"/>
    <row r="84" s="171" customFormat="1" x14ac:dyDescent="0.3"/>
    <row r="85" s="171" customFormat="1" x14ac:dyDescent="0.3"/>
    <row r="86" s="171" customFormat="1" x14ac:dyDescent="0.3"/>
    <row r="87" s="171" customFormat="1" x14ac:dyDescent="0.3"/>
    <row r="100" s="171" customFormat="1" x14ac:dyDescent="0.3"/>
    <row r="101" s="171" customFormat="1" x14ac:dyDescent="0.3"/>
    <row r="102" s="171" customFormat="1" x14ac:dyDescent="0.3"/>
    <row r="103" s="171" customFormat="1" x14ac:dyDescent="0.3"/>
    <row r="104" s="171" customFormat="1" x14ac:dyDescent="0.3"/>
    <row r="105" s="171" customFormat="1" x14ac:dyDescent="0.3"/>
    <row r="106" s="171" customFormat="1" x14ac:dyDescent="0.3"/>
    <row r="113" s="171" customFormat="1" x14ac:dyDescent="0.3"/>
    <row r="114" s="171" customFormat="1" x14ac:dyDescent="0.3"/>
    <row r="115" s="171" customFormat="1" x14ac:dyDescent="0.3"/>
    <row r="116" s="171" customFormat="1" x14ac:dyDescent="0.3"/>
    <row r="117" s="171" customFormat="1" x14ac:dyDescent="0.3"/>
    <row r="118" s="171" customFormat="1" x14ac:dyDescent="0.3"/>
    <row r="119" s="171" customFormat="1" x14ac:dyDescent="0.3"/>
    <row r="129" s="171" customFormat="1" x14ac:dyDescent="0.3"/>
    <row r="130" s="171" customFormat="1" x14ac:dyDescent="0.3"/>
    <row r="131" s="171" customFormat="1" x14ac:dyDescent="0.3"/>
    <row r="132" s="171" customFormat="1" x14ac:dyDescent="0.3"/>
    <row r="133" s="171" customFormat="1" x14ac:dyDescent="0.3"/>
    <row r="134" s="171" customFormat="1" x14ac:dyDescent="0.3"/>
    <row r="135" s="171" customFormat="1" x14ac:dyDescent="0.3"/>
  </sheetData>
  <hyperlinks>
    <hyperlink ref="A1" r:id="rId1" xr:uid="{E7307EB3-D6D5-1342-A93B-778B1919DFA9}"/>
    <hyperlink ref="A2" r:id="rId2" xr:uid="{03801455-9229-A54C-85E0-D16E9E4CD86B}"/>
    <hyperlink ref="A3" r:id="rId3" xr:uid="{2E42B2ED-7AF5-544A-A3E3-47CCBBA5A50E}"/>
    <hyperlink ref="A4" r:id="rId4" xr:uid="{1DBC63EA-A357-E044-8900-DD409EDCEFE3}"/>
    <hyperlink ref="A5" r:id="rId5" xr:uid="{C105C161-487D-3F42-9300-96F0A5C3DE69}"/>
    <hyperlink ref="A6" r:id="rId6" xr:uid="{B9691EAC-682D-3543-B536-ED4CD93ACEE6}"/>
  </hyperlinks>
  <pageMargins left="0.7" right="0.7" top="0.75" bottom="0.75" header="0.3" footer="0.3"/>
  <drawing r:id="rId7"/>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Named Ranges</vt:lpstr>
      </vt:variant>
      <vt:variant>
        <vt:i4>59</vt:i4>
      </vt:variant>
    </vt:vector>
  </HeadingPairs>
  <TitlesOfParts>
    <vt:vector size="83" baseType="lpstr">
      <vt:lpstr>Class6</vt:lpstr>
      <vt:lpstr>AltmansZ</vt:lpstr>
      <vt:lpstr>AltmansZQuestion</vt:lpstr>
      <vt:lpstr>CreditMatrix</vt:lpstr>
      <vt:lpstr>CreditMatrix_Weighted</vt:lpstr>
      <vt:lpstr>CreditMatrix_Loss</vt:lpstr>
      <vt:lpstr>Merton1</vt:lpstr>
      <vt:lpstr>Merton2</vt:lpstr>
      <vt:lpstr>ELoss</vt:lpstr>
      <vt:lpstr>CVA</vt:lpstr>
      <vt:lpstr>CVA_Sim</vt:lpstr>
      <vt:lpstr>Homework</vt:lpstr>
      <vt:lpstr>Q_AltmansZ</vt:lpstr>
      <vt:lpstr>Q_TMat</vt:lpstr>
      <vt:lpstr>CQ3_MM</vt:lpstr>
      <vt:lpstr>Models</vt:lpstr>
      <vt:lpstr>PD</vt:lpstr>
      <vt:lpstr>EAD</vt:lpstr>
      <vt:lpstr>EAD_Workspace</vt:lpstr>
      <vt:lpstr>LGD</vt:lpstr>
      <vt:lpstr>CreditRatings</vt:lpstr>
      <vt:lpstr>Remember</vt:lpstr>
      <vt:lpstr>Discussion</vt:lpstr>
      <vt:lpstr>Nd2</vt:lpstr>
      <vt:lpstr>Merton2!D</vt:lpstr>
      <vt:lpstr>D0</vt:lpstr>
      <vt:lpstr>Merton2!d2_</vt:lpstr>
      <vt:lpstr>Dmarket</vt:lpstr>
      <vt:lpstr>E0</vt:lpstr>
      <vt:lpstr>EEc</vt:lpstr>
      <vt:lpstr>ET</vt:lpstr>
      <vt:lpstr>K</vt:lpstr>
      <vt:lpstr>LGD</vt:lpstr>
      <vt:lpstr>LGDc</vt:lpstr>
      <vt:lpstr>Merton2!N_d1</vt:lpstr>
      <vt:lpstr>Merton2!N_d2</vt:lpstr>
      <vt:lpstr>P0</vt:lpstr>
      <vt:lpstr>PD</vt:lpstr>
      <vt:lpstr>Merton2!r_</vt:lpstr>
      <vt:lpstr>CreditMatrix_Loss!RatingLast</vt:lpstr>
      <vt:lpstr>CreditMatrix_Weighted!RatingLast</vt:lpstr>
      <vt:lpstr>Q_TMat!RatingLast</vt:lpstr>
      <vt:lpstr>RatingLast</vt:lpstr>
      <vt:lpstr>CreditMatrix_Loss!RatingNow</vt:lpstr>
      <vt:lpstr>CreditMatrix_Weighted!RatingNow</vt:lpstr>
      <vt:lpstr>Q_TMat!RatingNow</vt:lpstr>
      <vt:lpstr>RatingNow</vt:lpstr>
      <vt:lpstr>CreditMatrix_Loss!ratingsTbl</vt:lpstr>
      <vt:lpstr>CreditMatrix_Weighted!ratingsTbl</vt:lpstr>
      <vt:lpstr>Q_TMat!ratingsTbl</vt:lpstr>
      <vt:lpstr>ratingsTbl</vt:lpstr>
      <vt:lpstr>RR</vt:lpstr>
      <vt:lpstr>sE</vt:lpstr>
      <vt:lpstr>Sim1_</vt:lpstr>
      <vt:lpstr>Sim10_</vt:lpstr>
      <vt:lpstr>Sim2_</vt:lpstr>
      <vt:lpstr>Sim3_</vt:lpstr>
      <vt:lpstr>Sim4_</vt:lpstr>
      <vt:lpstr>Sim5_</vt:lpstr>
      <vt:lpstr>Sim6_</vt:lpstr>
      <vt:lpstr>Sim7_</vt:lpstr>
      <vt:lpstr>Sim8_</vt:lpstr>
      <vt:lpstr>Sim9_</vt:lpstr>
      <vt:lpstr>sV</vt:lpstr>
      <vt:lpstr>Merton2!T</vt:lpstr>
      <vt:lpstr>time0</vt:lpstr>
      <vt:lpstr>time1</vt:lpstr>
      <vt:lpstr>time10</vt:lpstr>
      <vt:lpstr>time11</vt:lpstr>
      <vt:lpstr>time12</vt:lpstr>
      <vt:lpstr>time2</vt:lpstr>
      <vt:lpstr>time3</vt:lpstr>
      <vt:lpstr>time4</vt:lpstr>
      <vt:lpstr>time5</vt:lpstr>
      <vt:lpstr>time6</vt:lpstr>
      <vt:lpstr>time7</vt:lpstr>
      <vt:lpstr>time8</vt:lpstr>
      <vt:lpstr>time9</vt:lpstr>
      <vt:lpstr>V0</vt:lpstr>
      <vt:lpstr>VT</vt:lpstr>
      <vt:lpstr>CreditMatrix_Loss!weight</vt:lpstr>
      <vt:lpstr>Q_TMat!weight</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2017-06-30T14:38:47Z</dcterms:created>
  <dcterms:modified xsi:type="dcterms:W3CDTF">2024-02-12T21:33:18Z</dcterms:modified>
</cp:coreProperties>
</file>