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53BA1466-7FDD-884A-B8B3-783D2D02D5EC}" xr6:coauthVersionLast="47" xr6:coauthVersionMax="47" xr10:uidLastSave="{00000000-0000-0000-0000-000000000000}"/>
  <bookViews>
    <workbookView xWindow="0" yWindow="0" windowWidth="28800" windowHeight="16200" xr2:uid="{C1F6CC11-1296-3549-A35C-9D74F73648F5}"/>
  </bookViews>
  <sheets>
    <sheet name="Today" sheetId="60" r:id="rId1"/>
    <sheet name="Objectives" sheetId="6" r:id="rId2"/>
    <sheet name="FuturesNForwards" sheetId="17" r:id="rId3"/>
    <sheet name="Forwards" sheetId="68" state="hidden" r:id="rId4"/>
    <sheet name="Futures" sheetId="67" state="hidden" r:id="rId5"/>
    <sheet name="Options" sheetId="56" r:id="rId6"/>
    <sheet name="O_Intro" sheetId="42" state="hidden" r:id="rId7"/>
    <sheet name="O_Uses" sheetId="43" state="hidden" r:id="rId8"/>
    <sheet name="O_Forwards" sheetId="44" state="hidden" r:id="rId9"/>
    <sheet name="O_Properties" sheetId="48" state="hidden" r:id="rId10"/>
    <sheet name="O_Payoff" sheetId="53" state="hidden" r:id="rId11"/>
    <sheet name="O_Types" sheetId="47" state="hidden" r:id="rId12"/>
    <sheet name="BlackScholes" sheetId="57" r:id="rId13"/>
    <sheet name="BS_Formula" sheetId="58" state="hidden" r:id="rId14"/>
    <sheet name="BS_Excel" sheetId="49" state="hidden" r:id="rId15"/>
    <sheet name="BS_Intuition" sheetId="50" state="hidden" r:id="rId16"/>
    <sheet name="Greeks" sheetId="59" r:id="rId17"/>
    <sheet name="O_Greeks" sheetId="45" state="hidden" r:id="rId18"/>
    <sheet name="O_GreeksBehavior" sheetId="66" state="hidden" r:id="rId19"/>
    <sheet name="Options_Q" sheetId="41" state="hidden" r:id="rId20"/>
    <sheet name="TaylorCalc" sheetId="23" state="hidden" r:id="rId21"/>
    <sheet name="ExpectedShortfall" sheetId="63" r:id="rId22"/>
    <sheet name="ES1" sheetId="61" state="hidden" r:id="rId23"/>
    <sheet name="ES2" sheetId="62" state="hidden" r:id="rId24"/>
    <sheet name="ES3" sheetId="64" state="hidden" r:id="rId25"/>
    <sheet name="ES_VaR" sheetId="65" state="hidden" r:id="rId26"/>
    <sheet name="Prework4NextClass" sheetId="24" r:id="rId27"/>
    <sheet name="Options1" sheetId="34" r:id="rId28"/>
    <sheet name="Options2" sheetId="35" r:id="rId29"/>
    <sheet name="Options3" sheetId="36" r:id="rId30"/>
    <sheet name="StressTest" sheetId="55" r:id="rId31"/>
    <sheet name="DiscussionQuestion" sheetId="37" r:id="rId32"/>
    <sheet name="Remember" sheetId="25" r:id="rId33"/>
    <sheet name="BOPM" sheetId="52" r:id="rId34"/>
    <sheet name="ES_Derivation" sheetId="70" r:id="rId35"/>
  </sheets>
  <externalReferences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</externalReferences>
  <definedNames>
    <definedName name="_2_15_2017" localSheetId="31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1">#REF!</definedName>
    <definedName name="ad" localSheetId="25">#REF!</definedName>
    <definedName name="ad" localSheetId="27">#REF!</definedName>
    <definedName name="ad">#REF!</definedName>
    <definedName name="age">[5]Aggregation!$E$4:$E$15</definedName>
    <definedName name="alan" localSheetId="31">#REF!</definedName>
    <definedName name="alan" localSheetId="25">#REF!</definedName>
    <definedName name="alan" localSheetId="27">#REF!</definedName>
    <definedName name="alan" localSheetId="20">#REF!</definedName>
    <definedName name="alan">#REF!</definedName>
    <definedName name="alpha" localSheetId="13">BS_Formula!#REF!</definedName>
    <definedName name="alpha" localSheetId="31">#REF!</definedName>
    <definedName name="alpha" localSheetId="25">#REF!</definedName>
    <definedName name="alpha" localSheetId="9">O_Properties!#REF!</definedName>
    <definedName name="alpha" localSheetId="11">O_Types!$I$5</definedName>
    <definedName name="alpha" localSheetId="27">#REF!</definedName>
    <definedName name="alpha" localSheetId="20">#REF!</definedName>
    <definedName name="alpha">#REF!</definedName>
    <definedName name="b" localSheetId="13">BS_Formula!$B$7:$B$8</definedName>
    <definedName name="b" localSheetId="25">#REF!</definedName>
    <definedName name="b" localSheetId="9">O_Properties!#REF!</definedName>
    <definedName name="b" localSheetId="11">O_Types!$C$21:$C$22</definedName>
    <definedName name="b">#REF!</definedName>
    <definedName name="bid">[3]Liquidity1!$C$7:$C$23</definedName>
    <definedName name="Bins" localSheetId="31">#REF!</definedName>
    <definedName name="Bins" localSheetId="25">#REF!</definedName>
    <definedName name="Bins" localSheetId="20">#REF!</definedName>
    <definedName name="Bins">#REF!</definedName>
    <definedName name="Bond_Value" localSheetId="25">#REF!</definedName>
    <definedName name="Bond_Value">#REF!</definedName>
    <definedName name="Bond_Value_" localSheetId="25">#REF!</definedName>
    <definedName name="Bond_Value_">#REF!</definedName>
    <definedName name="C_" localSheetId="31">[6]A4_1!$C$20:$E$20</definedName>
    <definedName name="C_" localSheetId="27">[7]A4_1!$C$20:$E$20</definedName>
    <definedName name="C_">[8]A4_1!$C$20:$E$20</definedName>
    <definedName name="Cd" localSheetId="31">#REF!</definedName>
    <definedName name="Cd" localSheetId="25">#REF!</definedName>
    <definedName name="Cd" localSheetId="27">#REF!</definedName>
    <definedName name="Cd" localSheetId="20">#REF!</definedName>
    <definedName name="Cd">#REF!</definedName>
    <definedName name="Cd_" localSheetId="31">[9]BOPM3!#REF!</definedName>
    <definedName name="Cd_" localSheetId="25">[10]BOPM3!#REF!</definedName>
    <definedName name="Cd_" localSheetId="20">[10]BOPM3!#REF!</definedName>
    <definedName name="Cd_">[10]BOPM3!#REF!</definedName>
    <definedName name="Change" localSheetId="31">#REF!</definedName>
    <definedName name="Change" localSheetId="25">#REF!</definedName>
    <definedName name="Change" localSheetId="27">#REF!</definedName>
    <definedName name="Change" localSheetId="20">#REF!</definedName>
    <definedName name="Change">#REF!</definedName>
    <definedName name="CI" localSheetId="31">#REF!</definedName>
    <definedName name="CI" localSheetId="25">#REF!</definedName>
    <definedName name="CI" localSheetId="27">#REF!</definedName>
    <definedName name="CI" localSheetId="20">#REF!</definedName>
    <definedName name="CI">#REF!</definedName>
    <definedName name="CI_lo" localSheetId="31">#REF!</definedName>
    <definedName name="CI_lo" localSheetId="25">#REF!</definedName>
    <definedName name="CI_lo" localSheetId="27">#REF!</definedName>
    <definedName name="CI_lo" localSheetId="20">#REF!</definedName>
    <definedName name="CI_lo">#REF!</definedName>
    <definedName name="contracts" localSheetId="31">[6]A4_1!$C$25:$E$25</definedName>
    <definedName name="contracts" localSheetId="27">[7]A4_1!$C$25:$E$25</definedName>
    <definedName name="contracts">[8]A4_1!$C$25:$E$25</definedName>
    <definedName name="corrmat" localSheetId="31">[11]VaR4!$M$43:$Q$47</definedName>
    <definedName name="corrmat">[12]VaR4!$M$43:$Q$47</definedName>
    <definedName name="CountVec">[13]Example!$H$5:$AE$5</definedName>
    <definedName name="CouponPmt" localSheetId="25">#REF!</definedName>
    <definedName name="CouponPmt">#REF!</definedName>
    <definedName name="couponrate" localSheetId="31">#REF!</definedName>
    <definedName name="couponrate" localSheetId="25">#REF!</definedName>
    <definedName name="couponrate" localSheetId="27">#REF!</definedName>
    <definedName name="couponrate" localSheetId="20">#REF!</definedName>
    <definedName name="couponrate">#REF!</definedName>
    <definedName name="couponrate_ctd">[7]A4_2_1!$C$18</definedName>
    <definedName name="covmat" localSheetId="13">BS_Formula!#REF!</definedName>
    <definedName name="covmat" localSheetId="31">[1]VaR3!$D$43:$H$47</definedName>
    <definedName name="covmat" localSheetId="9">O_Properties!$B$4:$C$4</definedName>
    <definedName name="covmat" localSheetId="11">O_Types!$B$4:$C$5</definedName>
    <definedName name="covmat">[2]VaR3!$D$43:$H$47</definedName>
    <definedName name="covmat_calc" localSheetId="31">[11]VaR4!$M$59:$Q$63</definedName>
    <definedName name="covmat_calc">[12]VaR4!$M$59:$Q$63</definedName>
    <definedName name="Cu" localSheetId="31">#REF!</definedName>
    <definedName name="Cu" localSheetId="25">#REF!</definedName>
    <definedName name="Cu" localSheetId="27">#REF!</definedName>
    <definedName name="Cu" localSheetId="20">#REF!</definedName>
    <definedName name="Cu">#REF!</definedName>
    <definedName name="d" localSheetId="31">#REF!</definedName>
    <definedName name="d" localSheetId="25">#REF!</definedName>
    <definedName name="d" localSheetId="27">#REF!</definedName>
    <definedName name="d" localSheetId="20">#REF!</definedName>
    <definedName name="d">#REF!</definedName>
    <definedName name="d1_" localSheetId="31">[6]A4_1!$C$9:$E$9</definedName>
    <definedName name="d1_" localSheetId="27">[7]A4_1!$C$9:$E$9</definedName>
    <definedName name="d1_">[8]A4_1!$C$9:$E$9</definedName>
    <definedName name="d2_" localSheetId="31">[6]A4_1!$C$10:$E$10</definedName>
    <definedName name="d2_" localSheetId="27">[7]A4_1!$C$10:$E$10</definedName>
    <definedName name="d2_">[8]A4_1!$C$10:$E$10</definedName>
    <definedName name="Data">[14]Vlookup!$C$4:$E$7</definedName>
    <definedName name="Denomination_F">[7]A4_2_1!$C$24</definedName>
    <definedName name="df" localSheetId="31">#REF!</definedName>
    <definedName name="df" localSheetId="25">#REF!</definedName>
    <definedName name="df" localSheetId="20">#REF!</definedName>
    <definedName name="df">#REF!</definedName>
    <definedName name="dollar_rate" localSheetId="31">#REF!</definedName>
    <definedName name="dollar_rate" localSheetId="25">#REF!</definedName>
    <definedName name="dollar_rate" localSheetId="27">#REF!</definedName>
    <definedName name="dollar_rate" localSheetId="20">#REF!</definedName>
    <definedName name="dollar_rate">#REF!</definedName>
    <definedName name="Duration">[7]A4_2_1!$C$10</definedName>
    <definedName name="Duration_ctd">[7]A4_2_1!$C$21</definedName>
    <definedName name="Eloss">[4]Spread2PD!$C$18</definedName>
    <definedName name="Epayoff">[4]PD2Spread!$E$23:$E$27</definedName>
    <definedName name="F" localSheetId="31">[15]CentralLimitTheorem!$E$8</definedName>
    <definedName name="f" localSheetId="27">#REF!</definedName>
    <definedName name="F">[16]CentralLimitTheorem!$E$8</definedName>
    <definedName name="F_Draw" localSheetId="31">[15]FnS!$B$7:$B$106</definedName>
    <definedName name="F_Draw">[16]FnS!$B$7:$B$106</definedName>
    <definedName name="F_Row" localSheetId="31">[15]CentralLimitTheorem!$E$10:$P$10</definedName>
    <definedName name="F_Row">[16]CentralLimitTheorem!$E$10:$P$10</definedName>
    <definedName name="face" localSheetId="31">#REF!</definedName>
    <definedName name="face" localSheetId="25">#REF!</definedName>
    <definedName name="face" localSheetId="27">#REF!</definedName>
    <definedName name="face" localSheetId="20">#REF!</definedName>
    <definedName name="face">#REF!</definedName>
    <definedName name="forward_rate" localSheetId="31">#REF!</definedName>
    <definedName name="forward_rate" localSheetId="25">#REF!</definedName>
    <definedName name="forward_rate" localSheetId="27">#REF!</definedName>
    <definedName name="forward_rate" localSheetId="20">#REF!</definedName>
    <definedName name="forward_rate">#REF!</definedName>
    <definedName name="Frequency" localSheetId="25">#REF!</definedName>
    <definedName name="Frequency">#REF!</definedName>
    <definedName name="Futures">[7]A4_2_1!$C$25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31">[6]A4_1!$C$3</definedName>
    <definedName name="K">[8]A4_1!$C$3</definedName>
    <definedName name="lamda">[13]Example!$B$3</definedName>
    <definedName name="listrange">[14]NamedRange!$E$21:$E$23</definedName>
    <definedName name="LN_Sim" localSheetId="31">#REF!</definedName>
    <definedName name="LN_Sim" localSheetId="25">#REF!</definedName>
    <definedName name="LN_Sim" localSheetId="20">#REF!</definedName>
    <definedName name="LN_Sim">#REF!</definedName>
    <definedName name="loss" localSheetId="31">#REF!</definedName>
    <definedName name="loss" localSheetId="25">#REF!</definedName>
    <definedName name="loss" localSheetId="27">#REF!</definedName>
    <definedName name="loss" localSheetId="20">#REF!</definedName>
    <definedName name="loss">#REF!</definedName>
    <definedName name="loss_30" localSheetId="31">#REF!</definedName>
    <definedName name="loss_30" localSheetId="25">#REF!</definedName>
    <definedName name="loss_30" localSheetId="20">#REF!</definedName>
    <definedName name="loss_30">#REF!</definedName>
    <definedName name="loss_t" localSheetId="31">#REF!</definedName>
    <definedName name="loss_t" localSheetId="25">#REF!</definedName>
    <definedName name="loss_t" localSheetId="20">#REF!</definedName>
    <definedName name="loss_t">#REF!</definedName>
    <definedName name="lossAmount">[4]Spread2PD!$G$47</definedName>
    <definedName name="maturityDate">[17]semi!$C$13</definedName>
    <definedName name="maturityDate_ctd">[7]A4_2_1!$C$17</definedName>
    <definedName name="Mean" localSheetId="31">#REF!</definedName>
    <definedName name="Mean" localSheetId="25">#REF!</definedName>
    <definedName name="Mean" localSheetId="27">#REF!</definedName>
    <definedName name="Mean" localSheetId="20">#REF!</definedName>
    <definedName name="Mean">#REF!</definedName>
    <definedName name="midprice">[3]Liquidity1!$E$7:$E$23</definedName>
    <definedName name="mu">[3]Liquidity1!$G$25</definedName>
    <definedName name="MyBank" localSheetId="31">#REF!</definedName>
    <definedName name="MyBank" localSheetId="25">#REF!</definedName>
    <definedName name="MyBank" localSheetId="20">#REF!</definedName>
    <definedName name="MyBank">#REF!</definedName>
    <definedName name="MyBankDeposits" localSheetId="31">#REF!</definedName>
    <definedName name="MyBankDeposits" localSheetId="25">#REF!</definedName>
    <definedName name="MyBankDeposits" localSheetId="20">#REF!</definedName>
    <definedName name="MyBankDeposits">#REF!</definedName>
    <definedName name="mycol1">[18]VectorCalcs!$D$4:$D$8</definedName>
    <definedName name="mycol2">[18]VectorCalcs!$E$4:$E$8</definedName>
    <definedName name="MyFriendsBank" localSheetId="31">#REF!</definedName>
    <definedName name="MyFriendsBank" localSheetId="25">#REF!</definedName>
    <definedName name="MyFriendsBank" localSheetId="20">#REF!</definedName>
    <definedName name="MyFriendsBank">#REF!</definedName>
    <definedName name="MyFriendsDeposits" localSheetId="31">#REF!</definedName>
    <definedName name="MyFriendsDeposits" localSheetId="25">#REF!</definedName>
    <definedName name="MyFriendsDeposits" localSheetId="20">#REF!</definedName>
    <definedName name="MyFriendsDeposits">#REF!</definedName>
    <definedName name="myRow">[14]NamedRange2!$C$3:$I$3</definedName>
    <definedName name="mytable">[18]Vlookup!$C$25:$G$32</definedName>
    <definedName name="mytitlerow">[18]Vlookup!$C$25:$G$25</definedName>
    <definedName name="n" localSheetId="31">#REF!</definedName>
    <definedName name="n" localSheetId="25">#REF!</definedName>
    <definedName name="n" localSheetId="27">#REF!</definedName>
    <definedName name="n" localSheetId="20">#REF!</definedName>
    <definedName name="n">#REF!</definedName>
    <definedName name="n_">[19]Date0Check1!$H$4:$H$23</definedName>
    <definedName name="N__d1" localSheetId="31">[6]A4_1!$C$14:$E$14</definedName>
    <definedName name="N__d1" localSheetId="27">[7]A4_1!$C$14:$E$14</definedName>
    <definedName name="N__d1">[8]A4_1!$C$14:$E$14</definedName>
    <definedName name="N__d2" localSheetId="31">[6]A4_1!$C$15:$E$15</definedName>
    <definedName name="N__d2" localSheetId="27">[7]A4_1!$C$15:$E$15</definedName>
    <definedName name="N__d2">[8]A4_1!$C$15:$E$15</definedName>
    <definedName name="N_d1" localSheetId="31">[6]A4_1!$C$12:$E$12</definedName>
    <definedName name="N_d1" localSheetId="27">[7]A4_1!$C$12:$E$12</definedName>
    <definedName name="N_d1">[8]A4_1!$C$12:$E$12</definedName>
    <definedName name="N_d2" localSheetId="31">[6]A4_1!$C$13:$E$13</definedName>
    <definedName name="N_d2" localSheetId="27">[7]A4_1!$C$13:$E$13</definedName>
    <definedName name="N_d2">[8]A4_1!$C$13:$E$13</definedName>
    <definedName name="notional" localSheetId="31">[6]A4_1!$C$24:$E$24</definedName>
    <definedName name="notional">[8]A4_1!$C$24:$E$24</definedName>
    <definedName name="offer">[3]Liquidity1!$D$7:$D$23</definedName>
    <definedName name="p" localSheetId="31">#REF!</definedName>
    <definedName name="p" localSheetId="25">[20]Bond!$F$6</definedName>
    <definedName name="p" localSheetId="27">[17]semi!$F$6</definedName>
    <definedName name="p">#REF!</definedName>
    <definedName name="PD">[4]PD2Spread!$C$23:$C$27</definedName>
    <definedName name="Period" localSheetId="25">#REF!</definedName>
    <definedName name="Period">#REF!</definedName>
    <definedName name="peso_rate" localSheetId="31">#REF!</definedName>
    <definedName name="peso_rate" localSheetId="25">#REF!</definedName>
    <definedName name="peso_rate" localSheetId="27">#REF!</definedName>
    <definedName name="peso_rate" localSheetId="20">#REF!</definedName>
    <definedName name="peso_rate">#REF!</definedName>
    <definedName name="pmt" localSheetId="31">#REF!</definedName>
    <definedName name="pmt" localSheetId="25">#REF!</definedName>
    <definedName name="pmt" localSheetId="27">#REF!</definedName>
    <definedName name="pmt" localSheetId="20">#REF!</definedName>
    <definedName name="pmt">#REF!</definedName>
    <definedName name="pmt_">[19]Date0Check2!$F$4</definedName>
    <definedName name="pmtperyear" localSheetId="31">#REF!</definedName>
    <definedName name="pmtperyear" localSheetId="25">#REF!</definedName>
    <definedName name="pmtperyear" localSheetId="27">#REF!</definedName>
    <definedName name="pmtperyear" localSheetId="20">#REF!</definedName>
    <definedName name="pmtperyear">#REF!</definedName>
    <definedName name="pmtperyear_ctd">[7]A4_2_1!$C$20</definedName>
    <definedName name="pmts" localSheetId="31">#REF!</definedName>
    <definedName name="pmts" localSheetId="25">#REF!</definedName>
    <definedName name="pmts" localSheetId="27">#REF!</definedName>
    <definedName name="pmts" localSheetId="20">#REF!</definedName>
    <definedName name="pmts">#REF!</definedName>
    <definedName name="Price" localSheetId="31">#REF!</definedName>
    <definedName name="Price" localSheetId="25">#REF!</definedName>
    <definedName name="Price" localSheetId="27">#REF!</definedName>
    <definedName name="Price" localSheetId="20">#REF!</definedName>
    <definedName name="Price">#REF!</definedName>
    <definedName name="Price_F" localSheetId="31">[7]A4_2_1!#REF!</definedName>
    <definedName name="Price_F" localSheetId="27">[7]A4_2_1!#REF!</definedName>
    <definedName name="Price_F">[7]A4_2_1!#REF!</definedName>
    <definedName name="Profit">O_Intro!$G$14:$G$19</definedName>
    <definedName name="PS">[4]PD2Spread!$C$13:$C$17</definedName>
    <definedName name="PurchasePrice" localSheetId="31">[21]O1_Intro!$F$15:$F$20</definedName>
    <definedName name="PurchasePrice">[22]O1_Intro!$F$15:$F$20</definedName>
    <definedName name="pv" localSheetId="31">#REF!</definedName>
    <definedName name="pv" localSheetId="25">#REF!</definedName>
    <definedName name="pv" localSheetId="27">#REF!</definedName>
    <definedName name="pv" localSheetId="20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1">#REF!</definedName>
    <definedName name="pv2_" localSheetId="25">#REF!</definedName>
    <definedName name="pv2_" localSheetId="27">#REF!</definedName>
    <definedName name="pv2_" localSheetId="20">#REF!</definedName>
    <definedName name="pv2_">#REF!</definedName>
    <definedName name="PVA" localSheetId="31">#REF!</definedName>
    <definedName name="PVA" localSheetId="25">#REF!</definedName>
    <definedName name="PVA" localSheetId="27">#REF!</definedName>
    <definedName name="PVA" localSheetId="20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1">[6]A4_1!$C$6:$E$6</definedName>
    <definedName name="q" localSheetId="27">[7]A4_1!$C$6:$E$6</definedName>
    <definedName name="q">[8]A4_1!$C$6:$E$6</definedName>
    <definedName name="r_" localSheetId="31">[6]A4_1!$C$5:$E$5</definedName>
    <definedName name="r_" localSheetId="27">[7]A4_1!$C$5:$E$5</definedName>
    <definedName name="r_">[8]A4_1!$C$5:$E$5</definedName>
    <definedName name="rate">[19]Date0Check2!$E$4</definedName>
    <definedName name="rated" localSheetId="31">[23]A2!$E$4:$H$4</definedName>
    <definedName name="rated" localSheetId="27">[24]A2!$E$4:$H$4</definedName>
    <definedName name="rated">[25]A2!$E$4:$H$4</definedName>
    <definedName name="ratef" localSheetId="31">[23]A2!$E$5:$H$5</definedName>
    <definedName name="ratef" localSheetId="27">[24]A2!$E$5:$H$5</definedName>
    <definedName name="ratef">[25]A2!$E$5:$H$5</definedName>
    <definedName name="RatingLast" localSheetId="31">[26]CreditMatrix!$D$10:$D$109</definedName>
    <definedName name="RatingLast">[27]CreditMatrix!$D$10:$D$109</definedName>
    <definedName name="RatingNow" localSheetId="31">[26]CreditMatrix!$E$10:$E$109</definedName>
    <definedName name="RatingNow">[27]CreditMatrix!$E$10:$E$109</definedName>
    <definedName name="ratingsTbl" localSheetId="31">[26]CreditMatrix!$B$2:$C$7</definedName>
    <definedName name="ratingsTbl">[27]CreditMatrix!$B$2:$C$7</definedName>
    <definedName name="Recovery">[4]Spread2PD!$D$42:$D$46</definedName>
    <definedName name="Rho">'[28]VlkUp &amp; NmdRng'!$K$11</definedName>
    <definedName name="s" localSheetId="31">#REF!</definedName>
    <definedName name="s" localSheetId="25">#REF!</definedName>
    <definedName name="s" localSheetId="27">[7]A4_5!$D$24:$L$24</definedName>
    <definedName name="s" localSheetId="20">#REF!</definedName>
    <definedName name="s">#REF!</definedName>
    <definedName name="S0" localSheetId="31">[6]A4_1!$C$2:$E$2</definedName>
    <definedName name="S0" localSheetId="27">[7]A4_1!$C$2:$E$2</definedName>
    <definedName name="S0">[8]A4_1!$C$2:$E$2</definedName>
    <definedName name="S0_e_qt" localSheetId="31">[6]A4_1!$C$17:$E$17</definedName>
    <definedName name="S0_e_qt" localSheetId="27">[7]A4_1!$C$17:$E$17</definedName>
    <definedName name="S0_e_qt">[8]A4_1!$C$17:$E$17</definedName>
    <definedName name="SD" localSheetId="31">#REF!</definedName>
    <definedName name="SD" localSheetId="25">#REF!</definedName>
    <definedName name="SD" localSheetId="27">#REF!</definedName>
    <definedName name="SD" localSheetId="20">#REF!</definedName>
    <definedName name="SD">#REF!</definedName>
    <definedName name="Sensitivity">[7]A4_2_1!$C$12</definedName>
    <definedName name="Sensitivity_F">[7]A4_2_1!$C$27</definedName>
    <definedName name="settlementDate">[17]semi!$C$12</definedName>
    <definedName name="settlementDate_ctd">[7]A4_2_1!$C$16</definedName>
    <definedName name="Shares" localSheetId="31">[1]VaR3!$D$6:$H$6</definedName>
    <definedName name="Shares">[2]VaR3!$D$6:$H$6</definedName>
    <definedName name="sigma">[3]Liquidity1!$G$26</definedName>
    <definedName name="Sim16_">[13]Example!$H$21:$AE$21</definedName>
    <definedName name="Sim2_">[13]Example!$H$7:$AE$7</definedName>
    <definedName name="simS">[3]Liquidity1!$G$29</definedName>
    <definedName name="sims_a" localSheetId="31">#REF!</definedName>
    <definedName name="sims_a" localSheetId="25">#REF!</definedName>
    <definedName name="sims_a" localSheetId="27">#REF!</definedName>
    <definedName name="sims_a" localSheetId="20">#REF!</definedName>
    <definedName name="sims_a">#REF!</definedName>
    <definedName name="sims_h" localSheetId="31">#REF!</definedName>
    <definedName name="sims_h" localSheetId="25">#REF!</definedName>
    <definedName name="sims_h" localSheetId="27">#REF!</definedName>
    <definedName name="sims_h" localSheetId="20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31">[23]A2!$E$3:$H$3</definedName>
    <definedName name="Spot" localSheetId="27">[24]A2!$E$3:$H$3</definedName>
    <definedName name="Spot">[25]A2!$E$3:$H$3</definedName>
    <definedName name="spread">[3]Liquidity1!$F$7:$F$23</definedName>
    <definedName name="StartingPortfolio">[3]ExporeInf!$C$29:$H$29</definedName>
    <definedName name="stdev" localSheetId="31">#REF!</definedName>
    <definedName name="stdev" localSheetId="25">#REF!</definedName>
    <definedName name="stdev" localSheetId="20">#REF!</definedName>
    <definedName name="stdev">#REF!</definedName>
    <definedName name="Stock" localSheetId="31">[21]O1_Intro!$C$15:$C$20</definedName>
    <definedName name="Stock">[22]O1_Intro!$C$15:$C$20</definedName>
    <definedName name="Strike" localSheetId="31">[21]O1_Intro!$D$15:$D$20</definedName>
    <definedName name="Strike">[22]O1_Intro!$D$15:$D$20</definedName>
    <definedName name="Sum" localSheetId="31">[15]CentralLimitTheorem!$C$12:$C$111</definedName>
    <definedName name="Sum">[16]CentralLimitTheorem!$C$12:$C$111</definedName>
    <definedName name="Sw" localSheetId="13">BS_Formula!$F$3:$F$4</definedName>
    <definedName name="Sw" localSheetId="25">#REF!</definedName>
    <definedName name="Sw" localSheetId="9">O_Properties!#REF!</definedName>
    <definedName name="Sw" localSheetId="11">O_Types!$G$17:$G$18</definedName>
    <definedName name="Sw">#REF!</definedName>
    <definedName name="Sx" localSheetId="13">BS_Formula!$B$3:$B$4</definedName>
    <definedName name="Sx" localSheetId="25">#REF!</definedName>
    <definedName name="Sx" localSheetId="9">O_Properties!#REF!</definedName>
    <definedName name="Sx" localSheetId="11">O_Types!$C$17:$C$18</definedName>
    <definedName name="Sx">#REF!</definedName>
    <definedName name="t" localSheetId="31">[6]A4_1!$C$7:$E$7</definedName>
    <definedName name="t" localSheetId="27">[7]A4_1!$C$7:$E$7</definedName>
    <definedName name="t">[8]A4_1!$C$7:$E$7</definedName>
    <definedName name="t_">[4]PD2Spread!$B$23:$B$27</definedName>
    <definedName name="Table1">'[28]VlkUp &amp; NmdRng'!$B$14:$D$23</definedName>
    <definedName name="Table2">'[28]VlkUp &amp; NmdRng'!$F$14:$H$23</definedName>
    <definedName name="Time" localSheetId="31">#REF!</definedName>
    <definedName name="Time" localSheetId="25">#REF!</definedName>
    <definedName name="Time" localSheetId="27">#REF!</definedName>
    <definedName name="Time" localSheetId="20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25">#REF!</definedName>
    <definedName name="tmat12">#REF!</definedName>
    <definedName name="tmat5">[3]ExporeInf!$C$12:$H$17</definedName>
    <definedName name="tmatInf">[3]ExporeInf!$C$21:$H$26</definedName>
    <definedName name="TotalValue" localSheetId="31">[1]VaR3!$D$52</definedName>
    <definedName name="TotalValue">[2]VaR3!$D$52</definedName>
    <definedName name="u" localSheetId="31">#REF!</definedName>
    <definedName name="u" localSheetId="25">#REF!</definedName>
    <definedName name="u" localSheetId="27">#REF!</definedName>
    <definedName name="u" localSheetId="20">#REF!</definedName>
    <definedName name="u">#REF!</definedName>
    <definedName name="usd_peso" localSheetId="31">#REF!</definedName>
    <definedName name="usd_peso" localSheetId="25">#REF!</definedName>
    <definedName name="usd_peso" localSheetId="27">#REF!</definedName>
    <definedName name="usd_peso" localSheetId="20">#REF!</definedName>
    <definedName name="usd_peso">#REF!</definedName>
    <definedName name="v" localSheetId="31">#REF!</definedName>
    <definedName name="v" localSheetId="25">#REF!</definedName>
    <definedName name="v" localSheetId="27">#REF!</definedName>
    <definedName name="v" localSheetId="20">#REF!</definedName>
    <definedName name="v">#REF!</definedName>
    <definedName name="Value" localSheetId="13">BS_Formula!#REF!</definedName>
    <definedName name="Value" localSheetId="31">[1]VaR3!$D$50:$H$50</definedName>
    <definedName name="Value" localSheetId="9">O_Properties!#REF!</definedName>
    <definedName name="Value" localSheetId="11">O_Types!$F$5</definedName>
    <definedName name="Value">[2]VaR3!$D$50:$H$50</definedName>
    <definedName name="Value_" localSheetId="31">[21]O1_Intro!$E$15:$E$20</definedName>
    <definedName name="Value_">[22]O1_Intro!$E$15:$E$20</definedName>
    <definedName name="value_01" localSheetId="31">#REF!</definedName>
    <definedName name="value_01" localSheetId="25">#REF!</definedName>
    <definedName name="value_01" localSheetId="27">#REF!</definedName>
    <definedName name="value_01" localSheetId="20">#REF!</definedName>
    <definedName name="value_01">#REF!</definedName>
    <definedName name="Value_F" localSheetId="31">[7]A4_2_1!#REF!</definedName>
    <definedName name="Value_F" localSheetId="25">[7]A4_2_1!#REF!</definedName>
    <definedName name="Value_F" localSheetId="27">[7]A4_2_1!#REF!</definedName>
    <definedName name="Value_F">[7]A4_2_1!#REF!</definedName>
    <definedName name="value_lo" localSheetId="31">#REF!</definedName>
    <definedName name="value_lo" localSheetId="25">#REF!</definedName>
    <definedName name="value_lo" localSheetId="27">#REF!</definedName>
    <definedName name="value_lo" localSheetId="20">#REF!</definedName>
    <definedName name="value_lo">#REF!</definedName>
    <definedName name="value_rf_">[4]Spread2PD!$C$42:$C$46</definedName>
    <definedName name="VaR" localSheetId="13">BS_Formula!#REF!</definedName>
    <definedName name="VaR" localSheetId="25">#REF!</definedName>
    <definedName name="VaR" localSheetId="9">O_Properties!$H$11</definedName>
    <definedName name="VaR" localSheetId="11">O_Types!$I$11</definedName>
    <definedName name="VaR">#REF!</definedName>
    <definedName name="variance" localSheetId="13">BS_Formula!#REF!</definedName>
    <definedName name="Variance" localSheetId="31">[1]VaR3!$D$61</definedName>
    <definedName name="variance" localSheetId="9">O_Properties!$B$11</definedName>
    <definedName name="variance" localSheetId="11">O_Types!$B$11</definedName>
    <definedName name="Variance">[2]VaR3!$D$61</definedName>
    <definedName name="Variance_calc" localSheetId="31">[11]VaR4!$M$65</definedName>
    <definedName name="Variance_calc">[12]VaR4!$M$65</definedName>
    <definedName name="variancePct" localSheetId="13">BS_Formula!#REF!</definedName>
    <definedName name="variancePct" localSheetId="25">#REF!</definedName>
    <definedName name="variancePct" localSheetId="9">O_Properties!$F$11</definedName>
    <definedName name="variancePct" localSheetId="11">O_Types!$G$11</definedName>
    <definedName name="variancePct">#REF!</definedName>
    <definedName name="VaRPct" localSheetId="13">BS_Formula!#REF!</definedName>
    <definedName name="VaRPct" localSheetId="25">#REF!</definedName>
    <definedName name="VaRPct" localSheetId="9">O_Properties!$I$11</definedName>
    <definedName name="VaRPct" localSheetId="11">O_Types!$J$11</definedName>
    <definedName name="VaRPct">#REF!</definedName>
    <definedName name="vol" localSheetId="13">BS_Formula!#REF!</definedName>
    <definedName name="vol" localSheetId="25">#REF!</definedName>
    <definedName name="vol" localSheetId="9">O_Properties!$B$15</definedName>
    <definedName name="vol" localSheetId="11">O_Types!$C$14</definedName>
    <definedName name="vol">#REF!</definedName>
    <definedName name="volmat" localSheetId="31">[11]VaR4!$M$52:$Q$56</definedName>
    <definedName name="volmat">[12]VaR4!$M$52:$Q$56</definedName>
    <definedName name="vols" localSheetId="31">[11]VaR4!$J$52:$J$56</definedName>
    <definedName name="vols">[12]VaR4!$J$52:$J$56</definedName>
    <definedName name="vols_" localSheetId="31">[11]VaR4!$M$49:$Q$49</definedName>
    <definedName name="vols_">[12]VaR4!$M$49:$Q$49</definedName>
    <definedName name="w" localSheetId="13">BS_Formula!#REF!</definedName>
    <definedName name="w" localSheetId="25">#REF!</definedName>
    <definedName name="w" localSheetId="9">O_Properties!$F$7:$F$7</definedName>
    <definedName name="w" localSheetId="11">O_Types!$G$7:$G$8</definedName>
    <definedName name="w">#REF!</definedName>
    <definedName name="weight" localSheetId="31">[26]CreditMatrix_Weighted!$F$10:$F$109</definedName>
    <definedName name="weight">[27]CreditMatrix_Weighted!$F$10:$F$109</definedName>
    <definedName name="weights" localSheetId="31">[1]VaR3!$C$55:$C$59</definedName>
    <definedName name="weights">[2]VaR3!$C$55:$C$59</definedName>
    <definedName name="x" localSheetId="13">BS_Formula!#REF!</definedName>
    <definedName name="X" localSheetId="31">#REF!</definedName>
    <definedName name="X" localSheetId="25">#REF!</definedName>
    <definedName name="x" localSheetId="9">O_Properties!$B$7:$B$7</definedName>
    <definedName name="x" localSheetId="11">O_Types!$B$7:$B$8</definedName>
    <definedName name="X" localSheetId="27">[7]A4_5!$D$23:$L$23</definedName>
    <definedName name="X" localSheetId="20">#REF!</definedName>
    <definedName name="X">#REF!</definedName>
    <definedName name="X_e_rt" localSheetId="31">[6]A4_1!$C$18:$E$18</definedName>
    <definedName name="X_e_rt" localSheetId="27">[7]A4_1!$C$18:$E$18</definedName>
    <definedName name="X_e_rt">[8]A4_1!$C$18:$E$18</definedName>
    <definedName name="x0" localSheetId="13">BS_Formula!#REF!</definedName>
    <definedName name="x0" localSheetId="25">#REF!</definedName>
    <definedName name="x0">O_Properties!$C$7:$C$7</definedName>
    <definedName name="x0_" localSheetId="13">BS_Formula!#REF!</definedName>
    <definedName name="x0_" localSheetId="25">#REF!</definedName>
    <definedName name="x0_">O_Properties!$C$7:$C$7</definedName>
    <definedName name="x1_" localSheetId="13">BS_Formula!#REF!</definedName>
    <definedName name="x1_" localSheetId="25">#REF!</definedName>
    <definedName name="x1_">O_Properties!$D$7:$D$7</definedName>
    <definedName name="x2_" localSheetId="13">BS_Formula!#REF!</definedName>
    <definedName name="x2_" localSheetId="25">#REF!</definedName>
    <definedName name="x2_">O_Properties!$E$7:$E$7</definedName>
    <definedName name="y" localSheetId="31">#REF!</definedName>
    <definedName name="y" localSheetId="25">#REF!</definedName>
    <definedName name="y" localSheetId="27">#REF!</definedName>
    <definedName name="y" localSheetId="20">#REF!</definedName>
    <definedName name="y">#REF!</definedName>
    <definedName name="y_ctd">[7]A4_2_1!$C$19</definedName>
    <definedName name="years" localSheetId="31">#REF!</definedName>
    <definedName name="years" localSheetId="25">#REF!</definedName>
    <definedName name="years" localSheetId="27">#REF!</definedName>
    <definedName name="years" localSheetId="20">#REF!</definedName>
    <definedName name="years">#REF!</definedName>
    <definedName name="Years_F">[7]A4_2_1!$C$23</definedName>
    <definedName name="YTM" localSheetId="25">#REF!</definedName>
    <definedName name="YTM">#REF!</definedName>
    <definedName name="YTM_rf" localSheetId="25">#REF!</definedName>
    <definedName name="YTM_rf">#REF!</definedName>
    <definedName name="z" localSheetId="13">BS_Formula!#REF!</definedName>
    <definedName name="z" localSheetId="25">#REF!</definedName>
    <definedName name="z" localSheetId="9">O_Properties!$H$7</definedName>
    <definedName name="z" localSheetId="11">O_Types!$I$7</definedName>
    <definedName name="z">#REF!</definedName>
  </definedNames>
  <calcPr calcId="191029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4" i="53" l="1"/>
  <c r="C33" i="53"/>
  <c r="C32" i="53"/>
  <c r="C31" i="53"/>
  <c r="C30" i="53"/>
  <c r="C29" i="53"/>
  <c r="C28" i="53"/>
  <c r="C27" i="53"/>
  <c r="C22" i="53"/>
  <c r="C21" i="53"/>
  <c r="C20" i="53"/>
  <c r="C19" i="53"/>
  <c r="C18" i="53"/>
  <c r="C17" i="53"/>
  <c r="C16" i="53"/>
  <c r="C15" i="53"/>
  <c r="G80" i="65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G26" i="65" l="1"/>
  <c r="G29" i="65" s="1"/>
  <c r="I29" i="65" s="1"/>
  <c r="G43" i="65"/>
  <c r="D84" i="65"/>
  <c r="G50" i="65"/>
  <c r="G53" i="65" s="1"/>
  <c r="G54" i="65" l="1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8" i="36"/>
  <c r="H19" i="36" s="1"/>
  <c r="H20" i="36" s="1"/>
  <c r="H21" i="36" s="1"/>
  <c r="G18" i="36"/>
  <c r="G19" i="36" s="1"/>
  <c r="G20" i="36" s="1"/>
  <c r="G21" i="36" s="1"/>
  <c r="E18" i="36"/>
  <c r="E19" i="36" s="1"/>
  <c r="E20" i="36" s="1"/>
  <c r="E21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D27" i="53"/>
  <c r="D29" i="53"/>
  <c r="D31" i="53"/>
  <c r="D32" i="53"/>
  <c r="D33" i="53"/>
  <c r="D34" i="53"/>
  <c r="D28" i="53"/>
  <c r="E29" i="53"/>
  <c r="E30" i="53"/>
  <c r="E31" i="53"/>
  <c r="E32" i="53"/>
  <c r="E34" i="53"/>
  <c r="E28" i="53"/>
  <c r="E27" i="53"/>
  <c r="D17" i="53"/>
  <c r="D18" i="53"/>
  <c r="D19" i="53"/>
  <c r="D20" i="53"/>
  <c r="D21" i="53"/>
  <c r="D22" i="53"/>
  <c r="D16" i="53"/>
  <c r="D15" i="53"/>
  <c r="E18" i="53"/>
  <c r="E19" i="53"/>
  <c r="E20" i="53"/>
  <c r="E21" i="53"/>
  <c r="E22" i="53"/>
  <c r="E17" i="53"/>
  <c r="E16" i="53"/>
  <c r="E15" i="53"/>
  <c r="E33" i="53" l="1"/>
  <c r="D18" i="49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B27" authorId="0" shapeId="0" xr:uid="{F53A0DB7-2075-4A45-BB20-5D9A8903E686}">
      <text>
        <r>
          <rPr>
            <sz val="10"/>
            <color rgb="FF000000"/>
            <rFont val="Tahoma"/>
            <family val="2"/>
          </rPr>
          <t xml:space="preserve">Coupon Rate = 1.02%
</t>
        </r>
        <r>
          <rPr>
            <sz val="10"/>
            <color rgb="FF000000"/>
            <rFont val="Tahoma"/>
            <family val="2"/>
          </rPr>
          <t>Maturity = 01/19/28</t>
        </r>
      </text>
    </comment>
    <comment ref="B28" authorId="0" shapeId="0" xr:uid="{32F21D9F-EF14-1E45-A671-4774D0760375}">
      <text>
        <r>
          <rPr>
            <sz val="10"/>
            <color rgb="FF000000"/>
            <rFont val="Tahoma"/>
            <family val="2"/>
          </rPr>
          <t xml:space="preserve">There is a lot of freedom to model this asset.
</t>
        </r>
        <r>
          <rPr>
            <sz val="10"/>
            <color rgb="FF000000"/>
            <rFont val="Tahoma"/>
            <family val="2"/>
          </rPr>
          <t xml:space="preserve">Consumer loans are preice based on a spread on top of the Prime rate.
</t>
        </r>
        <r>
          <rPr>
            <sz val="10"/>
            <color rgb="FF000000"/>
            <rFont val="Tahoma"/>
            <family val="2"/>
          </rPr>
          <t xml:space="preserve">Credit can be a factor.
</t>
        </r>
        <r>
          <rPr>
            <sz val="10"/>
            <color rgb="FF000000"/>
            <rFont val="Tahoma"/>
            <family val="2"/>
          </rPr>
          <t xml:space="preserve">CPI can be a factor.
</t>
        </r>
      </text>
    </comment>
    <comment ref="B29" authorId="0" shapeId="0" xr:uid="{12EF05F8-DBD5-DD47-ACDB-34454CBD62BF}">
      <text>
        <r>
          <rPr>
            <sz val="10"/>
            <color rgb="FF000000"/>
            <rFont val="Tahoma"/>
            <family val="2"/>
          </rPr>
          <t xml:space="preserve">Coupon Rate = 0.125%
</t>
        </r>
        <r>
          <rPr>
            <sz val="10"/>
            <color rgb="FF000000"/>
            <rFont val="Tahoma"/>
            <family val="2"/>
          </rPr>
          <t xml:space="preserve">Maturity = 12/31/21
</t>
        </r>
      </text>
    </comment>
  </commentList>
</comments>
</file>

<file path=xl/sharedStrings.xml><?xml version="1.0" encoding="utf-8"?>
<sst xmlns="http://schemas.openxmlformats.org/spreadsheetml/2006/main" count="567" uniqueCount="463">
  <si>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</si>
  <si>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</si>
  <si>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</si>
  <si>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</si>
  <si>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</si>
  <si>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</si>
  <si>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</si>
  <si>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</si>
  <si>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</si>
  <si>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</si>
  <si>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</si>
  <si>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</si>
  <si>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</si>
  <si>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</si>
  <si>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</si>
  <si>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</si>
  <si>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</si>
  <si>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</si>
  <si>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</si>
  <si>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</si>
  <si>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</si>
  <si>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</si>
  <si>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</si>
  <si>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</si>
  <si>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</si>
  <si>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</si>
  <si>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</si>
  <si>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</si>
  <si>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</si>
  <si>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</si>
  <si>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</si>
  <si>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</si>
  <si>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</si>
  <si>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</si>
  <si>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</si>
  <si>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</si>
  <si>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</si>
  <si>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</si>
  <si>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</si>
  <si>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</si>
  <si>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</si>
  <si>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</si>
  <si>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</si>
  <si>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</si>
  <si>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</si>
  <si>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</si>
  <si>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</si>
  <si>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</si>
  <si>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</si>
  <si>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</si>
  <si>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</si>
  <si>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</si>
  <si>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Call option purchased on JPMorgan Chase common stock</t>
  </si>
  <si>
    <t>Notional value:             $3,000,000</t>
  </si>
  <si>
    <t>Volatility:                       20% p.a.</t>
  </si>
  <si>
    <t>Risk-free rate:               1.15% p.a.</t>
  </si>
  <si>
    <t>Put option purchased on Alphabet Inc. common stock</t>
  </si>
  <si>
    <t>Notional value:              1,000,000</t>
  </si>
  <si>
    <t>Volatility:                        27% p.a.</t>
  </si>
  <si>
    <t>Risk-free rate:                0.80% p.a.</t>
  </si>
  <si>
    <t>Dividend yield:                0% p.a.</t>
  </si>
  <si>
    <t>Call option sold on Tesla Motors common stock</t>
  </si>
  <si>
    <t>Notional value:              $5,000,000</t>
  </si>
  <si>
    <t>Volatility:                        42%</t>
  </si>
  <si>
    <t>Risk-free rate:                1.25% p.a.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</si>
  <si>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</si>
  <si>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</si>
  <si>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</si>
  <si>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</si>
  <si>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Please fill out the discussion question on Canvas.</t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</si>
  <si>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</si>
  <si>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</si>
  <si>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</si>
  <si>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</si>
  <si>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</si>
  <si>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</si>
  <si>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</si>
  <si>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</si>
  <si>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</si>
  <si>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</si>
  <si>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</si>
  <si>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</si>
  <si>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</si>
  <si>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</si>
  <si>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</si>
  <si>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</si>
  <si>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</si>
  <si>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</si>
  <si>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</si>
  <si>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</si>
  <si>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</si>
  <si>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</si>
  <si>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</si>
  <si>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</si>
  <si>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</si>
  <si>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</si>
  <si>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</si>
  <si>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</si>
  <si>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</si>
  <si>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</si>
  <si>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</si>
  <si>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</si>
  <si>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</si>
  <si>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</si>
  <si>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</si>
  <si>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</si>
  <si>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</si>
  <si>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</si>
  <si>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</si>
  <si>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</si>
  <si>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</si>
  <si>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</si>
  <si>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</si>
  <si>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</si>
  <si>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</si>
  <si>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</si>
  <si>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</si>
  <si>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</si>
  <si>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</si>
  <si>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</si>
  <si>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</si>
  <si>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</si>
  <si>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</si>
  <si>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</si>
  <si>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</si>
  <si>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</si>
  <si>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</si>
  <si>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</si>
  <si>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</si>
  <si>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</si>
  <si>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</si>
  <si>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</si>
  <si>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</si>
  <si>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</si>
  <si>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</si>
  <si>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</si>
  <si>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</si>
  <si>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</si>
  <si>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</si>
  <si>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</si>
  <si>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</si>
  <si>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</si>
  <si>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</si>
  <si>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</si>
  <si>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</si>
  <si>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</si>
  <si>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</si>
  <si>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</si>
  <si>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</si>
  <si>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</si>
  <si>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</si>
  <si>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</si>
  <si>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</si>
  <si>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</si>
  <si>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</si>
  <si>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 xml:space="preserve"> Hull p.110-112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</si>
  <si>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</si>
  <si>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</si>
  <si>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</si>
  <si>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</si>
  <si>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</si>
  <si>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</si>
  <si>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</si>
  <si>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</si>
  <si>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</si>
  <si>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</si>
  <si>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</si>
  <si>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</si>
  <si>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</si>
  <si>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</si>
  <si>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</si>
  <si>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</si>
  <si>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</si>
  <si>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Hull p.117-118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</si>
  <si>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</si>
  <si>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</si>
  <si>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</si>
  <si>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</si>
  <si>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</si>
  <si>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</si>
  <si>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</si>
  <si>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</si>
  <si>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</si>
  <si>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</si>
  <si>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</si>
  <si>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</si>
  <si>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</si>
  <si>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</si>
  <si>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</si>
  <si>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</si>
  <si>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</si>
  <si>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</si>
  <si>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</si>
  <si>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</si>
  <si>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</si>
  <si>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</si>
  <si>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</si>
  <si>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</si>
  <si>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</si>
  <si>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</si>
  <si>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</si>
  <si>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</si>
  <si>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</si>
  <si>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</si>
  <si>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</si>
  <si>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</si>
  <si>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</si>
  <si>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</si>
  <si>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</si>
  <si>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</si>
  <si>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</si>
  <si>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</si>
  <si>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</si>
  <si>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</si>
  <si>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</si>
  <si>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</si>
  <si>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</si>
  <si>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</si>
  <si>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</si>
  <si>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</si>
  <si>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</si>
  <si>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</si>
  <si>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</si>
  <si>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</si>
  <si>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</si>
  <si>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</si>
  <si>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</si>
  <si>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</si>
  <si>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</si>
  <si>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</si>
  <si>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</si>
  <si>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</si>
  <si>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</si>
  <si>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</si>
  <si>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</si>
  <si>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</si>
  <si>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</si>
  <si>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</si>
  <si>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</si>
  <si>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</si>
  <si>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</si>
  <si>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</si>
  <si>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</si>
  <si>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</si>
  <si>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</si>
  <si>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</si>
  <si>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</si>
  <si>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</si>
  <si>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</si>
  <si>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</si>
  <si>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</si>
  <si>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</si>
  <si>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</si>
  <si>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</si>
  <si>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</si>
  <si>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</si>
  <si>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</si>
  <si>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</si>
  <si>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</si>
  <si>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</si>
  <si>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</si>
  <si>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</si>
  <si>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</si>
  <si>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</si>
  <si>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</si>
  <si>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</si>
  <si>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</si>
  <si>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</si>
  <si>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</si>
  <si>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</si>
  <si>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</si>
  <si>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</si>
  <si>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</si>
  <si>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</si>
  <si>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</si>
  <si>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</si>
  <si>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</si>
  <si>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</si>
  <si>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</si>
  <si>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</si>
  <si>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</si>
  <si>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</si>
  <si>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</si>
  <si>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</si>
  <si>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</si>
  <si>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</si>
  <si>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</si>
  <si>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</si>
  <si>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</si>
  <si>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</si>
  <si>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</si>
  <si>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</si>
  <si>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</si>
  <si>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</si>
  <si>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</si>
  <si>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</si>
  <si>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</si>
  <si>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</si>
  <si>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</si>
  <si>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</si>
  <si>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</si>
  <si>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</si>
  <si>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</si>
  <si>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</si>
  <si>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</si>
  <si>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</si>
  <si>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</si>
  <si>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</si>
  <si>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</si>
  <si>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</si>
  <si>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</si>
  <si>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</si>
  <si>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</si>
  <si>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</si>
  <si>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</si>
  <si>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</si>
  <si>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</si>
  <si>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</si>
  <si>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</si>
  <si>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</si>
  <si>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</si>
  <si>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>Q3</t>
  </si>
  <si>
    <t>Q4</t>
  </si>
  <si>
    <t>Source: FRB website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</si>
  <si>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</si>
  <si>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</si>
  <si>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</si>
  <si>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</si>
  <si>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</si>
  <si>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</si>
  <si>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</si>
  <si>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</si>
  <si>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Link to your data source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</si>
  <si>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</si>
  <si>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</si>
  <si>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</si>
  <si>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</si>
  <si>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</si>
  <si>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</si>
  <si>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</si>
  <si>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</si>
  <si>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</si>
  <si>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</si>
  <si>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</si>
  <si>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</si>
  <si>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</si>
  <si>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</si>
  <si>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</si>
  <si>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</si>
  <si>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</si>
  <si>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</si>
  <si>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</si>
  <si>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</si>
  <si>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</si>
  <si>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</si>
  <si>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</si>
  <si>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</si>
  <si>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</si>
  <si>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</si>
  <si>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</si>
  <si>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</si>
  <si>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</si>
  <si>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</si>
  <si>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</si>
  <si>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</si>
  <si>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</si>
  <si>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</si>
  <si>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</si>
  <si>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</si>
  <si>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</si>
  <si>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</si>
  <si>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</si>
  <si>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</si>
  <si>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</si>
  <si>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</si>
  <si>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</si>
  <si>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</si>
  <si>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</si>
  <si>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</si>
  <si>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</si>
  <si>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</si>
  <si>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</si>
  <si>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</si>
  <si>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</si>
  <si>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</si>
  <si>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</si>
  <si>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</si>
  <si>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</si>
  <si>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</si>
  <si>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</si>
  <si>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</si>
  <si>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</si>
  <si>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</si>
  <si>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</si>
  <si>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</si>
  <si>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</si>
  <si>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</si>
  <si>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</si>
  <si>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</si>
  <si>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</si>
  <si>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</si>
  <si>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</si>
  <si>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</si>
  <si>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</si>
  <si>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</si>
  <si>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</si>
  <si>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</si>
  <si>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</si>
  <si>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</si>
  <si>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</si>
  <si>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</si>
  <si>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</si>
  <si>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</si>
  <si>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</si>
  <si>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</si>
  <si>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</si>
  <si>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</si>
  <si>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</si>
  <si>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</si>
  <si>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</si>
  <si>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</si>
  <si>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</si>
  <si>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</si>
  <si>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</si>
  <si>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</si>
  <si>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</si>
  <si>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</si>
  <si>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</si>
  <si>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</si>
  <si>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</si>
  <si>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</si>
  <si>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</si>
  <si>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</si>
  <si>
    <t>Dividend yield:               0% p.a.</t>
  </si>
  <si>
    <t>SPDR Dow Jones Industrial Average ETF Trust</t>
  </si>
  <si>
    <t>GM 3.1 01/12/32 (GM Corp)</t>
  </si>
  <si>
    <t>Assumptions</t>
  </si>
  <si>
    <t>Q0</t>
  </si>
  <si>
    <t xml:space="preserve">Explain the rationale for selecting that period(s)? </t>
  </si>
  <si>
    <t>After you apply the CCAR scenario, which quarter(s) have the biggest impact?</t>
  </si>
  <si>
    <t>What is the driver(s) that creates that stressed impact?</t>
  </si>
  <si>
    <t>After you finish the stress testing exercise, state the benefits of using many quarters in the scenarios.</t>
  </si>
  <si>
    <t>In the yellow section to the right, state your assumptions used in pricing the assets in the scenario.</t>
  </si>
  <si>
    <t>Option Chain Resource:</t>
  </si>
  <si>
    <t>Delta &amp; Gamma</t>
  </si>
  <si>
    <t>Options &amp; Volatility</t>
  </si>
  <si>
    <t>O_GreeksBehavior</t>
  </si>
  <si>
    <t>Forwards</t>
  </si>
  <si>
    <t>You are asked to value the following three OTC stock options.</t>
  </si>
  <si>
    <t>Strike price:                    $3000</t>
  </si>
  <si>
    <t>Strike price:                    $250</t>
  </si>
  <si>
    <t>Current market price:  $3000</t>
  </si>
  <si>
    <t>Current market price:   $212</t>
  </si>
  <si>
    <t>Current market price:  $169</t>
  </si>
  <si>
    <t>Strike price:                   $120</t>
  </si>
  <si>
    <t>Replace the blue holder values with market data and solve for yellow with implied values.</t>
  </si>
  <si>
    <t>Index Options</t>
  </si>
  <si>
    <t>Strike Price</t>
  </si>
  <si>
    <t>Video1</t>
  </si>
  <si>
    <t>Video2</t>
  </si>
  <si>
    <t>Video3</t>
  </si>
  <si>
    <t>Video4</t>
  </si>
  <si>
    <t>Video5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</si>
</sst>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8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  <font>
      <sz val="10"/>
      <color rgb="FF000000"/>
      <name val="Tahoma"/>
      <family val="2"/>
    </font>
    <font>
      <sz val="20"/>
      <color rgb="FFFFFF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8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  <xf numFmtId="0" fontId="1" fillId="2" borderId="0" xfId="0" applyFont="1" applyFill="1" applyAlignment="1">
      <alignment vertical="top"/>
    </xf>
    <xf numFmtId="0" fontId="4" fillId="2" borderId="0" xfId="3" applyFill="1" applyAlignment="1">
      <alignment vertical="top"/>
    </xf>
    <xf numFmtId="0" fontId="0" fillId="2" borderId="0" xfId="0" applyFill="1" applyAlignment="1">
      <alignment vertical="center"/>
    </xf>
    <xf numFmtId="0" fontId="4" fillId="2" borderId="0" xfId="3" applyFill="1" applyAlignment="1">
      <alignment vertical="center"/>
    </xf>
    <xf numFmtId="0" fontId="4" fillId="2" borderId="0" xfId="3" applyFill="1"/>
    <xf numFmtId="0" fontId="1" fillId="5" borderId="0" xfId="0" applyFont="1" applyFill="1"/>
    <xf numFmtId="168" fontId="1" fillId="5" borderId="0" xfId="0" applyNumberFormat="1" applyFont="1" applyFill="1"/>
    <xf numFmtId="0" fontId="47" fillId="16" borderId="0" xfId="0" applyFont="1" applyFill="1"/>
    <xf numFmtId="0" fontId="4" fillId="16" borderId="0" xfId="3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7.xml"/><Relationship Id="rId47" Type="http://schemas.openxmlformats.org/officeDocument/2006/relationships/externalLink" Target="externalLinks/externalLink12.xml"/><Relationship Id="rId50" Type="http://schemas.openxmlformats.org/officeDocument/2006/relationships/externalLink" Target="externalLinks/externalLink15.xml"/><Relationship Id="rId55" Type="http://schemas.openxmlformats.org/officeDocument/2006/relationships/externalLink" Target="externalLinks/externalLink20.xml"/><Relationship Id="rId63" Type="http://schemas.openxmlformats.org/officeDocument/2006/relationships/externalLink" Target="externalLinks/externalLink28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externalLink" Target="externalLinks/externalLink5.xml"/><Relationship Id="rId45" Type="http://schemas.openxmlformats.org/officeDocument/2006/relationships/externalLink" Target="externalLinks/externalLink10.xml"/><Relationship Id="rId53" Type="http://schemas.openxmlformats.org/officeDocument/2006/relationships/externalLink" Target="externalLinks/externalLink18.xml"/><Relationship Id="rId58" Type="http://schemas.openxmlformats.org/officeDocument/2006/relationships/externalLink" Target="externalLinks/externalLink23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8.xml"/><Relationship Id="rId48" Type="http://schemas.openxmlformats.org/officeDocument/2006/relationships/externalLink" Target="externalLinks/externalLink13.xml"/><Relationship Id="rId56" Type="http://schemas.openxmlformats.org/officeDocument/2006/relationships/externalLink" Target="externalLinks/externalLink21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46" Type="http://schemas.openxmlformats.org/officeDocument/2006/relationships/externalLink" Target="externalLinks/externalLink11.xml"/><Relationship Id="rId59" Type="http://schemas.openxmlformats.org/officeDocument/2006/relationships/externalLink" Target="externalLinks/externalLink24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6.xml"/><Relationship Id="rId54" Type="http://schemas.openxmlformats.org/officeDocument/2006/relationships/externalLink" Target="externalLinks/externalLink19.xml"/><Relationship Id="rId62" Type="http://schemas.openxmlformats.org/officeDocument/2006/relationships/externalLink" Target="externalLinks/externalLink2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externalLink" Target="externalLinks/externalLink14.xml"/><Relationship Id="rId57" Type="http://schemas.openxmlformats.org/officeDocument/2006/relationships/externalLink" Target="externalLinks/externalLink2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9.xml"/><Relationship Id="rId52" Type="http://schemas.openxmlformats.org/officeDocument/2006/relationships/externalLink" Target="externalLinks/externalLink17.xml"/><Relationship Id="rId60" Type="http://schemas.openxmlformats.org/officeDocument/2006/relationships/externalLink" Target="externalLinks/externalLink25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-166</c:v>
                </c:pt>
                <c:pt idx="5">
                  <c:v>234</c:v>
                </c:pt>
                <c:pt idx="6">
                  <c:v>1234</c:v>
                </c:pt>
                <c:pt idx="7">
                  <c:v>2234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3415</c:v>
                </c:pt>
                <c:pt idx="1">
                  <c:v>1415</c:v>
                </c:pt>
                <c:pt idx="2">
                  <c:v>415</c:v>
                </c:pt>
                <c:pt idx="3">
                  <c:v>-85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Options3!$I$16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Options3!$F$17:$F$21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Options3!$I$17:$I$21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9.xml"/><Relationship Id="rId299" Type="http://schemas.openxmlformats.org/officeDocument/2006/relationships/customXml" Target="../ink/ink150.xml"/><Relationship Id="rId21" Type="http://schemas.openxmlformats.org/officeDocument/2006/relationships/customXml" Target="../ink/ink11.xml"/><Relationship Id="rId63" Type="http://schemas.openxmlformats.org/officeDocument/2006/relationships/customXml" Target="../ink/ink32.xml"/><Relationship Id="rId159" Type="http://schemas.openxmlformats.org/officeDocument/2006/relationships/customXml" Target="../ink/ink80.xml"/><Relationship Id="rId324" Type="http://schemas.openxmlformats.org/officeDocument/2006/relationships/image" Target="../media/image170.png"/><Relationship Id="rId366" Type="http://schemas.openxmlformats.org/officeDocument/2006/relationships/image" Target="../media/image191.png"/><Relationship Id="rId170" Type="http://schemas.openxmlformats.org/officeDocument/2006/relationships/image" Target="../media/image93.png"/><Relationship Id="rId226" Type="http://schemas.openxmlformats.org/officeDocument/2006/relationships/image" Target="../media/image121.png"/><Relationship Id="rId433" Type="http://schemas.openxmlformats.org/officeDocument/2006/relationships/customXml" Target="../ink/ink217.xml"/><Relationship Id="rId268" Type="http://schemas.openxmlformats.org/officeDocument/2006/relationships/image" Target="../media/image142.png"/><Relationship Id="rId475" Type="http://schemas.openxmlformats.org/officeDocument/2006/relationships/customXml" Target="../ink/ink240.xml"/><Relationship Id="rId32" Type="http://schemas.openxmlformats.org/officeDocument/2006/relationships/image" Target="../media/image24.png"/><Relationship Id="rId74" Type="http://schemas.openxmlformats.org/officeDocument/2006/relationships/image" Target="../media/image45.png"/><Relationship Id="rId128" Type="http://schemas.openxmlformats.org/officeDocument/2006/relationships/image" Target="../media/image72.png"/><Relationship Id="rId335" Type="http://schemas.openxmlformats.org/officeDocument/2006/relationships/customXml" Target="../ink/ink168.xml"/><Relationship Id="rId377" Type="http://schemas.openxmlformats.org/officeDocument/2006/relationships/customXml" Target="../ink/ink189.xml"/><Relationship Id="rId5" Type="http://schemas.openxmlformats.org/officeDocument/2006/relationships/customXml" Target="../ink/ink3.xml"/><Relationship Id="rId181" Type="http://schemas.openxmlformats.org/officeDocument/2006/relationships/customXml" Target="../ink/ink91.xml"/><Relationship Id="rId237" Type="http://schemas.openxmlformats.org/officeDocument/2006/relationships/customXml" Target="../ink/ink119.xml"/><Relationship Id="rId402" Type="http://schemas.openxmlformats.org/officeDocument/2006/relationships/image" Target="../media/image209.png"/><Relationship Id="rId279" Type="http://schemas.openxmlformats.org/officeDocument/2006/relationships/customXml" Target="../ink/ink140.xml"/><Relationship Id="rId444" Type="http://schemas.openxmlformats.org/officeDocument/2006/relationships/customXml" Target="../ink/ink223.xml"/><Relationship Id="rId486" Type="http://schemas.openxmlformats.org/officeDocument/2006/relationships/image" Target="../media/image249.png"/><Relationship Id="rId43" Type="http://schemas.openxmlformats.org/officeDocument/2006/relationships/customXml" Target="../ink/ink22.xml"/><Relationship Id="rId139" Type="http://schemas.openxmlformats.org/officeDocument/2006/relationships/customXml" Target="../ink/ink70.xml"/><Relationship Id="rId290" Type="http://schemas.openxmlformats.org/officeDocument/2006/relationships/image" Target="../media/image153.png"/><Relationship Id="rId304" Type="http://schemas.openxmlformats.org/officeDocument/2006/relationships/image" Target="../media/image160.png"/><Relationship Id="rId346" Type="http://schemas.openxmlformats.org/officeDocument/2006/relationships/image" Target="../media/image181.png"/><Relationship Id="rId388" Type="http://schemas.openxmlformats.org/officeDocument/2006/relationships/image" Target="../media/image202.png"/><Relationship Id="rId85" Type="http://schemas.openxmlformats.org/officeDocument/2006/relationships/customXml" Target="../ink/ink43.xml"/><Relationship Id="rId150" Type="http://schemas.openxmlformats.org/officeDocument/2006/relationships/image" Target="../media/image83.png"/><Relationship Id="rId192" Type="http://schemas.openxmlformats.org/officeDocument/2006/relationships/image" Target="../media/image104.png"/><Relationship Id="rId206" Type="http://schemas.openxmlformats.org/officeDocument/2006/relationships/image" Target="../media/image111.png"/><Relationship Id="rId413" Type="http://schemas.openxmlformats.org/officeDocument/2006/relationships/customXml" Target="../ink/ink207.xml"/><Relationship Id="rId248" Type="http://schemas.openxmlformats.org/officeDocument/2006/relationships/image" Target="../media/image132.png"/><Relationship Id="rId455" Type="http://schemas.openxmlformats.org/officeDocument/2006/relationships/customXml" Target="../ink/ink230.xml"/><Relationship Id="rId12" Type="http://schemas.openxmlformats.org/officeDocument/2006/relationships/image" Target="../media/image14.png"/><Relationship Id="rId108" Type="http://schemas.openxmlformats.org/officeDocument/2006/relationships/image" Target="../media/image62.png"/><Relationship Id="rId315" Type="http://schemas.openxmlformats.org/officeDocument/2006/relationships/customXml" Target="../ink/ink158.xml"/><Relationship Id="rId357" Type="http://schemas.openxmlformats.org/officeDocument/2006/relationships/customXml" Target="../ink/ink179.xml"/><Relationship Id="rId54" Type="http://schemas.openxmlformats.org/officeDocument/2006/relationships/image" Target="../media/image35.png"/><Relationship Id="rId96" Type="http://schemas.openxmlformats.org/officeDocument/2006/relationships/image" Target="../media/image56.png"/><Relationship Id="rId161" Type="http://schemas.openxmlformats.org/officeDocument/2006/relationships/customXml" Target="../ink/ink81.xml"/><Relationship Id="rId217" Type="http://schemas.openxmlformats.org/officeDocument/2006/relationships/customXml" Target="../ink/ink109.xml"/><Relationship Id="rId399" Type="http://schemas.openxmlformats.org/officeDocument/2006/relationships/customXml" Target="../ink/ink200.xml"/><Relationship Id="rId259" Type="http://schemas.openxmlformats.org/officeDocument/2006/relationships/customXml" Target="../ink/ink130.xml"/><Relationship Id="rId424" Type="http://schemas.openxmlformats.org/officeDocument/2006/relationships/image" Target="../media/image220.png"/><Relationship Id="rId466" Type="http://schemas.openxmlformats.org/officeDocument/2006/relationships/image" Target="../media/image239.png"/><Relationship Id="rId23" Type="http://schemas.openxmlformats.org/officeDocument/2006/relationships/customXml" Target="../ink/ink12.xml"/><Relationship Id="rId119" Type="http://schemas.openxmlformats.org/officeDocument/2006/relationships/customXml" Target="../ink/ink60.xml"/><Relationship Id="rId270" Type="http://schemas.openxmlformats.org/officeDocument/2006/relationships/image" Target="../media/image143.png"/><Relationship Id="rId326" Type="http://schemas.openxmlformats.org/officeDocument/2006/relationships/image" Target="../media/image171.png"/><Relationship Id="rId65" Type="http://schemas.openxmlformats.org/officeDocument/2006/relationships/customXml" Target="../ink/ink33.xml"/><Relationship Id="rId130" Type="http://schemas.openxmlformats.org/officeDocument/2006/relationships/image" Target="../media/image73.png"/><Relationship Id="rId368" Type="http://schemas.openxmlformats.org/officeDocument/2006/relationships/image" Target="../media/image192.png"/><Relationship Id="rId172" Type="http://schemas.openxmlformats.org/officeDocument/2006/relationships/image" Target="../media/image94.png"/><Relationship Id="rId228" Type="http://schemas.openxmlformats.org/officeDocument/2006/relationships/image" Target="../media/image122.png"/><Relationship Id="rId435" Type="http://schemas.openxmlformats.org/officeDocument/2006/relationships/customXml" Target="../ink/ink218.xml"/><Relationship Id="rId477" Type="http://schemas.openxmlformats.org/officeDocument/2006/relationships/customXml" Target="../ink/ink241.xml"/><Relationship Id="rId281" Type="http://schemas.openxmlformats.org/officeDocument/2006/relationships/customXml" Target="../ink/ink141.xml"/><Relationship Id="rId337" Type="http://schemas.openxmlformats.org/officeDocument/2006/relationships/customXml" Target="../ink/ink169.xml"/><Relationship Id="rId34" Type="http://schemas.openxmlformats.org/officeDocument/2006/relationships/image" Target="../media/image25.png"/><Relationship Id="rId76" Type="http://schemas.openxmlformats.org/officeDocument/2006/relationships/image" Target="../media/image46.png"/><Relationship Id="rId141" Type="http://schemas.openxmlformats.org/officeDocument/2006/relationships/customXml" Target="../ink/ink71.xml"/><Relationship Id="rId379" Type="http://schemas.openxmlformats.org/officeDocument/2006/relationships/customXml" Target="../ink/ink190.xml"/><Relationship Id="rId7" Type="http://schemas.openxmlformats.org/officeDocument/2006/relationships/customXml" Target="../ink/ink4.xml"/><Relationship Id="rId183" Type="http://schemas.openxmlformats.org/officeDocument/2006/relationships/customXml" Target="../ink/ink92.xml"/><Relationship Id="rId239" Type="http://schemas.openxmlformats.org/officeDocument/2006/relationships/customXml" Target="../ink/ink120.xml"/><Relationship Id="rId390" Type="http://schemas.openxmlformats.org/officeDocument/2006/relationships/image" Target="../media/image203.png"/><Relationship Id="rId404" Type="http://schemas.openxmlformats.org/officeDocument/2006/relationships/image" Target="../media/image210.png"/><Relationship Id="rId446" Type="http://schemas.openxmlformats.org/officeDocument/2006/relationships/customXml" Target="../ink/ink225.xml"/><Relationship Id="rId250" Type="http://schemas.openxmlformats.org/officeDocument/2006/relationships/image" Target="../media/image133.png"/><Relationship Id="rId292" Type="http://schemas.openxmlformats.org/officeDocument/2006/relationships/image" Target="../media/image154.png"/><Relationship Id="rId306" Type="http://schemas.openxmlformats.org/officeDocument/2006/relationships/image" Target="../media/image161.png"/><Relationship Id="rId488" Type="http://schemas.openxmlformats.org/officeDocument/2006/relationships/image" Target="../media/image250.png"/><Relationship Id="rId45" Type="http://schemas.openxmlformats.org/officeDocument/2006/relationships/customXml" Target="../ink/ink23.xml"/><Relationship Id="rId87" Type="http://schemas.openxmlformats.org/officeDocument/2006/relationships/customXml" Target="../ink/ink44.xml"/><Relationship Id="rId110" Type="http://schemas.openxmlformats.org/officeDocument/2006/relationships/image" Target="../media/image63.png"/><Relationship Id="rId348" Type="http://schemas.openxmlformats.org/officeDocument/2006/relationships/image" Target="../media/image182.png"/><Relationship Id="rId152" Type="http://schemas.openxmlformats.org/officeDocument/2006/relationships/image" Target="../media/image84.png"/><Relationship Id="rId194" Type="http://schemas.openxmlformats.org/officeDocument/2006/relationships/image" Target="../media/image105.png"/><Relationship Id="rId208" Type="http://schemas.openxmlformats.org/officeDocument/2006/relationships/image" Target="../media/image112.png"/><Relationship Id="rId415" Type="http://schemas.openxmlformats.org/officeDocument/2006/relationships/customXml" Target="../ink/ink208.xml"/><Relationship Id="rId457" Type="http://schemas.openxmlformats.org/officeDocument/2006/relationships/customXml" Target="../ink/ink231.xml"/><Relationship Id="rId261" Type="http://schemas.openxmlformats.org/officeDocument/2006/relationships/customXml" Target="../ink/ink131.xml"/><Relationship Id="rId14" Type="http://schemas.openxmlformats.org/officeDocument/2006/relationships/image" Target="../media/image15.png"/><Relationship Id="rId56" Type="http://schemas.openxmlformats.org/officeDocument/2006/relationships/image" Target="../media/image36.png"/><Relationship Id="rId317" Type="http://schemas.openxmlformats.org/officeDocument/2006/relationships/customXml" Target="../ink/ink159.xml"/><Relationship Id="rId359" Type="http://schemas.openxmlformats.org/officeDocument/2006/relationships/customXml" Target="../ink/ink180.xml"/><Relationship Id="rId98" Type="http://schemas.openxmlformats.org/officeDocument/2006/relationships/image" Target="../media/image57.png"/><Relationship Id="rId121" Type="http://schemas.openxmlformats.org/officeDocument/2006/relationships/customXml" Target="../ink/ink61.xml"/><Relationship Id="rId163" Type="http://schemas.openxmlformats.org/officeDocument/2006/relationships/customXml" Target="../ink/ink82.xml"/><Relationship Id="rId219" Type="http://schemas.openxmlformats.org/officeDocument/2006/relationships/customXml" Target="../ink/ink110.xml"/><Relationship Id="rId370" Type="http://schemas.openxmlformats.org/officeDocument/2006/relationships/image" Target="../media/image193.png"/><Relationship Id="rId426" Type="http://schemas.openxmlformats.org/officeDocument/2006/relationships/image" Target="../media/image221.png"/><Relationship Id="rId230" Type="http://schemas.openxmlformats.org/officeDocument/2006/relationships/image" Target="../media/image123.png"/><Relationship Id="rId468" Type="http://schemas.openxmlformats.org/officeDocument/2006/relationships/image" Target="../media/image240.png"/><Relationship Id="rId25" Type="http://schemas.openxmlformats.org/officeDocument/2006/relationships/customXml" Target="../ink/ink13.xml"/><Relationship Id="rId67" Type="http://schemas.openxmlformats.org/officeDocument/2006/relationships/customXml" Target="../ink/ink34.xml"/><Relationship Id="rId272" Type="http://schemas.openxmlformats.org/officeDocument/2006/relationships/image" Target="../media/image144.png"/><Relationship Id="rId328" Type="http://schemas.openxmlformats.org/officeDocument/2006/relationships/image" Target="../media/image172.png"/><Relationship Id="rId132" Type="http://schemas.openxmlformats.org/officeDocument/2006/relationships/image" Target="../media/image74.png"/><Relationship Id="rId174" Type="http://schemas.openxmlformats.org/officeDocument/2006/relationships/image" Target="../media/image95.png"/><Relationship Id="rId381" Type="http://schemas.openxmlformats.org/officeDocument/2006/relationships/customXml" Target="../ink/ink191.xml"/><Relationship Id="rId241" Type="http://schemas.openxmlformats.org/officeDocument/2006/relationships/customXml" Target="../ink/ink121.xml"/><Relationship Id="rId437" Type="http://schemas.openxmlformats.org/officeDocument/2006/relationships/customXml" Target="../ink/ink219.xml"/><Relationship Id="rId479" Type="http://schemas.openxmlformats.org/officeDocument/2006/relationships/customXml" Target="../ink/ink242.xml"/><Relationship Id="rId36" Type="http://schemas.openxmlformats.org/officeDocument/2006/relationships/image" Target="../media/image26.png"/><Relationship Id="rId283" Type="http://schemas.openxmlformats.org/officeDocument/2006/relationships/customXml" Target="../ink/ink142.xml"/><Relationship Id="rId339" Type="http://schemas.openxmlformats.org/officeDocument/2006/relationships/customXml" Target="../ink/ink170.xml"/><Relationship Id="rId78" Type="http://schemas.openxmlformats.org/officeDocument/2006/relationships/image" Target="../media/image47.png"/><Relationship Id="rId101" Type="http://schemas.openxmlformats.org/officeDocument/2006/relationships/customXml" Target="../ink/ink51.xml"/><Relationship Id="rId143" Type="http://schemas.openxmlformats.org/officeDocument/2006/relationships/customXml" Target="../ink/ink72.xml"/><Relationship Id="rId185" Type="http://schemas.openxmlformats.org/officeDocument/2006/relationships/customXml" Target="../ink/ink93.xml"/><Relationship Id="rId350" Type="http://schemas.openxmlformats.org/officeDocument/2006/relationships/image" Target="../media/image183.png"/><Relationship Id="rId406" Type="http://schemas.openxmlformats.org/officeDocument/2006/relationships/image" Target="../media/image211.png"/><Relationship Id="rId9" Type="http://schemas.openxmlformats.org/officeDocument/2006/relationships/customXml" Target="../ink/ink5.xml"/><Relationship Id="rId210" Type="http://schemas.openxmlformats.org/officeDocument/2006/relationships/image" Target="../media/image113.png"/><Relationship Id="rId392" Type="http://schemas.openxmlformats.org/officeDocument/2006/relationships/image" Target="../media/image204.png"/><Relationship Id="rId448" Type="http://schemas.openxmlformats.org/officeDocument/2006/relationships/image" Target="../media/image230.png"/><Relationship Id="rId252" Type="http://schemas.openxmlformats.org/officeDocument/2006/relationships/image" Target="../media/image134.png"/><Relationship Id="rId294" Type="http://schemas.openxmlformats.org/officeDocument/2006/relationships/image" Target="../media/image155.png"/><Relationship Id="rId308" Type="http://schemas.openxmlformats.org/officeDocument/2006/relationships/image" Target="../media/image162.png"/><Relationship Id="rId47" Type="http://schemas.openxmlformats.org/officeDocument/2006/relationships/customXml" Target="../ink/ink24.xml"/><Relationship Id="rId89" Type="http://schemas.openxmlformats.org/officeDocument/2006/relationships/customXml" Target="../ink/ink45.xml"/><Relationship Id="rId112" Type="http://schemas.openxmlformats.org/officeDocument/2006/relationships/image" Target="../media/image64.png"/><Relationship Id="rId154" Type="http://schemas.openxmlformats.org/officeDocument/2006/relationships/image" Target="../media/image85.png"/><Relationship Id="rId361" Type="http://schemas.openxmlformats.org/officeDocument/2006/relationships/customXml" Target="../ink/ink181.xml"/><Relationship Id="rId196" Type="http://schemas.openxmlformats.org/officeDocument/2006/relationships/image" Target="../media/image106.png"/><Relationship Id="rId417" Type="http://schemas.openxmlformats.org/officeDocument/2006/relationships/customXml" Target="../ink/ink209.xml"/><Relationship Id="rId459" Type="http://schemas.openxmlformats.org/officeDocument/2006/relationships/customXml" Target="../ink/ink232.xml"/><Relationship Id="rId16" Type="http://schemas.openxmlformats.org/officeDocument/2006/relationships/image" Target="../media/image16.png"/><Relationship Id="rId221" Type="http://schemas.openxmlformats.org/officeDocument/2006/relationships/customXml" Target="../ink/ink111.xml"/><Relationship Id="rId263" Type="http://schemas.openxmlformats.org/officeDocument/2006/relationships/customXml" Target="../ink/ink132.xml"/><Relationship Id="rId319" Type="http://schemas.openxmlformats.org/officeDocument/2006/relationships/customXml" Target="../ink/ink160.xml"/><Relationship Id="rId470" Type="http://schemas.openxmlformats.org/officeDocument/2006/relationships/image" Target="../media/image241.png"/><Relationship Id="rId58" Type="http://schemas.openxmlformats.org/officeDocument/2006/relationships/image" Target="../media/image37.png"/><Relationship Id="rId123" Type="http://schemas.openxmlformats.org/officeDocument/2006/relationships/customXml" Target="../ink/ink62.xml"/><Relationship Id="rId330" Type="http://schemas.openxmlformats.org/officeDocument/2006/relationships/image" Target="../media/image173.png"/><Relationship Id="rId165" Type="http://schemas.openxmlformats.org/officeDocument/2006/relationships/customXml" Target="../ink/ink83.xml"/><Relationship Id="rId372" Type="http://schemas.openxmlformats.org/officeDocument/2006/relationships/image" Target="../media/image194.png"/><Relationship Id="rId428" Type="http://schemas.openxmlformats.org/officeDocument/2006/relationships/image" Target="../media/image222.png"/><Relationship Id="rId232" Type="http://schemas.openxmlformats.org/officeDocument/2006/relationships/image" Target="../media/image124.png"/><Relationship Id="rId274" Type="http://schemas.openxmlformats.org/officeDocument/2006/relationships/image" Target="../media/image145.png"/><Relationship Id="rId481" Type="http://schemas.openxmlformats.org/officeDocument/2006/relationships/customXml" Target="../ink/ink243.xml"/><Relationship Id="rId27" Type="http://schemas.openxmlformats.org/officeDocument/2006/relationships/customXml" Target="../ink/ink14.xml"/><Relationship Id="rId69" Type="http://schemas.openxmlformats.org/officeDocument/2006/relationships/customXml" Target="../ink/ink35.xml"/><Relationship Id="rId134" Type="http://schemas.openxmlformats.org/officeDocument/2006/relationships/image" Target="../media/image75.png"/><Relationship Id="rId80" Type="http://schemas.openxmlformats.org/officeDocument/2006/relationships/image" Target="../media/image48.png"/><Relationship Id="rId176" Type="http://schemas.openxmlformats.org/officeDocument/2006/relationships/image" Target="../media/image96.png"/><Relationship Id="rId341" Type="http://schemas.openxmlformats.org/officeDocument/2006/relationships/customXml" Target="../ink/ink171.xml"/><Relationship Id="rId383" Type="http://schemas.openxmlformats.org/officeDocument/2006/relationships/customXml" Target="../ink/ink192.xml"/><Relationship Id="rId439" Type="http://schemas.openxmlformats.org/officeDocument/2006/relationships/customXml" Target="../ink/ink220.xml"/><Relationship Id="rId201" Type="http://schemas.openxmlformats.org/officeDocument/2006/relationships/customXml" Target="../ink/ink101.xml"/><Relationship Id="rId243" Type="http://schemas.openxmlformats.org/officeDocument/2006/relationships/customXml" Target="../ink/ink122.xml"/><Relationship Id="rId285" Type="http://schemas.openxmlformats.org/officeDocument/2006/relationships/customXml" Target="../ink/ink143.xml"/><Relationship Id="rId450" Type="http://schemas.openxmlformats.org/officeDocument/2006/relationships/image" Target="../media/image231.png"/><Relationship Id="rId38" Type="http://schemas.openxmlformats.org/officeDocument/2006/relationships/image" Target="../media/image27.png"/><Relationship Id="rId103" Type="http://schemas.openxmlformats.org/officeDocument/2006/relationships/customXml" Target="../ink/ink52.xml"/><Relationship Id="rId310" Type="http://schemas.openxmlformats.org/officeDocument/2006/relationships/image" Target="../media/image163.png"/><Relationship Id="rId91" Type="http://schemas.openxmlformats.org/officeDocument/2006/relationships/customXml" Target="../ink/ink46.xml"/><Relationship Id="rId145" Type="http://schemas.openxmlformats.org/officeDocument/2006/relationships/customXml" Target="../ink/ink73.xml"/><Relationship Id="rId187" Type="http://schemas.openxmlformats.org/officeDocument/2006/relationships/customXml" Target="../ink/ink94.xml"/><Relationship Id="rId352" Type="http://schemas.openxmlformats.org/officeDocument/2006/relationships/image" Target="../media/image184.png"/><Relationship Id="rId394" Type="http://schemas.openxmlformats.org/officeDocument/2006/relationships/image" Target="../media/image205.png"/><Relationship Id="rId408" Type="http://schemas.openxmlformats.org/officeDocument/2006/relationships/image" Target="../media/image212.png"/><Relationship Id="rId212" Type="http://schemas.openxmlformats.org/officeDocument/2006/relationships/image" Target="../media/image114.png"/><Relationship Id="rId254" Type="http://schemas.openxmlformats.org/officeDocument/2006/relationships/image" Target="../media/image135.png"/><Relationship Id="rId49" Type="http://schemas.openxmlformats.org/officeDocument/2006/relationships/customXml" Target="../ink/ink25.xml"/><Relationship Id="rId114" Type="http://schemas.openxmlformats.org/officeDocument/2006/relationships/image" Target="../media/image65.png"/><Relationship Id="rId296" Type="http://schemas.openxmlformats.org/officeDocument/2006/relationships/image" Target="../media/image156.png"/><Relationship Id="rId461" Type="http://schemas.openxmlformats.org/officeDocument/2006/relationships/customXml" Target="../ink/ink233.xml"/><Relationship Id="rId60" Type="http://schemas.openxmlformats.org/officeDocument/2006/relationships/image" Target="../media/image38.png"/><Relationship Id="rId156" Type="http://schemas.openxmlformats.org/officeDocument/2006/relationships/image" Target="../media/image86.png"/><Relationship Id="rId198" Type="http://schemas.openxmlformats.org/officeDocument/2006/relationships/image" Target="../media/image107.png"/><Relationship Id="rId321" Type="http://schemas.openxmlformats.org/officeDocument/2006/relationships/customXml" Target="../ink/ink161.xml"/><Relationship Id="rId363" Type="http://schemas.openxmlformats.org/officeDocument/2006/relationships/customXml" Target="../ink/ink182.xml"/><Relationship Id="rId419" Type="http://schemas.openxmlformats.org/officeDocument/2006/relationships/customXml" Target="../ink/ink210.xml"/><Relationship Id="rId223" Type="http://schemas.openxmlformats.org/officeDocument/2006/relationships/customXml" Target="../ink/ink112.xml"/><Relationship Id="rId430" Type="http://schemas.openxmlformats.org/officeDocument/2006/relationships/image" Target="../media/image223.png"/><Relationship Id="rId18" Type="http://schemas.openxmlformats.org/officeDocument/2006/relationships/image" Target="../media/image17.png"/><Relationship Id="rId265" Type="http://schemas.openxmlformats.org/officeDocument/2006/relationships/customXml" Target="../ink/ink133.xml"/><Relationship Id="rId472" Type="http://schemas.openxmlformats.org/officeDocument/2006/relationships/image" Target="../media/image242.png"/><Relationship Id="rId125" Type="http://schemas.openxmlformats.org/officeDocument/2006/relationships/customXml" Target="../ink/ink63.xml"/><Relationship Id="rId167" Type="http://schemas.openxmlformats.org/officeDocument/2006/relationships/customXml" Target="../ink/ink84.xml"/><Relationship Id="rId332" Type="http://schemas.openxmlformats.org/officeDocument/2006/relationships/image" Target="../media/image174.png"/><Relationship Id="rId374" Type="http://schemas.openxmlformats.org/officeDocument/2006/relationships/image" Target="../media/image195.png"/><Relationship Id="rId71" Type="http://schemas.openxmlformats.org/officeDocument/2006/relationships/customXml" Target="../ink/ink36.xml"/><Relationship Id="rId234" Type="http://schemas.openxmlformats.org/officeDocument/2006/relationships/image" Target="../media/image125.png"/><Relationship Id="rId2" Type="http://schemas.openxmlformats.org/officeDocument/2006/relationships/image" Target="../media/image9.png"/><Relationship Id="rId29" Type="http://schemas.openxmlformats.org/officeDocument/2006/relationships/customXml" Target="../ink/ink15.xml"/><Relationship Id="rId276" Type="http://schemas.openxmlformats.org/officeDocument/2006/relationships/image" Target="../media/image146.png"/><Relationship Id="rId441" Type="http://schemas.openxmlformats.org/officeDocument/2006/relationships/customXml" Target="../ink/ink221.xml"/><Relationship Id="rId483" Type="http://schemas.openxmlformats.org/officeDocument/2006/relationships/customXml" Target="../ink/ink244.xml"/><Relationship Id="rId40" Type="http://schemas.openxmlformats.org/officeDocument/2006/relationships/image" Target="../media/image28.png"/><Relationship Id="rId136" Type="http://schemas.openxmlformats.org/officeDocument/2006/relationships/image" Target="../media/image76.png"/><Relationship Id="rId178" Type="http://schemas.openxmlformats.org/officeDocument/2006/relationships/image" Target="../media/image97.png"/><Relationship Id="rId301" Type="http://schemas.openxmlformats.org/officeDocument/2006/relationships/customXml" Target="../ink/ink151.xml"/><Relationship Id="rId343" Type="http://schemas.openxmlformats.org/officeDocument/2006/relationships/customXml" Target="../ink/ink172.xml"/><Relationship Id="rId82" Type="http://schemas.openxmlformats.org/officeDocument/2006/relationships/image" Target="../media/image49.png"/><Relationship Id="rId203" Type="http://schemas.openxmlformats.org/officeDocument/2006/relationships/customXml" Target="../ink/ink102.xml"/><Relationship Id="rId385" Type="http://schemas.openxmlformats.org/officeDocument/2006/relationships/customXml" Target="../ink/ink193.xml"/><Relationship Id="rId245" Type="http://schemas.openxmlformats.org/officeDocument/2006/relationships/customXml" Target="../ink/ink123.xml"/><Relationship Id="rId287" Type="http://schemas.openxmlformats.org/officeDocument/2006/relationships/customXml" Target="../ink/ink144.xml"/><Relationship Id="rId410" Type="http://schemas.openxmlformats.org/officeDocument/2006/relationships/image" Target="../media/image213.png"/><Relationship Id="rId452" Type="http://schemas.openxmlformats.org/officeDocument/2006/relationships/image" Target="../media/image232.png"/><Relationship Id="rId105" Type="http://schemas.openxmlformats.org/officeDocument/2006/relationships/customXml" Target="../ink/ink53.xml"/><Relationship Id="rId147" Type="http://schemas.openxmlformats.org/officeDocument/2006/relationships/customXml" Target="../ink/ink74.xml"/><Relationship Id="rId312" Type="http://schemas.openxmlformats.org/officeDocument/2006/relationships/image" Target="../media/image164.png"/><Relationship Id="rId354" Type="http://schemas.openxmlformats.org/officeDocument/2006/relationships/image" Target="../media/image185.png"/><Relationship Id="rId51" Type="http://schemas.openxmlformats.org/officeDocument/2006/relationships/customXml" Target="../ink/ink26.xml"/><Relationship Id="rId93" Type="http://schemas.openxmlformats.org/officeDocument/2006/relationships/customXml" Target="../ink/ink47.xml"/><Relationship Id="rId189" Type="http://schemas.openxmlformats.org/officeDocument/2006/relationships/customXml" Target="../ink/ink95.xml"/><Relationship Id="rId396" Type="http://schemas.openxmlformats.org/officeDocument/2006/relationships/image" Target="../media/image206.png"/><Relationship Id="rId214" Type="http://schemas.openxmlformats.org/officeDocument/2006/relationships/image" Target="../media/image115.png"/><Relationship Id="rId256" Type="http://schemas.openxmlformats.org/officeDocument/2006/relationships/image" Target="../media/image136.png"/><Relationship Id="rId298" Type="http://schemas.openxmlformats.org/officeDocument/2006/relationships/image" Target="../media/image157.png"/><Relationship Id="rId421" Type="http://schemas.openxmlformats.org/officeDocument/2006/relationships/customXml" Target="../ink/ink211.xml"/><Relationship Id="rId463" Type="http://schemas.openxmlformats.org/officeDocument/2006/relationships/customXml" Target="../ink/ink234.xml"/><Relationship Id="rId116" Type="http://schemas.openxmlformats.org/officeDocument/2006/relationships/image" Target="../media/image66.png"/><Relationship Id="rId137" Type="http://schemas.openxmlformats.org/officeDocument/2006/relationships/customXml" Target="../ink/ink69.xml"/><Relationship Id="rId158" Type="http://schemas.openxmlformats.org/officeDocument/2006/relationships/image" Target="../media/image87.png"/><Relationship Id="rId302" Type="http://schemas.openxmlformats.org/officeDocument/2006/relationships/image" Target="../media/image159.png"/><Relationship Id="rId323" Type="http://schemas.openxmlformats.org/officeDocument/2006/relationships/customXml" Target="../ink/ink162.xml"/><Relationship Id="rId344" Type="http://schemas.openxmlformats.org/officeDocument/2006/relationships/image" Target="../media/image180.png"/><Relationship Id="rId20" Type="http://schemas.openxmlformats.org/officeDocument/2006/relationships/image" Target="../media/image18.png"/><Relationship Id="rId41" Type="http://schemas.openxmlformats.org/officeDocument/2006/relationships/customXml" Target="../ink/ink21.xml"/><Relationship Id="rId62" Type="http://schemas.openxmlformats.org/officeDocument/2006/relationships/image" Target="../media/image39.png"/><Relationship Id="rId83" Type="http://schemas.openxmlformats.org/officeDocument/2006/relationships/customXml" Target="../ink/ink42.xml"/><Relationship Id="rId179" Type="http://schemas.openxmlformats.org/officeDocument/2006/relationships/customXml" Target="../ink/ink90.xml"/><Relationship Id="rId365" Type="http://schemas.openxmlformats.org/officeDocument/2006/relationships/customXml" Target="../ink/ink183.xml"/><Relationship Id="rId386" Type="http://schemas.openxmlformats.org/officeDocument/2006/relationships/image" Target="../media/image201.png"/><Relationship Id="rId190" Type="http://schemas.openxmlformats.org/officeDocument/2006/relationships/image" Target="../media/image103.png"/><Relationship Id="rId204" Type="http://schemas.openxmlformats.org/officeDocument/2006/relationships/image" Target="../media/image110.png"/><Relationship Id="rId225" Type="http://schemas.openxmlformats.org/officeDocument/2006/relationships/customXml" Target="../ink/ink113.xml"/><Relationship Id="rId246" Type="http://schemas.openxmlformats.org/officeDocument/2006/relationships/image" Target="../media/image131.png"/><Relationship Id="rId267" Type="http://schemas.openxmlformats.org/officeDocument/2006/relationships/customXml" Target="../ink/ink134.xml"/><Relationship Id="rId288" Type="http://schemas.openxmlformats.org/officeDocument/2006/relationships/image" Target="../media/image152.png"/><Relationship Id="rId411" Type="http://schemas.openxmlformats.org/officeDocument/2006/relationships/customXml" Target="../ink/ink206.xml"/><Relationship Id="rId432" Type="http://schemas.openxmlformats.org/officeDocument/2006/relationships/image" Target="../media/image224.png"/><Relationship Id="rId453" Type="http://schemas.openxmlformats.org/officeDocument/2006/relationships/customXml" Target="../ink/ink229.xml"/><Relationship Id="rId474" Type="http://schemas.openxmlformats.org/officeDocument/2006/relationships/image" Target="../media/image243.png"/><Relationship Id="rId106" Type="http://schemas.openxmlformats.org/officeDocument/2006/relationships/image" Target="../media/image61.png"/><Relationship Id="rId127" Type="http://schemas.openxmlformats.org/officeDocument/2006/relationships/customXml" Target="../ink/ink64.xml"/><Relationship Id="rId313" Type="http://schemas.openxmlformats.org/officeDocument/2006/relationships/customXml" Target="../ink/ink157.xml"/><Relationship Id="rId10" Type="http://schemas.openxmlformats.org/officeDocument/2006/relationships/image" Target="../media/image13.png"/><Relationship Id="rId31" Type="http://schemas.openxmlformats.org/officeDocument/2006/relationships/customXml" Target="../ink/ink16.xml"/><Relationship Id="rId52" Type="http://schemas.openxmlformats.org/officeDocument/2006/relationships/image" Target="../media/image34.png"/><Relationship Id="rId73" Type="http://schemas.openxmlformats.org/officeDocument/2006/relationships/customXml" Target="../ink/ink37.xml"/><Relationship Id="rId94" Type="http://schemas.openxmlformats.org/officeDocument/2006/relationships/image" Target="../media/image55.png"/><Relationship Id="rId148" Type="http://schemas.openxmlformats.org/officeDocument/2006/relationships/image" Target="../media/image82.png"/><Relationship Id="rId169" Type="http://schemas.openxmlformats.org/officeDocument/2006/relationships/customXml" Target="../ink/ink85.xml"/><Relationship Id="rId334" Type="http://schemas.openxmlformats.org/officeDocument/2006/relationships/image" Target="../media/image175.png"/><Relationship Id="rId355" Type="http://schemas.openxmlformats.org/officeDocument/2006/relationships/customXml" Target="../ink/ink178.xml"/><Relationship Id="rId376" Type="http://schemas.openxmlformats.org/officeDocument/2006/relationships/image" Target="../media/image196.png"/><Relationship Id="rId397" Type="http://schemas.openxmlformats.org/officeDocument/2006/relationships/customXml" Target="../ink/ink199.xml"/><Relationship Id="rId4" Type="http://schemas.openxmlformats.org/officeDocument/2006/relationships/image" Target="../media/image10.png"/><Relationship Id="rId180" Type="http://schemas.openxmlformats.org/officeDocument/2006/relationships/image" Target="../media/image98.png"/><Relationship Id="rId215" Type="http://schemas.openxmlformats.org/officeDocument/2006/relationships/customXml" Target="../ink/ink108.xml"/><Relationship Id="rId236" Type="http://schemas.openxmlformats.org/officeDocument/2006/relationships/image" Target="../media/image126.png"/><Relationship Id="rId257" Type="http://schemas.openxmlformats.org/officeDocument/2006/relationships/customXml" Target="../ink/ink129.xml"/><Relationship Id="rId278" Type="http://schemas.openxmlformats.org/officeDocument/2006/relationships/image" Target="../media/image147.png"/><Relationship Id="rId401" Type="http://schemas.openxmlformats.org/officeDocument/2006/relationships/customXml" Target="../ink/ink201.xml"/><Relationship Id="rId422" Type="http://schemas.openxmlformats.org/officeDocument/2006/relationships/image" Target="../media/image219.png"/><Relationship Id="rId443" Type="http://schemas.openxmlformats.org/officeDocument/2006/relationships/customXml" Target="../ink/ink222.xml"/><Relationship Id="rId464" Type="http://schemas.openxmlformats.org/officeDocument/2006/relationships/image" Target="../media/image238.png"/><Relationship Id="rId303" Type="http://schemas.openxmlformats.org/officeDocument/2006/relationships/customXml" Target="../ink/ink152.xml"/><Relationship Id="rId485" Type="http://schemas.openxmlformats.org/officeDocument/2006/relationships/customXml" Target="../ink/ink245.xml"/><Relationship Id="rId42" Type="http://schemas.openxmlformats.org/officeDocument/2006/relationships/image" Target="../media/image29.png"/><Relationship Id="rId84" Type="http://schemas.openxmlformats.org/officeDocument/2006/relationships/image" Target="../media/image50.png"/><Relationship Id="rId138" Type="http://schemas.openxmlformats.org/officeDocument/2006/relationships/image" Target="../media/image77.png"/><Relationship Id="rId345" Type="http://schemas.openxmlformats.org/officeDocument/2006/relationships/customXml" Target="../ink/ink173.xml"/><Relationship Id="rId387" Type="http://schemas.openxmlformats.org/officeDocument/2006/relationships/customXml" Target="../ink/ink194.xml"/><Relationship Id="rId191" Type="http://schemas.openxmlformats.org/officeDocument/2006/relationships/customXml" Target="../ink/ink96.xml"/><Relationship Id="rId205" Type="http://schemas.openxmlformats.org/officeDocument/2006/relationships/customXml" Target="../ink/ink103.xml"/><Relationship Id="rId247" Type="http://schemas.openxmlformats.org/officeDocument/2006/relationships/customXml" Target="../ink/ink124.xml"/><Relationship Id="rId412" Type="http://schemas.openxmlformats.org/officeDocument/2006/relationships/image" Target="../media/image214.png"/><Relationship Id="rId107" Type="http://schemas.openxmlformats.org/officeDocument/2006/relationships/customXml" Target="../ink/ink54.xml"/><Relationship Id="rId289" Type="http://schemas.openxmlformats.org/officeDocument/2006/relationships/customXml" Target="../ink/ink145.xml"/><Relationship Id="rId454" Type="http://schemas.openxmlformats.org/officeDocument/2006/relationships/image" Target="../media/image233.png"/><Relationship Id="rId11" Type="http://schemas.openxmlformats.org/officeDocument/2006/relationships/customXml" Target="../ink/ink6.xml"/><Relationship Id="rId53" Type="http://schemas.openxmlformats.org/officeDocument/2006/relationships/customXml" Target="../ink/ink27.xml"/><Relationship Id="rId149" Type="http://schemas.openxmlformats.org/officeDocument/2006/relationships/customXml" Target="../ink/ink75.xml"/><Relationship Id="rId314" Type="http://schemas.openxmlformats.org/officeDocument/2006/relationships/image" Target="../media/image165.png"/><Relationship Id="rId356" Type="http://schemas.openxmlformats.org/officeDocument/2006/relationships/image" Target="../media/image186.png"/><Relationship Id="rId398" Type="http://schemas.openxmlformats.org/officeDocument/2006/relationships/image" Target="../media/image207.png"/><Relationship Id="rId95" Type="http://schemas.openxmlformats.org/officeDocument/2006/relationships/customXml" Target="../ink/ink48.xml"/><Relationship Id="rId160" Type="http://schemas.openxmlformats.org/officeDocument/2006/relationships/image" Target="../media/image88.png"/><Relationship Id="rId216" Type="http://schemas.openxmlformats.org/officeDocument/2006/relationships/image" Target="../media/image116.png"/><Relationship Id="rId423" Type="http://schemas.openxmlformats.org/officeDocument/2006/relationships/customXml" Target="../ink/ink212.xml"/><Relationship Id="rId258" Type="http://schemas.openxmlformats.org/officeDocument/2006/relationships/image" Target="../media/image137.png"/><Relationship Id="rId465" Type="http://schemas.openxmlformats.org/officeDocument/2006/relationships/customXml" Target="../ink/ink235.xml"/><Relationship Id="rId22" Type="http://schemas.openxmlformats.org/officeDocument/2006/relationships/image" Target="../media/image19.png"/><Relationship Id="rId64" Type="http://schemas.openxmlformats.org/officeDocument/2006/relationships/image" Target="../media/image40.png"/><Relationship Id="rId118" Type="http://schemas.openxmlformats.org/officeDocument/2006/relationships/image" Target="../media/image67.png"/><Relationship Id="rId325" Type="http://schemas.openxmlformats.org/officeDocument/2006/relationships/customXml" Target="../ink/ink163.xml"/><Relationship Id="rId367" Type="http://schemas.openxmlformats.org/officeDocument/2006/relationships/customXml" Target="../ink/ink184.xml"/><Relationship Id="rId171" Type="http://schemas.openxmlformats.org/officeDocument/2006/relationships/customXml" Target="../ink/ink86.xml"/><Relationship Id="rId227" Type="http://schemas.openxmlformats.org/officeDocument/2006/relationships/customXml" Target="../ink/ink114.xml"/><Relationship Id="rId269" Type="http://schemas.openxmlformats.org/officeDocument/2006/relationships/customXml" Target="../ink/ink135.xml"/><Relationship Id="rId434" Type="http://schemas.openxmlformats.org/officeDocument/2006/relationships/image" Target="../media/image225.png"/><Relationship Id="rId476" Type="http://schemas.openxmlformats.org/officeDocument/2006/relationships/image" Target="../media/image244.png"/><Relationship Id="rId33" Type="http://schemas.openxmlformats.org/officeDocument/2006/relationships/customXml" Target="../ink/ink17.xml"/><Relationship Id="rId129" Type="http://schemas.openxmlformats.org/officeDocument/2006/relationships/customXml" Target="../ink/ink65.xml"/><Relationship Id="rId280" Type="http://schemas.openxmlformats.org/officeDocument/2006/relationships/image" Target="../media/image148.png"/><Relationship Id="rId336" Type="http://schemas.openxmlformats.org/officeDocument/2006/relationships/image" Target="../media/image176.png"/><Relationship Id="rId75" Type="http://schemas.openxmlformats.org/officeDocument/2006/relationships/customXml" Target="../ink/ink38.xml"/><Relationship Id="rId140" Type="http://schemas.openxmlformats.org/officeDocument/2006/relationships/image" Target="../media/image78.png"/><Relationship Id="rId182" Type="http://schemas.openxmlformats.org/officeDocument/2006/relationships/image" Target="../media/image99.png"/><Relationship Id="rId378" Type="http://schemas.openxmlformats.org/officeDocument/2006/relationships/image" Target="../media/image197.png"/><Relationship Id="rId403" Type="http://schemas.openxmlformats.org/officeDocument/2006/relationships/customXml" Target="../ink/ink202.xml"/><Relationship Id="rId6" Type="http://schemas.openxmlformats.org/officeDocument/2006/relationships/image" Target="../media/image11.png"/><Relationship Id="rId238" Type="http://schemas.openxmlformats.org/officeDocument/2006/relationships/image" Target="../media/image127.png"/><Relationship Id="rId445" Type="http://schemas.openxmlformats.org/officeDocument/2006/relationships/customXml" Target="../ink/ink224.xml"/><Relationship Id="rId487" Type="http://schemas.openxmlformats.org/officeDocument/2006/relationships/customXml" Target="../ink/ink246.xml"/><Relationship Id="rId291" Type="http://schemas.openxmlformats.org/officeDocument/2006/relationships/customXml" Target="../ink/ink146.xml"/><Relationship Id="rId305" Type="http://schemas.openxmlformats.org/officeDocument/2006/relationships/customXml" Target="../ink/ink153.xml"/><Relationship Id="rId347" Type="http://schemas.openxmlformats.org/officeDocument/2006/relationships/customXml" Target="../ink/ink174.xml"/><Relationship Id="rId44" Type="http://schemas.openxmlformats.org/officeDocument/2006/relationships/image" Target="../media/image30.png"/><Relationship Id="rId86" Type="http://schemas.openxmlformats.org/officeDocument/2006/relationships/image" Target="../media/image51.png"/><Relationship Id="rId151" Type="http://schemas.openxmlformats.org/officeDocument/2006/relationships/customXml" Target="../ink/ink76.xml"/><Relationship Id="rId389" Type="http://schemas.openxmlformats.org/officeDocument/2006/relationships/customXml" Target="../ink/ink195.xml"/><Relationship Id="rId193" Type="http://schemas.openxmlformats.org/officeDocument/2006/relationships/customXml" Target="../ink/ink97.xml"/><Relationship Id="rId207" Type="http://schemas.openxmlformats.org/officeDocument/2006/relationships/customXml" Target="../ink/ink104.xml"/><Relationship Id="rId249" Type="http://schemas.openxmlformats.org/officeDocument/2006/relationships/customXml" Target="../ink/ink125.xml"/><Relationship Id="rId414" Type="http://schemas.openxmlformats.org/officeDocument/2006/relationships/image" Target="../media/image215.png"/><Relationship Id="rId456" Type="http://schemas.openxmlformats.org/officeDocument/2006/relationships/image" Target="../media/image234.png"/><Relationship Id="rId13" Type="http://schemas.openxmlformats.org/officeDocument/2006/relationships/customXml" Target="../ink/ink7.xml"/><Relationship Id="rId109" Type="http://schemas.openxmlformats.org/officeDocument/2006/relationships/customXml" Target="../ink/ink55.xml"/><Relationship Id="rId260" Type="http://schemas.openxmlformats.org/officeDocument/2006/relationships/image" Target="../media/image138.png"/><Relationship Id="rId316" Type="http://schemas.openxmlformats.org/officeDocument/2006/relationships/image" Target="../media/image166.png"/><Relationship Id="rId55" Type="http://schemas.openxmlformats.org/officeDocument/2006/relationships/customXml" Target="../ink/ink28.xml"/><Relationship Id="rId97" Type="http://schemas.openxmlformats.org/officeDocument/2006/relationships/customXml" Target="../ink/ink49.xml"/><Relationship Id="rId120" Type="http://schemas.openxmlformats.org/officeDocument/2006/relationships/image" Target="../media/image68.png"/><Relationship Id="rId358" Type="http://schemas.openxmlformats.org/officeDocument/2006/relationships/image" Target="../media/image187.png"/><Relationship Id="rId162" Type="http://schemas.openxmlformats.org/officeDocument/2006/relationships/image" Target="../media/image89.png"/><Relationship Id="rId218" Type="http://schemas.openxmlformats.org/officeDocument/2006/relationships/image" Target="../media/image117.png"/><Relationship Id="rId425" Type="http://schemas.openxmlformats.org/officeDocument/2006/relationships/customXml" Target="../ink/ink213.xml"/><Relationship Id="rId467" Type="http://schemas.openxmlformats.org/officeDocument/2006/relationships/customXml" Target="../ink/ink236.xml"/><Relationship Id="rId271" Type="http://schemas.openxmlformats.org/officeDocument/2006/relationships/customXml" Target="../ink/ink136.xml"/><Relationship Id="rId24" Type="http://schemas.openxmlformats.org/officeDocument/2006/relationships/image" Target="../media/image20.png"/><Relationship Id="rId66" Type="http://schemas.openxmlformats.org/officeDocument/2006/relationships/image" Target="../media/image41.png"/><Relationship Id="rId131" Type="http://schemas.openxmlformats.org/officeDocument/2006/relationships/customXml" Target="../ink/ink66.xml"/><Relationship Id="rId327" Type="http://schemas.openxmlformats.org/officeDocument/2006/relationships/customXml" Target="../ink/ink164.xml"/><Relationship Id="rId369" Type="http://schemas.openxmlformats.org/officeDocument/2006/relationships/customXml" Target="../ink/ink185.xml"/><Relationship Id="rId173" Type="http://schemas.openxmlformats.org/officeDocument/2006/relationships/customXml" Target="../ink/ink87.xml"/><Relationship Id="rId229" Type="http://schemas.openxmlformats.org/officeDocument/2006/relationships/customXml" Target="../ink/ink115.xml"/><Relationship Id="rId380" Type="http://schemas.openxmlformats.org/officeDocument/2006/relationships/image" Target="../media/image198.png"/><Relationship Id="rId436" Type="http://schemas.openxmlformats.org/officeDocument/2006/relationships/image" Target="../media/image226.png"/><Relationship Id="rId240" Type="http://schemas.openxmlformats.org/officeDocument/2006/relationships/image" Target="../media/image128.png"/><Relationship Id="rId478" Type="http://schemas.openxmlformats.org/officeDocument/2006/relationships/image" Target="../media/image245.png"/><Relationship Id="rId35" Type="http://schemas.openxmlformats.org/officeDocument/2006/relationships/customXml" Target="../ink/ink18.xml"/><Relationship Id="rId77" Type="http://schemas.openxmlformats.org/officeDocument/2006/relationships/customXml" Target="../ink/ink39.xml"/><Relationship Id="rId100" Type="http://schemas.openxmlformats.org/officeDocument/2006/relationships/image" Target="../media/image58.png"/><Relationship Id="rId282" Type="http://schemas.openxmlformats.org/officeDocument/2006/relationships/image" Target="../media/image149.png"/><Relationship Id="rId338" Type="http://schemas.openxmlformats.org/officeDocument/2006/relationships/image" Target="../media/image177.png"/><Relationship Id="rId8" Type="http://schemas.openxmlformats.org/officeDocument/2006/relationships/image" Target="../media/image12.png"/><Relationship Id="rId142" Type="http://schemas.openxmlformats.org/officeDocument/2006/relationships/image" Target="../media/image79.png"/><Relationship Id="rId184" Type="http://schemas.openxmlformats.org/officeDocument/2006/relationships/image" Target="../media/image100.png"/><Relationship Id="rId391" Type="http://schemas.openxmlformats.org/officeDocument/2006/relationships/customXml" Target="../ink/ink196.xml"/><Relationship Id="rId405" Type="http://schemas.openxmlformats.org/officeDocument/2006/relationships/customXml" Target="../ink/ink203.xml"/><Relationship Id="rId447" Type="http://schemas.openxmlformats.org/officeDocument/2006/relationships/customXml" Target="../ink/ink226.xml"/><Relationship Id="rId251" Type="http://schemas.openxmlformats.org/officeDocument/2006/relationships/customXml" Target="../ink/ink126.xml"/><Relationship Id="rId46" Type="http://schemas.openxmlformats.org/officeDocument/2006/relationships/image" Target="../media/image31.png"/><Relationship Id="rId293" Type="http://schemas.openxmlformats.org/officeDocument/2006/relationships/customXml" Target="../ink/ink147.xml"/><Relationship Id="rId307" Type="http://schemas.openxmlformats.org/officeDocument/2006/relationships/customXml" Target="../ink/ink154.xml"/><Relationship Id="rId349" Type="http://schemas.openxmlformats.org/officeDocument/2006/relationships/customXml" Target="../ink/ink175.xml"/><Relationship Id="rId88" Type="http://schemas.openxmlformats.org/officeDocument/2006/relationships/image" Target="../media/image52.png"/><Relationship Id="rId111" Type="http://schemas.openxmlformats.org/officeDocument/2006/relationships/customXml" Target="../ink/ink56.xml"/><Relationship Id="rId153" Type="http://schemas.openxmlformats.org/officeDocument/2006/relationships/customXml" Target="../ink/ink77.xml"/><Relationship Id="rId195" Type="http://schemas.openxmlformats.org/officeDocument/2006/relationships/customXml" Target="../ink/ink98.xml"/><Relationship Id="rId209" Type="http://schemas.openxmlformats.org/officeDocument/2006/relationships/customXml" Target="../ink/ink105.xml"/><Relationship Id="rId360" Type="http://schemas.openxmlformats.org/officeDocument/2006/relationships/image" Target="../media/image188.png"/><Relationship Id="rId416" Type="http://schemas.openxmlformats.org/officeDocument/2006/relationships/image" Target="../media/image216.png"/><Relationship Id="rId220" Type="http://schemas.openxmlformats.org/officeDocument/2006/relationships/image" Target="../media/image118.png"/><Relationship Id="rId458" Type="http://schemas.openxmlformats.org/officeDocument/2006/relationships/image" Target="../media/image235.png"/><Relationship Id="rId15" Type="http://schemas.openxmlformats.org/officeDocument/2006/relationships/customXml" Target="../ink/ink8.xml"/><Relationship Id="rId57" Type="http://schemas.openxmlformats.org/officeDocument/2006/relationships/customXml" Target="../ink/ink29.xml"/><Relationship Id="rId262" Type="http://schemas.openxmlformats.org/officeDocument/2006/relationships/image" Target="../media/image139.png"/><Relationship Id="rId318" Type="http://schemas.openxmlformats.org/officeDocument/2006/relationships/image" Target="../media/image167.png"/><Relationship Id="rId99" Type="http://schemas.openxmlformats.org/officeDocument/2006/relationships/customXml" Target="../ink/ink50.xml"/><Relationship Id="rId122" Type="http://schemas.openxmlformats.org/officeDocument/2006/relationships/image" Target="../media/image69.png"/><Relationship Id="rId164" Type="http://schemas.openxmlformats.org/officeDocument/2006/relationships/image" Target="../media/image90.png"/><Relationship Id="rId371" Type="http://schemas.openxmlformats.org/officeDocument/2006/relationships/customXml" Target="../ink/ink186.xml"/><Relationship Id="rId427" Type="http://schemas.openxmlformats.org/officeDocument/2006/relationships/customXml" Target="../ink/ink214.xml"/><Relationship Id="rId469" Type="http://schemas.openxmlformats.org/officeDocument/2006/relationships/customXml" Target="../ink/ink237.xml"/><Relationship Id="rId26" Type="http://schemas.openxmlformats.org/officeDocument/2006/relationships/image" Target="../media/image21.png"/><Relationship Id="rId231" Type="http://schemas.openxmlformats.org/officeDocument/2006/relationships/customXml" Target="../ink/ink116.xml"/><Relationship Id="rId273" Type="http://schemas.openxmlformats.org/officeDocument/2006/relationships/customXml" Target="../ink/ink137.xml"/><Relationship Id="rId329" Type="http://schemas.openxmlformats.org/officeDocument/2006/relationships/customXml" Target="../ink/ink165.xml"/><Relationship Id="rId480" Type="http://schemas.openxmlformats.org/officeDocument/2006/relationships/image" Target="../media/image246.png"/><Relationship Id="rId68" Type="http://schemas.openxmlformats.org/officeDocument/2006/relationships/image" Target="../media/image42.png"/><Relationship Id="rId133" Type="http://schemas.openxmlformats.org/officeDocument/2006/relationships/customXml" Target="../ink/ink67.xml"/><Relationship Id="rId175" Type="http://schemas.openxmlformats.org/officeDocument/2006/relationships/customXml" Target="../ink/ink88.xml"/><Relationship Id="rId340" Type="http://schemas.openxmlformats.org/officeDocument/2006/relationships/image" Target="../media/image178.png"/><Relationship Id="rId200" Type="http://schemas.openxmlformats.org/officeDocument/2006/relationships/image" Target="../media/image108.png"/><Relationship Id="rId382" Type="http://schemas.openxmlformats.org/officeDocument/2006/relationships/image" Target="../media/image199.png"/><Relationship Id="rId438" Type="http://schemas.openxmlformats.org/officeDocument/2006/relationships/image" Target="../media/image227.png"/><Relationship Id="rId242" Type="http://schemas.openxmlformats.org/officeDocument/2006/relationships/image" Target="../media/image129.png"/><Relationship Id="rId284" Type="http://schemas.openxmlformats.org/officeDocument/2006/relationships/image" Target="../media/image150.png"/><Relationship Id="rId37" Type="http://schemas.openxmlformats.org/officeDocument/2006/relationships/customXml" Target="../ink/ink19.xml"/><Relationship Id="rId79" Type="http://schemas.openxmlformats.org/officeDocument/2006/relationships/customXml" Target="../ink/ink40.xml"/><Relationship Id="rId102" Type="http://schemas.openxmlformats.org/officeDocument/2006/relationships/image" Target="../media/image59.png"/><Relationship Id="rId144" Type="http://schemas.openxmlformats.org/officeDocument/2006/relationships/image" Target="../media/image80.png"/><Relationship Id="rId90" Type="http://schemas.openxmlformats.org/officeDocument/2006/relationships/image" Target="../media/image53.png"/><Relationship Id="rId186" Type="http://schemas.openxmlformats.org/officeDocument/2006/relationships/image" Target="../media/image101.png"/><Relationship Id="rId351" Type="http://schemas.openxmlformats.org/officeDocument/2006/relationships/customXml" Target="../ink/ink176.xml"/><Relationship Id="rId393" Type="http://schemas.openxmlformats.org/officeDocument/2006/relationships/customXml" Target="../ink/ink197.xml"/><Relationship Id="rId407" Type="http://schemas.openxmlformats.org/officeDocument/2006/relationships/customXml" Target="../ink/ink204.xml"/><Relationship Id="rId449" Type="http://schemas.openxmlformats.org/officeDocument/2006/relationships/customXml" Target="../ink/ink227.xml"/><Relationship Id="rId211" Type="http://schemas.openxmlformats.org/officeDocument/2006/relationships/customXml" Target="../ink/ink106.xml"/><Relationship Id="rId253" Type="http://schemas.openxmlformats.org/officeDocument/2006/relationships/customXml" Target="../ink/ink127.xml"/><Relationship Id="rId295" Type="http://schemas.openxmlformats.org/officeDocument/2006/relationships/customXml" Target="../ink/ink148.xml"/><Relationship Id="rId309" Type="http://schemas.openxmlformats.org/officeDocument/2006/relationships/customXml" Target="../ink/ink155.xml"/><Relationship Id="rId460" Type="http://schemas.openxmlformats.org/officeDocument/2006/relationships/image" Target="../media/image236.png"/><Relationship Id="rId48" Type="http://schemas.openxmlformats.org/officeDocument/2006/relationships/image" Target="../media/image32.png"/><Relationship Id="rId113" Type="http://schemas.openxmlformats.org/officeDocument/2006/relationships/customXml" Target="../ink/ink57.xml"/><Relationship Id="rId320" Type="http://schemas.openxmlformats.org/officeDocument/2006/relationships/image" Target="../media/image168.png"/><Relationship Id="rId155" Type="http://schemas.openxmlformats.org/officeDocument/2006/relationships/customXml" Target="../ink/ink78.xml"/><Relationship Id="rId197" Type="http://schemas.openxmlformats.org/officeDocument/2006/relationships/customXml" Target="../ink/ink99.xml"/><Relationship Id="rId362" Type="http://schemas.openxmlformats.org/officeDocument/2006/relationships/image" Target="../media/image189.png"/><Relationship Id="rId418" Type="http://schemas.openxmlformats.org/officeDocument/2006/relationships/image" Target="../media/image217.png"/><Relationship Id="rId222" Type="http://schemas.openxmlformats.org/officeDocument/2006/relationships/image" Target="../media/image119.png"/><Relationship Id="rId264" Type="http://schemas.openxmlformats.org/officeDocument/2006/relationships/image" Target="../media/image140.png"/><Relationship Id="rId471" Type="http://schemas.openxmlformats.org/officeDocument/2006/relationships/customXml" Target="../ink/ink238.xml"/><Relationship Id="rId17" Type="http://schemas.openxmlformats.org/officeDocument/2006/relationships/customXml" Target="../ink/ink9.xml"/><Relationship Id="rId59" Type="http://schemas.openxmlformats.org/officeDocument/2006/relationships/customXml" Target="../ink/ink30.xml"/><Relationship Id="rId124" Type="http://schemas.openxmlformats.org/officeDocument/2006/relationships/image" Target="../media/image70.png"/><Relationship Id="rId70" Type="http://schemas.openxmlformats.org/officeDocument/2006/relationships/image" Target="../media/image43.png"/><Relationship Id="rId166" Type="http://schemas.openxmlformats.org/officeDocument/2006/relationships/image" Target="../media/image91.png"/><Relationship Id="rId331" Type="http://schemas.openxmlformats.org/officeDocument/2006/relationships/customXml" Target="../ink/ink166.xml"/><Relationship Id="rId373" Type="http://schemas.openxmlformats.org/officeDocument/2006/relationships/customXml" Target="../ink/ink187.xml"/><Relationship Id="rId429" Type="http://schemas.openxmlformats.org/officeDocument/2006/relationships/customXml" Target="../ink/ink215.xml"/><Relationship Id="rId1" Type="http://schemas.openxmlformats.org/officeDocument/2006/relationships/customXml" Target="../ink/ink1.xml"/><Relationship Id="rId233" Type="http://schemas.openxmlformats.org/officeDocument/2006/relationships/customXml" Target="../ink/ink117.xml"/><Relationship Id="rId440" Type="http://schemas.openxmlformats.org/officeDocument/2006/relationships/image" Target="../media/image228.png"/><Relationship Id="rId28" Type="http://schemas.openxmlformats.org/officeDocument/2006/relationships/image" Target="../media/image22.png"/><Relationship Id="rId275" Type="http://schemas.openxmlformats.org/officeDocument/2006/relationships/customXml" Target="../ink/ink138.xml"/><Relationship Id="rId300" Type="http://schemas.openxmlformats.org/officeDocument/2006/relationships/image" Target="../media/image158.png"/><Relationship Id="rId482" Type="http://schemas.openxmlformats.org/officeDocument/2006/relationships/image" Target="../media/image247.png"/><Relationship Id="rId81" Type="http://schemas.openxmlformats.org/officeDocument/2006/relationships/customXml" Target="../ink/ink41.xml"/><Relationship Id="rId135" Type="http://schemas.openxmlformats.org/officeDocument/2006/relationships/customXml" Target="../ink/ink68.xml"/><Relationship Id="rId177" Type="http://schemas.openxmlformats.org/officeDocument/2006/relationships/customXml" Target="../ink/ink89.xml"/><Relationship Id="rId342" Type="http://schemas.openxmlformats.org/officeDocument/2006/relationships/image" Target="../media/image179.png"/><Relationship Id="rId384" Type="http://schemas.openxmlformats.org/officeDocument/2006/relationships/image" Target="../media/image200.png"/><Relationship Id="rId202" Type="http://schemas.openxmlformats.org/officeDocument/2006/relationships/image" Target="../media/image109.png"/><Relationship Id="rId244" Type="http://schemas.openxmlformats.org/officeDocument/2006/relationships/image" Target="../media/image130.png"/><Relationship Id="rId39" Type="http://schemas.openxmlformats.org/officeDocument/2006/relationships/customXml" Target="../ink/ink20.xml"/><Relationship Id="rId286" Type="http://schemas.openxmlformats.org/officeDocument/2006/relationships/image" Target="../media/image151.png"/><Relationship Id="rId451" Type="http://schemas.openxmlformats.org/officeDocument/2006/relationships/customXml" Target="../ink/ink228.xml"/><Relationship Id="rId50" Type="http://schemas.openxmlformats.org/officeDocument/2006/relationships/image" Target="../media/image33.png"/><Relationship Id="rId104" Type="http://schemas.openxmlformats.org/officeDocument/2006/relationships/image" Target="../media/image60.png"/><Relationship Id="rId146" Type="http://schemas.openxmlformats.org/officeDocument/2006/relationships/image" Target="../media/image81.png"/><Relationship Id="rId188" Type="http://schemas.openxmlformats.org/officeDocument/2006/relationships/image" Target="../media/image102.png"/><Relationship Id="rId311" Type="http://schemas.openxmlformats.org/officeDocument/2006/relationships/customXml" Target="../ink/ink156.xml"/><Relationship Id="rId353" Type="http://schemas.openxmlformats.org/officeDocument/2006/relationships/customXml" Target="../ink/ink177.xml"/><Relationship Id="rId395" Type="http://schemas.openxmlformats.org/officeDocument/2006/relationships/customXml" Target="../ink/ink198.xml"/><Relationship Id="rId409" Type="http://schemas.openxmlformats.org/officeDocument/2006/relationships/customXml" Target="../ink/ink205.xml"/><Relationship Id="rId92" Type="http://schemas.openxmlformats.org/officeDocument/2006/relationships/image" Target="../media/image54.png"/><Relationship Id="rId213" Type="http://schemas.openxmlformats.org/officeDocument/2006/relationships/customXml" Target="../ink/ink107.xml"/><Relationship Id="rId420" Type="http://schemas.openxmlformats.org/officeDocument/2006/relationships/image" Target="../media/image218.png"/><Relationship Id="rId255" Type="http://schemas.openxmlformats.org/officeDocument/2006/relationships/customXml" Target="../ink/ink128.xml"/><Relationship Id="rId297" Type="http://schemas.openxmlformats.org/officeDocument/2006/relationships/customXml" Target="../ink/ink149.xml"/><Relationship Id="rId462" Type="http://schemas.openxmlformats.org/officeDocument/2006/relationships/image" Target="../media/image237.png"/><Relationship Id="rId115" Type="http://schemas.openxmlformats.org/officeDocument/2006/relationships/customXml" Target="../ink/ink58.xml"/><Relationship Id="rId157" Type="http://schemas.openxmlformats.org/officeDocument/2006/relationships/customXml" Target="../ink/ink79.xml"/><Relationship Id="rId322" Type="http://schemas.openxmlformats.org/officeDocument/2006/relationships/image" Target="../media/image169.png"/><Relationship Id="rId364" Type="http://schemas.openxmlformats.org/officeDocument/2006/relationships/image" Target="../media/image190.png"/><Relationship Id="rId61" Type="http://schemas.openxmlformats.org/officeDocument/2006/relationships/customXml" Target="../ink/ink31.xml"/><Relationship Id="rId199" Type="http://schemas.openxmlformats.org/officeDocument/2006/relationships/customXml" Target="../ink/ink100.xml"/><Relationship Id="rId19" Type="http://schemas.openxmlformats.org/officeDocument/2006/relationships/customXml" Target="../ink/ink10.xml"/><Relationship Id="rId224" Type="http://schemas.openxmlformats.org/officeDocument/2006/relationships/image" Target="../media/image120.png"/><Relationship Id="rId266" Type="http://schemas.openxmlformats.org/officeDocument/2006/relationships/image" Target="../media/image141.png"/><Relationship Id="rId431" Type="http://schemas.openxmlformats.org/officeDocument/2006/relationships/customXml" Target="../ink/ink216.xml"/><Relationship Id="rId473" Type="http://schemas.openxmlformats.org/officeDocument/2006/relationships/customXml" Target="../ink/ink239.xml"/><Relationship Id="rId30" Type="http://schemas.openxmlformats.org/officeDocument/2006/relationships/image" Target="../media/image23.png"/><Relationship Id="rId126" Type="http://schemas.openxmlformats.org/officeDocument/2006/relationships/image" Target="../media/image71.png"/><Relationship Id="rId168" Type="http://schemas.openxmlformats.org/officeDocument/2006/relationships/image" Target="../media/image92.png"/><Relationship Id="rId333" Type="http://schemas.openxmlformats.org/officeDocument/2006/relationships/customXml" Target="../ink/ink167.xml"/><Relationship Id="rId72" Type="http://schemas.openxmlformats.org/officeDocument/2006/relationships/image" Target="../media/image44.png"/><Relationship Id="rId375" Type="http://schemas.openxmlformats.org/officeDocument/2006/relationships/customXml" Target="../ink/ink188.xml"/><Relationship Id="rId3" Type="http://schemas.openxmlformats.org/officeDocument/2006/relationships/customXml" Target="../ink/ink2.xml"/><Relationship Id="rId235" Type="http://schemas.openxmlformats.org/officeDocument/2006/relationships/customXml" Target="../ink/ink118.xml"/><Relationship Id="rId277" Type="http://schemas.openxmlformats.org/officeDocument/2006/relationships/customXml" Target="../ink/ink139.xml"/><Relationship Id="rId400" Type="http://schemas.openxmlformats.org/officeDocument/2006/relationships/image" Target="../media/image208.png"/><Relationship Id="rId442" Type="http://schemas.openxmlformats.org/officeDocument/2006/relationships/image" Target="../media/image229.png"/><Relationship Id="rId484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DB8129DF-53C8-6C4E-B4BF-FE663C945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12</xdr:row>
      <xdr:rowOff>254000</xdr:rowOff>
    </xdr:from>
    <xdr:to>
      <xdr:col>17</xdr:col>
      <xdr:colOff>704850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437380</xdr:colOff>
      <xdr:row>9</xdr:row>
      <xdr:rowOff>226720</xdr:rowOff>
    </xdr:from>
    <xdr:to>
      <xdr:col>3</xdr:col>
      <xdr:colOff>42780</xdr:colOff>
      <xdr:row>12</xdr:row>
      <xdr:rowOff>301360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6BD786E7-E950-2648-95D8-85B5D93FACC1}"/>
                </a:ext>
              </a:extLst>
            </xdr14:cNvPr>
            <xdr14:cNvContentPartPr/>
          </xdr14:nvContentPartPr>
          <xdr14:nvPr macro=""/>
          <xdr14:xfrm>
            <a:off x="1262880" y="556920"/>
            <a:ext cx="1256400" cy="1065240"/>
          </xdr14:xfrm>
        </xdr:contentPart>
      </mc:Choice>
      <mc:Fallback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6BD786E7-E950-2648-95D8-85B5D93FACC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2440" y="546480"/>
              <a:ext cx="1277640" cy="10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457500</xdr:colOff>
      <xdr:row>10</xdr:row>
      <xdr:rowOff>221600</xdr:rowOff>
    </xdr:from>
    <xdr:to>
      <xdr:col>3</xdr:col>
      <xdr:colOff>742980</xdr:colOff>
      <xdr:row>10</xdr:row>
      <xdr:rowOff>242480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DFDAFF1E-408B-7B44-95FE-B3AB657AD39D}"/>
                </a:ext>
              </a:extLst>
            </xdr14:cNvPr>
            <xdr14:cNvContentPartPr/>
          </xdr14:nvContentPartPr>
          <xdr14:nvPr macro=""/>
          <xdr14:xfrm>
            <a:off x="2934000" y="882000"/>
            <a:ext cx="285480" cy="20880"/>
          </xdr14:xfrm>
        </xdr:contentPart>
      </mc:Choice>
      <mc:Fallback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DFDAFF1E-408B-7B44-95FE-B3AB657AD3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923560" y="871200"/>
              <a:ext cx="30672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480540</xdr:colOff>
      <xdr:row>11</xdr:row>
      <xdr:rowOff>72840</xdr:rowOff>
    </xdr:from>
    <xdr:to>
      <xdr:col>3</xdr:col>
      <xdr:colOff>726420</xdr:colOff>
      <xdr:row>11</xdr:row>
      <xdr:rowOff>104520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35D3503C-73B4-FB46-AE45-18E29011F1E7}"/>
                </a:ext>
              </a:extLst>
            </xdr14:cNvPr>
            <xdr14:cNvContentPartPr/>
          </xdr14:nvContentPartPr>
          <xdr14:nvPr macro=""/>
          <xdr14:xfrm>
            <a:off x="2957040" y="1063440"/>
            <a:ext cx="245880" cy="31680"/>
          </xdr14:xfrm>
        </xdr:contentPart>
      </mc:Choice>
      <mc:Fallback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5D3503C-73B4-FB46-AE45-18E29011F1E7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946240" y="1053000"/>
              <a:ext cx="26712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456000</xdr:colOff>
      <xdr:row>9</xdr:row>
      <xdr:rowOff>12520</xdr:rowOff>
    </xdr:from>
    <xdr:to>
      <xdr:col>9</xdr:col>
      <xdr:colOff>79380</xdr:colOff>
      <xdr:row>14</xdr:row>
      <xdr:rowOff>265560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AF6BBBC4-2937-D341-982C-26FBAA6AB1E2}"/>
                </a:ext>
              </a:extLst>
            </xdr14:cNvPr>
            <xdr14:cNvContentPartPr/>
          </xdr14:nvContentPartPr>
          <xdr14:nvPr macro=""/>
          <xdr14:xfrm>
            <a:off x="5409000" y="342720"/>
            <a:ext cx="2099880" cy="1904040"/>
          </xdr14:xfrm>
        </xdr:contentPart>
      </mc:Choice>
      <mc:Fallback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AF6BBBC4-2937-D341-982C-26FBAA6AB1E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398560" y="332278"/>
              <a:ext cx="2121120" cy="19252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698580</xdr:colOff>
      <xdr:row>11</xdr:row>
      <xdr:rowOff>63480</xdr:rowOff>
    </xdr:from>
    <xdr:to>
      <xdr:col>10</xdr:col>
      <xdr:colOff>258280</xdr:colOff>
      <xdr:row>12</xdr:row>
      <xdr:rowOff>70240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DD84E40-0354-614A-BEEB-EC7159528AE1}"/>
                </a:ext>
              </a:extLst>
            </xdr14:cNvPr>
            <xdr14:cNvContentPartPr/>
          </xdr14:nvContentPartPr>
          <xdr14:nvPr macro=""/>
          <xdr14:xfrm>
            <a:off x="8128080" y="1054080"/>
            <a:ext cx="385200" cy="336960"/>
          </xdr14:xfrm>
        </xdr:contentPart>
      </mc:Choice>
      <mc:Fallback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DD84E40-0354-614A-BEEB-EC7159528AE1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8117640" y="1043292"/>
              <a:ext cx="406440" cy="3581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31820</xdr:colOff>
      <xdr:row>9</xdr:row>
      <xdr:rowOff>217000</xdr:rowOff>
    </xdr:from>
    <xdr:to>
      <xdr:col>12</xdr:col>
      <xdr:colOff>94800</xdr:colOff>
      <xdr:row>12</xdr:row>
      <xdr:rowOff>167800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068F23C3-63DA-444E-972A-C039376FDC44}"/>
                </a:ext>
              </a:extLst>
            </xdr14:cNvPr>
            <xdr14:cNvContentPartPr/>
          </xdr14:nvContentPartPr>
          <xdr14:nvPr macro=""/>
          <xdr14:xfrm>
            <a:off x="9112320" y="547200"/>
            <a:ext cx="888480" cy="941400"/>
          </xdr14:xfrm>
        </xdr:contentPart>
      </mc:Choice>
      <mc:Fallback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068F23C3-63DA-444E-972A-C039376FDC4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101880" y="536760"/>
              <a:ext cx="909720" cy="9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273720</xdr:colOff>
      <xdr:row>10</xdr:row>
      <xdr:rowOff>276680</xdr:rowOff>
    </xdr:from>
    <xdr:to>
      <xdr:col>12</xdr:col>
      <xdr:colOff>390720</xdr:colOff>
      <xdr:row>12</xdr:row>
      <xdr:rowOff>90760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860B3C9-DFE6-344A-85E6-CD284565CB41}"/>
                </a:ext>
              </a:extLst>
            </xdr14:cNvPr>
            <xdr14:cNvContentPartPr/>
          </xdr14:nvContentPartPr>
          <xdr14:nvPr macro=""/>
          <xdr14:xfrm>
            <a:off x="10179720" y="937080"/>
            <a:ext cx="117000" cy="474480"/>
          </xdr14:xfrm>
        </xdr:contentPart>
      </mc:Choice>
      <mc:Fallback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860B3C9-DFE6-344A-85E6-CD284565CB41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0168920" y="926640"/>
              <a:ext cx="13824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26740</xdr:colOff>
      <xdr:row>10</xdr:row>
      <xdr:rowOff>20360</xdr:rowOff>
    </xdr:from>
    <xdr:to>
      <xdr:col>14</xdr:col>
      <xdr:colOff>207440</xdr:colOff>
      <xdr:row>12</xdr:row>
      <xdr:rowOff>104080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BEDD0F0-3771-5C49-9EB5-F459DB6F83E6}"/>
                </a:ext>
              </a:extLst>
            </xdr14:cNvPr>
            <xdr14:cNvContentPartPr/>
          </xdr14:nvContentPartPr>
          <xdr14:nvPr macro=""/>
          <xdr14:xfrm>
            <a:off x="10758240" y="680760"/>
            <a:ext cx="1006200" cy="744120"/>
          </xdr14:xfrm>
        </xdr:contentPart>
      </mc:Choice>
      <mc:Fallback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BEDD0F0-3771-5C49-9EB5-F459DB6F83E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0747800" y="670315"/>
              <a:ext cx="1027440" cy="765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480520</xdr:colOff>
      <xdr:row>8</xdr:row>
      <xdr:rowOff>310320</xdr:rowOff>
    </xdr:from>
    <xdr:to>
      <xdr:col>5</xdr:col>
      <xdr:colOff>639260</xdr:colOff>
      <xdr:row>13</xdr:row>
      <xdr:rowOff>121640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C0728A3A-093C-AD42-985B-0CA685FACC50}"/>
                </a:ext>
              </a:extLst>
            </xdr14:cNvPr>
            <xdr14:cNvContentPartPr/>
          </xdr14:nvContentPartPr>
          <xdr14:nvPr macro=""/>
          <xdr14:xfrm>
            <a:off x="3782520" y="310320"/>
            <a:ext cx="984240" cy="1462320"/>
          </xdr14:xfrm>
        </xdr:contentPart>
      </mc:Choice>
      <mc:Fallback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C0728A3A-093C-AD42-985B-0CA685FACC5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771724" y="299880"/>
              <a:ext cx="1005472" cy="148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272480</xdr:colOff>
      <xdr:row>17</xdr:row>
      <xdr:rowOff>217800</xdr:rowOff>
    </xdr:from>
    <xdr:to>
      <xdr:col>9</xdr:col>
      <xdr:colOff>328500</xdr:colOff>
      <xdr:row>21</xdr:row>
      <xdr:rowOff>166720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B002D332-AC0C-5F45-8BE3-939FF3D996E7}"/>
                </a:ext>
              </a:extLst>
            </xdr14:cNvPr>
            <xdr14:cNvContentPartPr/>
          </xdr14:nvContentPartPr>
          <xdr14:nvPr macro=""/>
          <xdr14:xfrm>
            <a:off x="1923480" y="3189600"/>
            <a:ext cx="5834520" cy="1269720"/>
          </xdr14:xfrm>
        </xdr:contentPart>
      </mc:Choice>
      <mc:Fallback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B002D332-AC0C-5F45-8BE3-939FF3D996E7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913040" y="3178800"/>
              <a:ext cx="5855760" cy="129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101840</xdr:colOff>
      <xdr:row>15</xdr:row>
      <xdr:rowOff>299320</xdr:rowOff>
    </xdr:from>
    <xdr:to>
      <xdr:col>3</xdr:col>
      <xdr:colOff>598620</xdr:colOff>
      <xdr:row>17</xdr:row>
      <xdr:rowOff>14760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DBB072A-0049-7746-AE53-463B8E594D0D}"/>
                </a:ext>
              </a:extLst>
            </xdr14:cNvPr>
            <xdr14:cNvContentPartPr/>
          </xdr14:nvContentPartPr>
          <xdr14:nvPr macro=""/>
          <xdr14:xfrm>
            <a:off x="1752840" y="2610720"/>
            <a:ext cx="1322280" cy="375840"/>
          </xdr14:xfrm>
        </xdr:contentPart>
      </mc:Choice>
      <mc:Fallback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8DBB072A-0049-7746-AE53-463B8E594D0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742043" y="2600280"/>
              <a:ext cx="1343514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218700</xdr:colOff>
      <xdr:row>16</xdr:row>
      <xdr:rowOff>55520</xdr:rowOff>
    </xdr:from>
    <xdr:to>
      <xdr:col>10</xdr:col>
      <xdr:colOff>35440</xdr:colOff>
      <xdr:row>17</xdr:row>
      <xdr:rowOff>244440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F3F5E16-1114-454E-9C5A-9D9B54BED657}"/>
                </a:ext>
              </a:extLst>
            </xdr14:cNvPr>
            <xdr14:cNvContentPartPr/>
          </xdr14:nvContentPartPr>
          <xdr14:nvPr macro=""/>
          <xdr14:xfrm>
            <a:off x="7648200" y="2697120"/>
            <a:ext cx="642240" cy="519120"/>
          </xdr14:xfrm>
        </xdr:contentPart>
      </mc:Choice>
      <mc:Fallback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0F3F5E16-1114-454E-9C5A-9D9B54BED65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637400" y="2686680"/>
              <a:ext cx="663480" cy="54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691780</xdr:colOff>
      <xdr:row>17</xdr:row>
      <xdr:rowOff>156240</xdr:rowOff>
    </xdr:from>
    <xdr:to>
      <xdr:col>8</xdr:col>
      <xdr:colOff>49520</xdr:colOff>
      <xdr:row>21</xdr:row>
      <xdr:rowOff>154480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31408C90-04E8-B74D-AF23-AADE6081205B}"/>
                </a:ext>
              </a:extLst>
            </xdr14:cNvPr>
            <xdr14:cNvContentPartPr/>
          </xdr14:nvContentPartPr>
          <xdr14:nvPr macro=""/>
          <xdr14:xfrm>
            <a:off x="6470280" y="3128040"/>
            <a:ext cx="183240" cy="1319040"/>
          </xdr14:xfrm>
        </xdr:contentPart>
      </mc:Choice>
      <mc:Fallback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31408C90-04E8-B74D-AF23-AADE6081205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459480" y="3117600"/>
              <a:ext cx="204480" cy="134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135940</xdr:colOff>
      <xdr:row>22</xdr:row>
      <xdr:rowOff>26240</xdr:rowOff>
    </xdr:from>
    <xdr:to>
      <xdr:col>8</xdr:col>
      <xdr:colOff>363440</xdr:colOff>
      <xdr:row>23</xdr:row>
      <xdr:rowOff>166920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52011185-1833-E342-BD0A-F70425C9F02C}"/>
                </a:ext>
              </a:extLst>
            </xdr14:cNvPr>
            <xdr14:cNvContentPartPr/>
          </xdr14:nvContentPartPr>
          <xdr14:nvPr macro=""/>
          <xdr14:xfrm>
            <a:off x="5914440" y="4649040"/>
            <a:ext cx="1053000" cy="470880"/>
          </xdr14:xfrm>
        </xdr:contentPart>
      </mc:Choice>
      <mc:Fallback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2011185-1833-E342-BD0A-F70425C9F0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903640" y="4638240"/>
              <a:ext cx="1074240" cy="49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430400</xdr:colOff>
      <xdr:row>22</xdr:row>
      <xdr:rowOff>152600</xdr:rowOff>
    </xdr:from>
    <xdr:to>
      <xdr:col>9</xdr:col>
      <xdr:colOff>54180</xdr:colOff>
      <xdr:row>23</xdr:row>
      <xdr:rowOff>168000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85D7DB21-D1CE-E449-A579-E19A7A802F18}"/>
                </a:ext>
              </a:extLst>
            </xdr14:cNvPr>
            <xdr14:cNvContentPartPr/>
          </xdr14:nvContentPartPr>
          <xdr14:nvPr macro=""/>
          <xdr14:xfrm>
            <a:off x="7034400" y="4775400"/>
            <a:ext cx="449280" cy="345600"/>
          </xdr14:xfrm>
        </xdr:contentPart>
      </mc:Choice>
      <mc:Fallback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85D7DB21-D1CE-E449-A579-E19A7A802F1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023960" y="4764600"/>
              <a:ext cx="47052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324540</xdr:colOff>
      <xdr:row>22</xdr:row>
      <xdr:rowOff>127040</xdr:rowOff>
    </xdr:from>
    <xdr:to>
      <xdr:col>10</xdr:col>
      <xdr:colOff>690640</xdr:colOff>
      <xdr:row>23</xdr:row>
      <xdr:rowOff>241080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694D91B1-2AC9-5946-9E92-84689E297EDB}"/>
                </a:ext>
              </a:extLst>
            </xdr14:cNvPr>
            <xdr14:cNvContentPartPr/>
          </xdr14:nvContentPartPr>
          <xdr14:nvPr macro=""/>
          <xdr14:xfrm>
            <a:off x="7754040" y="4749840"/>
            <a:ext cx="1191600" cy="444240"/>
          </xdr14:xfrm>
        </xdr:contentPart>
      </mc:Choice>
      <mc:Fallback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694D91B1-2AC9-5946-9E92-84689E297ED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743240" y="4739400"/>
              <a:ext cx="1212840" cy="46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358760</xdr:colOff>
      <xdr:row>17</xdr:row>
      <xdr:rowOff>179280</xdr:rowOff>
    </xdr:from>
    <xdr:to>
      <xdr:col>8</xdr:col>
      <xdr:colOff>499160</xdr:colOff>
      <xdr:row>21</xdr:row>
      <xdr:rowOff>255640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3D8511F7-9D4B-8B47-8357-97B3F6ED493A}"/>
                </a:ext>
              </a:extLst>
            </xdr14:cNvPr>
            <xdr14:cNvContentPartPr/>
          </xdr14:nvContentPartPr>
          <xdr14:nvPr macro=""/>
          <xdr14:xfrm>
            <a:off x="6962760" y="3151080"/>
            <a:ext cx="140400" cy="1397160"/>
          </xdr14:xfrm>
        </xdr:contentPart>
      </mc:Choice>
      <mc:Fallback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3D8511F7-9D4B-8B47-8357-97B3F6ED493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947640" y="3135600"/>
              <a:ext cx="171000" cy="142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695380</xdr:colOff>
      <xdr:row>20</xdr:row>
      <xdr:rowOff>295320</xdr:rowOff>
    </xdr:from>
    <xdr:to>
      <xdr:col>9</xdr:col>
      <xdr:colOff>204660</xdr:colOff>
      <xdr:row>21</xdr:row>
      <xdr:rowOff>201280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65431FA9-4AEA-A749-A1B5-56485A5DF6F2}"/>
                </a:ext>
              </a:extLst>
            </xdr14:cNvPr>
            <xdr14:cNvContentPartPr/>
          </xdr14:nvContentPartPr>
          <xdr14:nvPr macro=""/>
          <xdr14:xfrm>
            <a:off x="6473880" y="4257720"/>
            <a:ext cx="1160280" cy="236160"/>
          </xdr14:xfrm>
        </xdr:contentPart>
      </mc:Choice>
      <mc:Fallback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65431FA9-4AEA-A749-A1B5-56485A5DF6F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458760" y="4242600"/>
              <a:ext cx="1190880" cy="26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604360</xdr:colOff>
      <xdr:row>26</xdr:row>
      <xdr:rowOff>293400</xdr:rowOff>
    </xdr:from>
    <xdr:to>
      <xdr:col>5</xdr:col>
      <xdr:colOff>60740</xdr:colOff>
      <xdr:row>27</xdr:row>
      <xdr:rowOff>1000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678EE90F-BF82-9E47-AC2F-6E64E3CD237E}"/>
                </a:ext>
              </a:extLst>
            </xdr14:cNvPr>
            <xdr14:cNvContentPartPr/>
          </xdr14:nvContentPartPr>
          <xdr14:nvPr macro=""/>
          <xdr14:xfrm>
            <a:off x="3906360" y="6237000"/>
            <a:ext cx="281880" cy="37800"/>
          </xdr14:xfrm>
        </xdr:contentPart>
      </mc:Choice>
      <mc:Fallback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678EE90F-BF82-9E47-AC2F-6E64E3CD237E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895560" y="6226560"/>
              <a:ext cx="30312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588520</xdr:colOff>
      <xdr:row>27</xdr:row>
      <xdr:rowOff>182440</xdr:rowOff>
    </xdr:from>
    <xdr:to>
      <xdr:col>5</xdr:col>
      <xdr:colOff>55700</xdr:colOff>
      <xdr:row>27</xdr:row>
      <xdr:rowOff>215200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98C2180B-217F-7F4D-9954-B1BCAAF174A4}"/>
                </a:ext>
              </a:extLst>
            </xdr14:cNvPr>
            <xdr14:cNvContentPartPr/>
          </xdr14:nvContentPartPr>
          <xdr14:nvPr macro=""/>
          <xdr14:xfrm>
            <a:off x="3890520" y="6456240"/>
            <a:ext cx="292680" cy="32760"/>
          </xdr14:xfrm>
        </xdr:contentPart>
      </mc:Choice>
      <mc:Fallback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98C2180B-217F-7F4D-9954-B1BCAAF174A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880080" y="6445440"/>
              <a:ext cx="31392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150320</xdr:colOff>
      <xdr:row>26</xdr:row>
      <xdr:rowOff>109440</xdr:rowOff>
    </xdr:from>
    <xdr:to>
      <xdr:col>8</xdr:col>
      <xdr:colOff>542720</xdr:colOff>
      <xdr:row>27</xdr:row>
      <xdr:rowOff>88840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F78C16CA-57C0-CA40-B980-616BEBCDCBE5}"/>
                </a:ext>
              </a:extLst>
            </xdr14:cNvPr>
            <xdr14:cNvContentPartPr/>
          </xdr14:nvContentPartPr>
          <xdr14:nvPr macro=""/>
          <xdr14:xfrm>
            <a:off x="6754320" y="6053040"/>
            <a:ext cx="392400" cy="309600"/>
          </xdr14:xfrm>
        </xdr:contentPart>
      </mc:Choice>
      <mc:Fallback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F78C16CA-57C0-CA40-B980-616BEBCDCBE5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743520" y="6042240"/>
              <a:ext cx="41364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715940</xdr:colOff>
      <xdr:row>26</xdr:row>
      <xdr:rowOff>234360</xdr:rowOff>
    </xdr:from>
    <xdr:to>
      <xdr:col>7</xdr:col>
      <xdr:colOff>385420</xdr:colOff>
      <xdr:row>28</xdr:row>
      <xdr:rowOff>234920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8E7A82C8-37BC-E94C-AFF6-6D88E41378BB}"/>
                </a:ext>
              </a:extLst>
            </xdr14:cNvPr>
            <xdr14:cNvContentPartPr/>
          </xdr14:nvContentPartPr>
          <xdr14:nvPr macro=""/>
          <xdr14:xfrm>
            <a:off x="4843440" y="6177960"/>
            <a:ext cx="1320480" cy="660960"/>
          </xdr14:xfrm>
        </xdr:contentPart>
      </mc:Choice>
      <mc:Fallback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E7A82C8-37BC-E94C-AFF6-6D88E41378B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832997" y="6167520"/>
              <a:ext cx="1341726" cy="68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235620</xdr:colOff>
      <xdr:row>24</xdr:row>
      <xdr:rowOff>259720</xdr:rowOff>
    </xdr:from>
    <xdr:to>
      <xdr:col>10</xdr:col>
      <xdr:colOff>444400</xdr:colOff>
      <xdr:row>27</xdr:row>
      <xdr:rowOff>245800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A01DFAA2-34A0-3945-9F29-2784A9C5618D}"/>
                </a:ext>
              </a:extLst>
            </xdr14:cNvPr>
            <xdr14:cNvContentPartPr/>
          </xdr14:nvContentPartPr>
          <xdr14:nvPr macro=""/>
          <xdr14:xfrm>
            <a:off x="7665120" y="5542920"/>
            <a:ext cx="1034280" cy="976680"/>
          </xdr14:xfrm>
        </xdr:contentPart>
      </mc:Choice>
      <mc:Fallback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A01DFAA2-34A0-3945-9F29-2784A9C5618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7654320" y="5532120"/>
              <a:ext cx="1055520" cy="99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742580</xdr:colOff>
      <xdr:row>31</xdr:row>
      <xdr:rowOff>191120</xdr:rowOff>
    </xdr:from>
    <xdr:to>
      <xdr:col>6</xdr:col>
      <xdr:colOff>458880</xdr:colOff>
      <xdr:row>33</xdr:row>
      <xdr:rowOff>195280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6910CF0-3E44-5841-A6EB-922FC97C49FC}"/>
                </a:ext>
              </a:extLst>
            </xdr14:cNvPr>
            <xdr14:cNvContentPartPr/>
          </xdr14:nvContentPartPr>
          <xdr14:nvPr macro=""/>
          <xdr14:xfrm>
            <a:off x="4870080" y="7785720"/>
            <a:ext cx="541800" cy="664560"/>
          </xdr14:xfrm>
        </xdr:contentPart>
      </mc:Choice>
      <mc:Fallback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6910CF0-3E44-5841-A6EB-922FC97C49F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4859280" y="7774920"/>
              <a:ext cx="563040" cy="68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622780</xdr:colOff>
      <xdr:row>31</xdr:row>
      <xdr:rowOff>307040</xdr:rowOff>
    </xdr:from>
    <xdr:to>
      <xdr:col>4</xdr:col>
      <xdr:colOff>432640</xdr:colOff>
      <xdr:row>34</xdr:row>
      <xdr:rowOff>235880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7C698581-5FB3-384C-85B7-679EB1824FC2}"/>
                </a:ext>
              </a:extLst>
            </xdr14:cNvPr>
            <xdr14:cNvContentPartPr/>
          </xdr14:nvContentPartPr>
          <xdr14:nvPr macro=""/>
          <xdr14:xfrm>
            <a:off x="1448280" y="7901640"/>
            <a:ext cx="2286360" cy="919440"/>
          </xdr14:xfrm>
        </xdr:contentPart>
      </mc:Choice>
      <mc:Fallback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7C698581-5FB3-384C-85B7-679EB1824FC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437480" y="7890840"/>
              <a:ext cx="2307600" cy="9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940</xdr:colOff>
      <xdr:row>31</xdr:row>
      <xdr:rowOff>194720</xdr:rowOff>
    </xdr:from>
    <xdr:to>
      <xdr:col>7</xdr:col>
      <xdr:colOff>811300</xdr:colOff>
      <xdr:row>34</xdr:row>
      <xdr:rowOff>245240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5FC36FC4-7F37-374F-92D4-8834E282F66A}"/>
                </a:ext>
              </a:extLst>
            </xdr14:cNvPr>
            <xdr14:cNvContentPartPr/>
          </xdr14:nvContentPartPr>
          <xdr14:nvPr macro=""/>
          <xdr14:xfrm>
            <a:off x="5779440" y="7789320"/>
            <a:ext cx="810360" cy="1041120"/>
          </xdr14:xfrm>
        </xdr:contentPart>
      </mc:Choice>
      <mc:Fallback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5FC36FC4-7F37-374F-92D4-8834E282F66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768995" y="7778520"/>
              <a:ext cx="831609" cy="10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426800</xdr:colOff>
      <xdr:row>32</xdr:row>
      <xdr:rowOff>37680</xdr:rowOff>
    </xdr:from>
    <xdr:to>
      <xdr:col>9</xdr:col>
      <xdr:colOff>692820</xdr:colOff>
      <xdr:row>33</xdr:row>
      <xdr:rowOff>207160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BC4ACE7-E1B1-6D4C-982A-8F5A8BA61599}"/>
                </a:ext>
              </a:extLst>
            </xdr14:cNvPr>
            <xdr14:cNvContentPartPr/>
          </xdr14:nvContentPartPr>
          <xdr14:nvPr macro=""/>
          <xdr14:xfrm>
            <a:off x="7030800" y="7962480"/>
            <a:ext cx="1091520" cy="499680"/>
          </xdr14:xfrm>
        </xdr:contentPart>
      </mc:Choice>
      <mc:Fallback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BC4ACE7-E1B1-6D4C-982A-8F5A8BA6159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7020360" y="7952040"/>
              <a:ext cx="1112760" cy="52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628720</xdr:colOff>
      <xdr:row>32</xdr:row>
      <xdr:rowOff>271320</xdr:rowOff>
    </xdr:from>
    <xdr:to>
      <xdr:col>11</xdr:col>
      <xdr:colOff>108140</xdr:colOff>
      <xdr:row>33</xdr:row>
      <xdr:rowOff>65320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1DAEB1DE-8B41-E040-B6A9-F360A9DC45FA}"/>
                </a:ext>
              </a:extLst>
            </xdr14:cNvPr>
            <xdr14:cNvContentPartPr/>
          </xdr14:nvContentPartPr>
          <xdr14:nvPr macro=""/>
          <xdr14:xfrm>
            <a:off x="8883720" y="8196120"/>
            <a:ext cx="304920" cy="124200"/>
          </xdr14:xfrm>
        </xdr:contentPart>
      </mc:Choice>
      <mc:Fallback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1DAEB1DE-8B41-E040-B6A9-F360A9DC45FA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873280" y="8185320"/>
              <a:ext cx="32616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801480</xdr:colOff>
      <xdr:row>31</xdr:row>
      <xdr:rowOff>193640</xdr:rowOff>
    </xdr:from>
    <xdr:to>
      <xdr:col>16</xdr:col>
      <xdr:colOff>416920</xdr:colOff>
      <xdr:row>34</xdr:row>
      <xdr:rowOff>29600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37416B1C-F400-D842-8C49-0C5EE38506D8}"/>
                </a:ext>
              </a:extLst>
            </xdr14:cNvPr>
            <xdr14:cNvContentPartPr/>
          </xdr14:nvContentPartPr>
          <xdr14:nvPr macro=""/>
          <xdr14:xfrm>
            <a:off x="10707480" y="7788240"/>
            <a:ext cx="2917440" cy="826560"/>
          </xdr14:xfrm>
        </xdr:contentPart>
      </mc:Choice>
      <mc:Fallback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37416B1C-F400-D842-8C49-0C5EE38506D8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0697039" y="7777440"/>
              <a:ext cx="2938683" cy="84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240500</xdr:colOff>
      <xdr:row>30</xdr:row>
      <xdr:rowOff>208480</xdr:rowOff>
    </xdr:from>
    <xdr:to>
      <xdr:col>19</xdr:col>
      <xdr:colOff>182860</xdr:colOff>
      <xdr:row>32</xdr:row>
      <xdr:rowOff>140280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DB8305F4-09F7-FD4A-BA61-3714ABC37133}"/>
                </a:ext>
              </a:extLst>
            </xdr14:cNvPr>
            <xdr14:cNvContentPartPr/>
          </xdr14:nvContentPartPr>
          <xdr14:nvPr macro=""/>
          <xdr14:xfrm>
            <a:off x="14274000" y="7472880"/>
            <a:ext cx="1593360" cy="592200"/>
          </xdr14:xfrm>
        </xdr:contentPart>
      </mc:Choice>
      <mc:Fallback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DB8305F4-09F7-FD4A-BA61-3714ABC37133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263200" y="7462080"/>
              <a:ext cx="1614600" cy="61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255980</xdr:colOff>
      <xdr:row>32</xdr:row>
      <xdr:rowOff>273480</xdr:rowOff>
    </xdr:from>
    <xdr:to>
      <xdr:col>18</xdr:col>
      <xdr:colOff>498240</xdr:colOff>
      <xdr:row>34</xdr:row>
      <xdr:rowOff>67040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A3BBB32-CC27-0B43-B1EC-DE63FF5CFF1C}"/>
                </a:ext>
              </a:extLst>
            </xdr14:cNvPr>
            <xdr14:cNvContentPartPr/>
          </xdr14:nvContentPartPr>
          <xdr14:nvPr macro=""/>
          <xdr14:xfrm>
            <a:off x="14289480" y="8198280"/>
            <a:ext cx="1067760" cy="453960"/>
          </xdr14:xfrm>
        </xdr:contentPart>
      </mc:Choice>
      <mc:Fallback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A3BBB32-CC27-0B43-B1EC-DE63FF5CFF1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279036" y="8187840"/>
              <a:ext cx="1089007" cy="47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768180</xdr:colOff>
      <xdr:row>37</xdr:row>
      <xdr:rowOff>135560</xdr:rowOff>
    </xdr:from>
    <xdr:to>
      <xdr:col>4</xdr:col>
      <xdr:colOff>384400</xdr:colOff>
      <xdr:row>37</xdr:row>
      <xdr:rowOff>171560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631478A0-1935-CD4F-8985-BF0034ED5FFD}"/>
                </a:ext>
              </a:extLst>
            </xdr14:cNvPr>
            <xdr14:cNvContentPartPr/>
          </xdr14:nvContentPartPr>
          <xdr14:nvPr macro=""/>
          <xdr14:xfrm>
            <a:off x="3244680" y="9711360"/>
            <a:ext cx="441720" cy="36000"/>
          </xdr14:xfrm>
        </xdr:contentPart>
      </mc:Choice>
      <mc:Fallback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31478A0-1935-CD4F-8985-BF0034ED5FF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3233880" y="9700560"/>
              <a:ext cx="462960" cy="5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823260</xdr:colOff>
      <xdr:row>38</xdr:row>
      <xdr:rowOff>20280</xdr:rowOff>
    </xdr:from>
    <xdr:to>
      <xdr:col>4</xdr:col>
      <xdr:colOff>422920</xdr:colOff>
      <xdr:row>38</xdr:row>
      <xdr:rowOff>90480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78CC2C4-D327-6241-B23A-140F817FC52A}"/>
                </a:ext>
              </a:extLst>
            </xdr14:cNvPr>
            <xdr14:cNvContentPartPr/>
          </xdr14:nvContentPartPr>
          <xdr14:nvPr macro=""/>
          <xdr14:xfrm>
            <a:off x="3299760" y="9926280"/>
            <a:ext cx="425160" cy="70200"/>
          </xdr14:xfrm>
        </xdr:contentPart>
      </mc:Choice>
      <mc:Fallback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078CC2C4-D327-6241-B23A-140F817FC52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289320" y="9915480"/>
              <a:ext cx="44640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620900</xdr:colOff>
      <xdr:row>35</xdr:row>
      <xdr:rowOff>79560</xdr:rowOff>
    </xdr:from>
    <xdr:to>
      <xdr:col>7</xdr:col>
      <xdr:colOff>97780</xdr:colOff>
      <xdr:row>39</xdr:row>
      <xdr:rowOff>225400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59C4460E-5CCA-1749-A209-5B514E4B2221}"/>
                </a:ext>
              </a:extLst>
            </xdr14:cNvPr>
            <xdr14:cNvContentPartPr/>
          </xdr14:nvContentPartPr>
          <xdr14:nvPr macro=""/>
          <xdr14:xfrm>
            <a:off x="4748400" y="8994960"/>
            <a:ext cx="1127880" cy="1466640"/>
          </xdr14:xfrm>
        </xdr:contentPart>
      </mc:Choice>
      <mc:Fallback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59C4460E-5CCA-1749-A209-5B514E4B2221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737960" y="8984160"/>
              <a:ext cx="1149120" cy="148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723100</xdr:colOff>
      <xdr:row>35</xdr:row>
      <xdr:rowOff>181800</xdr:rowOff>
    </xdr:from>
    <xdr:to>
      <xdr:col>8</xdr:col>
      <xdr:colOff>647480</xdr:colOff>
      <xdr:row>37</xdr:row>
      <xdr:rowOff>41240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F9359743-4166-D54A-8180-646FC026B1E2}"/>
                </a:ext>
              </a:extLst>
            </xdr14:cNvPr>
            <xdr14:cNvContentPartPr/>
          </xdr14:nvContentPartPr>
          <xdr14:nvPr macro=""/>
          <xdr14:xfrm>
            <a:off x="6501600" y="9097200"/>
            <a:ext cx="749880" cy="519840"/>
          </xdr14:xfrm>
        </xdr:contentPart>
      </mc:Choice>
      <mc:Fallback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F9359743-4166-D54A-8180-646FC026B1E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490800" y="9086400"/>
              <a:ext cx="77112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584500</xdr:colOff>
      <xdr:row>34</xdr:row>
      <xdr:rowOff>172880</xdr:rowOff>
    </xdr:from>
    <xdr:to>
      <xdr:col>13</xdr:col>
      <xdr:colOff>617860</xdr:colOff>
      <xdr:row>38</xdr:row>
      <xdr:rowOff>319440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2E083ACD-3272-2141-AFF9-C0354A27863F}"/>
                </a:ext>
              </a:extLst>
            </xdr14:cNvPr>
            <xdr14:cNvContentPartPr/>
          </xdr14:nvContentPartPr>
          <xdr14:nvPr macro=""/>
          <xdr14:xfrm>
            <a:off x="6363000" y="8758080"/>
            <a:ext cx="4986360" cy="1467360"/>
          </xdr14:xfrm>
        </xdr:contentPart>
      </mc:Choice>
      <mc:Fallback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E083ACD-3272-2141-AFF9-C0354A27863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52560" y="8747283"/>
              <a:ext cx="5007600" cy="148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558440</xdr:colOff>
      <xdr:row>35</xdr:row>
      <xdr:rowOff>186480</xdr:rowOff>
    </xdr:from>
    <xdr:to>
      <xdr:col>16</xdr:col>
      <xdr:colOff>411880</xdr:colOff>
      <xdr:row>37</xdr:row>
      <xdr:rowOff>146000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D680680B-DDC4-684E-A46F-4797FBB96A0A}"/>
                </a:ext>
              </a:extLst>
            </xdr14:cNvPr>
            <xdr14:cNvContentPartPr/>
          </xdr14:nvContentPartPr>
          <xdr14:nvPr macro=""/>
          <xdr14:xfrm>
            <a:off x="12115440" y="9101880"/>
            <a:ext cx="1504440" cy="619920"/>
          </xdr14:xfrm>
        </xdr:contentPart>
      </mc:Choice>
      <mc:Fallback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D680680B-DDC4-684E-A46F-4797FBB96A0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2105000" y="9091440"/>
              <a:ext cx="1525680" cy="64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678680</xdr:colOff>
      <xdr:row>37</xdr:row>
      <xdr:rowOff>319160</xdr:rowOff>
    </xdr:from>
    <xdr:to>
      <xdr:col>16</xdr:col>
      <xdr:colOff>351040</xdr:colOff>
      <xdr:row>39</xdr:row>
      <xdr:rowOff>148720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75903D8-BA12-D442-B385-7697C2357458}"/>
                </a:ext>
              </a:extLst>
            </xdr14:cNvPr>
            <xdr14:cNvContentPartPr/>
          </xdr14:nvContentPartPr>
          <xdr14:nvPr macro=""/>
          <xdr14:xfrm>
            <a:off x="12235680" y="9894960"/>
            <a:ext cx="1323360" cy="489960"/>
          </xdr14:xfrm>
        </xdr:contentPart>
      </mc:Choice>
      <mc:Fallback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75903D8-BA12-D442-B385-7697C2357458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225237" y="9884160"/>
              <a:ext cx="1344606" cy="51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191400</xdr:colOff>
      <xdr:row>39</xdr:row>
      <xdr:rowOff>85720</xdr:rowOff>
    </xdr:from>
    <xdr:to>
      <xdr:col>7</xdr:col>
      <xdr:colOff>576580</xdr:colOff>
      <xdr:row>40</xdr:row>
      <xdr:rowOff>193640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097C6DF9-8DB1-2E4E-8C8D-0C6C42082C16}"/>
                </a:ext>
              </a:extLst>
            </xdr14:cNvPr>
            <xdr14:cNvContentPartPr/>
          </xdr14:nvContentPartPr>
          <xdr14:nvPr macro=""/>
          <xdr14:xfrm>
            <a:off x="5144400" y="10321920"/>
            <a:ext cx="1210680" cy="438120"/>
          </xdr14:xfrm>
        </xdr:contentPart>
      </mc:Choice>
      <mc:Fallback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097C6DF9-8DB1-2E4E-8C8D-0C6C42082C1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5133600" y="10311129"/>
              <a:ext cx="1231920" cy="459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243240</xdr:colOff>
      <xdr:row>35</xdr:row>
      <xdr:rowOff>34920</xdr:rowOff>
    </xdr:from>
    <xdr:to>
      <xdr:col>6</xdr:col>
      <xdr:colOff>782160</xdr:colOff>
      <xdr:row>35</xdr:row>
      <xdr:rowOff>238680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EBE3C5EF-DE55-2944-86A5-472B95EE6B1E}"/>
                </a:ext>
              </a:extLst>
            </xdr14:cNvPr>
            <xdr14:cNvContentPartPr/>
          </xdr14:nvContentPartPr>
          <xdr14:nvPr macro=""/>
          <xdr14:xfrm>
            <a:off x="5196240" y="8950320"/>
            <a:ext cx="538920" cy="203760"/>
          </xdr14:xfrm>
        </xdr:contentPart>
      </mc:Choice>
      <mc:Fallback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BE3C5EF-DE55-2944-86A5-472B95EE6B1E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5185440" y="8939880"/>
              <a:ext cx="56016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407080</xdr:colOff>
      <xdr:row>42</xdr:row>
      <xdr:rowOff>116800</xdr:rowOff>
    </xdr:from>
    <xdr:to>
      <xdr:col>6</xdr:col>
      <xdr:colOff>386880</xdr:colOff>
      <xdr:row>44</xdr:row>
      <xdr:rowOff>267480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989D0276-2328-FC45-92B6-ADB88C52E897}"/>
                </a:ext>
              </a:extLst>
            </xdr14:cNvPr>
            <xdr14:cNvContentPartPr/>
          </xdr14:nvContentPartPr>
          <xdr14:nvPr macro=""/>
          <xdr14:xfrm>
            <a:off x="3709080" y="11343600"/>
            <a:ext cx="1630800" cy="811080"/>
          </xdr14:xfrm>
        </xdr:contentPart>
      </mc:Choice>
      <mc:Fallback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989D0276-2328-FC45-92B6-ADB88C52E89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3698280" y="11332805"/>
              <a:ext cx="1652040" cy="8323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14340</xdr:colOff>
      <xdr:row>43</xdr:row>
      <xdr:rowOff>120680</xdr:rowOff>
    </xdr:from>
    <xdr:to>
      <xdr:col>4</xdr:col>
      <xdr:colOff>55000</xdr:colOff>
      <xdr:row>44</xdr:row>
      <xdr:rowOff>162360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48355020-84FD-B44C-BD11-65DE2DF57893}"/>
                </a:ext>
              </a:extLst>
            </xdr14:cNvPr>
            <xdr14:cNvContentPartPr/>
          </xdr14:nvContentPartPr>
          <xdr14:nvPr macro=""/>
          <xdr14:xfrm>
            <a:off x="2490840" y="11677680"/>
            <a:ext cx="866160" cy="371880"/>
          </xdr14:xfrm>
        </xdr:contentPart>
      </mc:Choice>
      <mc:Fallback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48355020-84FD-B44C-BD11-65DE2DF5789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2480396" y="11667240"/>
              <a:ext cx="887409" cy="39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18660</xdr:colOff>
      <xdr:row>46</xdr:row>
      <xdr:rowOff>220520</xdr:rowOff>
    </xdr:from>
    <xdr:to>
      <xdr:col>4</xdr:col>
      <xdr:colOff>179560</xdr:colOff>
      <xdr:row>47</xdr:row>
      <xdr:rowOff>238440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3863F193-64A9-2A4E-8B69-8A332DAA830D}"/>
                </a:ext>
              </a:extLst>
            </xdr14:cNvPr>
            <xdr14:cNvContentPartPr/>
          </xdr14:nvContentPartPr>
          <xdr14:nvPr macro=""/>
          <xdr14:xfrm>
            <a:off x="2495160" y="12768120"/>
            <a:ext cx="986400" cy="348120"/>
          </xdr14:xfrm>
        </xdr:contentPart>
      </mc:Choice>
      <mc:Fallback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863F193-64A9-2A4E-8B69-8A332DAA830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484360" y="12757320"/>
              <a:ext cx="100764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679240</xdr:colOff>
      <xdr:row>46</xdr:row>
      <xdr:rowOff>209720</xdr:rowOff>
    </xdr:from>
    <xdr:to>
      <xdr:col>5</xdr:col>
      <xdr:colOff>331100</xdr:colOff>
      <xdr:row>47</xdr:row>
      <xdr:rowOff>261480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7E6C6D0F-3096-EC4F-8438-3BC40B576BB7}"/>
                </a:ext>
              </a:extLst>
            </xdr14:cNvPr>
            <xdr14:cNvContentPartPr/>
          </xdr14:nvContentPartPr>
          <xdr14:nvPr macro=""/>
          <xdr14:xfrm>
            <a:off x="3981240" y="12757320"/>
            <a:ext cx="477360" cy="381960"/>
          </xdr14:xfrm>
        </xdr:contentPart>
      </mc:Choice>
      <mc:Fallback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7E6C6D0F-3096-EC4F-8438-3BC40B576BB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3970800" y="12746520"/>
              <a:ext cx="49860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308040</xdr:colOff>
      <xdr:row>46</xdr:row>
      <xdr:rowOff>137360</xdr:rowOff>
    </xdr:from>
    <xdr:to>
      <xdr:col>7</xdr:col>
      <xdr:colOff>298660</xdr:colOff>
      <xdr:row>49</xdr:row>
      <xdr:rowOff>79880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C109034A-9DB4-D848-84E6-87CA39D58196}"/>
                </a:ext>
              </a:extLst>
            </xdr14:cNvPr>
            <xdr14:cNvContentPartPr/>
          </xdr14:nvContentPartPr>
          <xdr14:nvPr macro=""/>
          <xdr14:xfrm>
            <a:off x="5261040" y="12684960"/>
            <a:ext cx="816120" cy="933120"/>
          </xdr14:xfrm>
        </xdr:contentPart>
      </mc:Choice>
      <mc:Fallback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C109034A-9DB4-D848-84E6-87CA39D58196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5250600" y="12674156"/>
              <a:ext cx="837360" cy="954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543860</xdr:colOff>
      <xdr:row>46</xdr:row>
      <xdr:rowOff>176960</xdr:rowOff>
    </xdr:from>
    <xdr:to>
      <xdr:col>5</xdr:col>
      <xdr:colOff>782540</xdr:colOff>
      <xdr:row>47</xdr:row>
      <xdr:rowOff>251400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A70DF341-43A8-E440-AAE0-6DFBB7648834}"/>
                </a:ext>
              </a:extLst>
            </xdr14:cNvPr>
            <xdr14:cNvContentPartPr/>
          </xdr14:nvContentPartPr>
          <xdr14:nvPr macro=""/>
          <xdr14:xfrm>
            <a:off x="4671360" y="12724560"/>
            <a:ext cx="238680" cy="404640"/>
          </xdr14:xfrm>
        </xdr:contentPart>
      </mc:Choice>
      <mc:Fallback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A70DF341-43A8-E440-AAE0-6DFBB7648834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4660920" y="12714120"/>
              <a:ext cx="25992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768840</xdr:colOff>
      <xdr:row>42</xdr:row>
      <xdr:rowOff>36160</xdr:rowOff>
    </xdr:from>
    <xdr:to>
      <xdr:col>8</xdr:col>
      <xdr:colOff>348680</xdr:colOff>
      <xdr:row>44</xdr:row>
      <xdr:rowOff>294120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6D368915-DEED-0249-8E60-557D42EEFCEC}"/>
                </a:ext>
              </a:extLst>
            </xdr14:cNvPr>
            <xdr14:cNvContentPartPr/>
          </xdr14:nvContentPartPr>
          <xdr14:nvPr macro=""/>
          <xdr14:xfrm>
            <a:off x="5721840" y="11262960"/>
            <a:ext cx="1230840" cy="918360"/>
          </xdr14:xfrm>
        </xdr:contentPart>
      </mc:Choice>
      <mc:Fallback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6D368915-DEED-0249-8E60-557D42EEFCE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5711397" y="11252160"/>
              <a:ext cx="1252086" cy="9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12780</xdr:colOff>
      <xdr:row>42</xdr:row>
      <xdr:rowOff>74680</xdr:rowOff>
    </xdr:from>
    <xdr:to>
      <xdr:col>10</xdr:col>
      <xdr:colOff>327040</xdr:colOff>
      <xdr:row>46</xdr:row>
      <xdr:rowOff>13880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879DFE4-604C-8449-BD24-F9D271A6E33E}"/>
                </a:ext>
              </a:extLst>
            </xdr14:cNvPr>
            <xdr14:cNvContentPartPr/>
          </xdr14:nvContentPartPr>
          <xdr14:nvPr macro=""/>
          <xdr14:xfrm>
            <a:off x="7442280" y="11301480"/>
            <a:ext cx="1139760" cy="1260000"/>
          </xdr14:xfrm>
        </xdr:contentPart>
      </mc:Choice>
      <mc:Fallback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879DFE4-604C-8449-BD24-F9D271A6E33E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7431840" y="11290680"/>
              <a:ext cx="1161000" cy="12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21020</xdr:colOff>
      <xdr:row>44</xdr:row>
      <xdr:rowOff>125280</xdr:rowOff>
    </xdr:from>
    <xdr:to>
      <xdr:col>11</xdr:col>
      <xdr:colOff>315140</xdr:colOff>
      <xdr:row>45</xdr:row>
      <xdr:rowOff>57160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8FACB57C-BED7-0245-B3F4-1692C92110B8}"/>
                </a:ext>
              </a:extLst>
            </xdr14:cNvPr>
            <xdr14:cNvContentPartPr/>
          </xdr14:nvContentPartPr>
          <xdr14:nvPr macro=""/>
          <xdr14:xfrm>
            <a:off x="9101520" y="12012480"/>
            <a:ext cx="294120" cy="262080"/>
          </xdr14:xfrm>
        </xdr:contentPart>
      </mc:Choice>
      <mc:Fallback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8FACB57C-BED7-0245-B3F4-1692C92110B8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091080" y="12001680"/>
              <a:ext cx="315360" cy="28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729880</xdr:colOff>
      <xdr:row>42</xdr:row>
      <xdr:rowOff>37240</xdr:rowOff>
    </xdr:from>
    <xdr:to>
      <xdr:col>11</xdr:col>
      <xdr:colOff>228380</xdr:colOff>
      <xdr:row>43</xdr:row>
      <xdr:rowOff>176840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6A10191F-B83B-C549-8648-E823DB190C88}"/>
                </a:ext>
              </a:extLst>
            </xdr14:cNvPr>
            <xdr14:cNvContentPartPr/>
          </xdr14:nvContentPartPr>
          <xdr14:nvPr macro=""/>
          <xdr14:xfrm>
            <a:off x="8984880" y="11264040"/>
            <a:ext cx="324000" cy="469800"/>
          </xdr14:xfrm>
        </xdr:contentPart>
      </mc:Choice>
      <mc:Fallback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6A10191F-B83B-C549-8648-E823DB190C88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974080" y="11253232"/>
              <a:ext cx="345240" cy="4910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727340</xdr:colOff>
      <xdr:row>43</xdr:row>
      <xdr:rowOff>73880</xdr:rowOff>
    </xdr:from>
    <xdr:to>
      <xdr:col>12</xdr:col>
      <xdr:colOff>502320</xdr:colOff>
      <xdr:row>44</xdr:row>
      <xdr:rowOff>208440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C65C27CE-D78B-654A-9154-F32B6148639B}"/>
                </a:ext>
              </a:extLst>
            </xdr14:cNvPr>
            <xdr14:cNvContentPartPr/>
          </xdr14:nvContentPartPr>
          <xdr14:nvPr macro=""/>
          <xdr14:xfrm>
            <a:off x="9807840" y="11630880"/>
            <a:ext cx="600480" cy="464760"/>
          </xdr14:xfrm>
        </xdr:contentPart>
      </mc:Choice>
      <mc:Fallback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C65C27CE-D78B-654A-9154-F32B6148639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797046" y="11620440"/>
              <a:ext cx="621707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705320</xdr:colOff>
      <xdr:row>42</xdr:row>
      <xdr:rowOff>64960</xdr:rowOff>
    </xdr:from>
    <xdr:to>
      <xdr:col>16</xdr:col>
      <xdr:colOff>266080</xdr:colOff>
      <xdr:row>44</xdr:row>
      <xdr:rowOff>173520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72FF84-031E-F440-93B3-88E04048646B}"/>
                </a:ext>
              </a:extLst>
            </xdr14:cNvPr>
            <xdr14:cNvContentPartPr/>
          </xdr14:nvContentPartPr>
          <xdr14:nvPr macro=""/>
          <xdr14:xfrm>
            <a:off x="12262320" y="11291760"/>
            <a:ext cx="1211760" cy="768960"/>
          </xdr14:xfrm>
        </xdr:contentPart>
      </mc:Choice>
      <mc:Fallback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72FF84-031E-F440-93B3-88E04048646B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251520" y="11280965"/>
              <a:ext cx="1233000" cy="790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803640</xdr:colOff>
      <xdr:row>42</xdr:row>
      <xdr:rowOff>29320</xdr:rowOff>
    </xdr:from>
    <xdr:to>
      <xdr:col>14</xdr:col>
      <xdr:colOff>320480</xdr:colOff>
      <xdr:row>44</xdr:row>
      <xdr:rowOff>119160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1600563E-B807-F741-AD23-9C82EB3D4E73}"/>
                </a:ext>
              </a:extLst>
            </xdr14:cNvPr>
            <xdr14:cNvContentPartPr/>
          </xdr14:nvContentPartPr>
          <xdr14:nvPr macro=""/>
          <xdr14:xfrm>
            <a:off x="10709640" y="11256120"/>
            <a:ext cx="1167840" cy="750240"/>
          </xdr14:xfrm>
        </xdr:contentPart>
      </mc:Choice>
      <mc:Fallback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1600563E-B807-F741-AD23-9C82EB3D4E73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0698843" y="11245680"/>
              <a:ext cx="1189073" cy="77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613660</xdr:colOff>
      <xdr:row>47</xdr:row>
      <xdr:rowOff>254640</xdr:rowOff>
    </xdr:from>
    <xdr:to>
      <xdr:col>7</xdr:col>
      <xdr:colOff>724900</xdr:colOff>
      <xdr:row>49</xdr:row>
      <xdr:rowOff>3560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0F467707-71B3-C041-B156-BF5047A636C6}"/>
                </a:ext>
              </a:extLst>
            </xdr14:cNvPr>
            <xdr14:cNvContentPartPr/>
          </xdr14:nvContentPartPr>
          <xdr14:nvPr macro=""/>
          <xdr14:xfrm>
            <a:off x="6392160" y="13132440"/>
            <a:ext cx="111240" cy="409320"/>
          </xdr14:xfrm>
        </xdr:contentPart>
      </mc:Choice>
      <mc:Fallback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0F467707-71B3-C041-B156-BF5047A636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6381360" y="13122000"/>
              <a:ext cx="132480" cy="43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651800</xdr:colOff>
      <xdr:row>46</xdr:row>
      <xdr:rowOff>178400</xdr:rowOff>
    </xdr:from>
    <xdr:to>
      <xdr:col>11</xdr:col>
      <xdr:colOff>399380</xdr:colOff>
      <xdr:row>49</xdr:row>
      <xdr:rowOff>91760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32EA3DEB-AD46-8B45-9CC1-658A06ED1E3D}"/>
                </a:ext>
              </a:extLst>
            </xdr14:cNvPr>
            <xdr14:cNvContentPartPr/>
          </xdr14:nvContentPartPr>
          <xdr14:nvPr macro=""/>
          <xdr14:xfrm>
            <a:off x="7255800" y="12726000"/>
            <a:ext cx="2224080" cy="903960"/>
          </xdr14:xfrm>
        </xdr:contentPart>
      </mc:Choice>
      <mc:Fallback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32EA3DEB-AD46-8B45-9CC1-658A06ED1E3D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7245000" y="12715200"/>
              <a:ext cx="2245320" cy="9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64200</xdr:colOff>
      <xdr:row>47</xdr:row>
      <xdr:rowOff>256080</xdr:rowOff>
    </xdr:from>
    <xdr:to>
      <xdr:col>12</xdr:col>
      <xdr:colOff>325560</xdr:colOff>
      <xdr:row>48</xdr:row>
      <xdr:rowOff>60880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47AC4DD1-DCF3-9A4B-8567-3626DD044239}"/>
                </a:ext>
              </a:extLst>
            </xdr14:cNvPr>
            <xdr14:cNvContentPartPr/>
          </xdr14:nvContentPartPr>
          <xdr14:nvPr macro=""/>
          <xdr14:xfrm>
            <a:off x="9970200" y="13133880"/>
            <a:ext cx="261360" cy="135000"/>
          </xdr14:xfrm>
        </xdr:contentPart>
      </mc:Choice>
      <mc:Fallback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47AC4DD1-DCF3-9A4B-8567-3626DD044239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9959760" y="13123080"/>
              <a:ext cx="28260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685200</xdr:colOff>
      <xdr:row>46</xdr:row>
      <xdr:rowOff>24320</xdr:rowOff>
    </xdr:from>
    <xdr:to>
      <xdr:col>15</xdr:col>
      <xdr:colOff>195180</xdr:colOff>
      <xdr:row>49</xdr:row>
      <xdr:rowOff>36320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B7181D85-3633-CF45-9389-54750B946ED5}"/>
                </a:ext>
              </a:extLst>
            </xdr14:cNvPr>
            <xdr14:cNvContentPartPr/>
          </xdr14:nvContentPartPr>
          <xdr14:nvPr macro=""/>
          <xdr14:xfrm>
            <a:off x="10591200" y="12571920"/>
            <a:ext cx="1986480" cy="1002600"/>
          </xdr14:xfrm>
        </xdr:contentPart>
      </mc:Choice>
      <mc:Fallback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B7181D85-3633-CF45-9389-54750B946ED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0580402" y="12561120"/>
              <a:ext cx="2007716" cy="10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512700</xdr:colOff>
      <xdr:row>46</xdr:row>
      <xdr:rowOff>81920</xdr:rowOff>
    </xdr:from>
    <xdr:to>
      <xdr:col>17</xdr:col>
      <xdr:colOff>349940</xdr:colOff>
      <xdr:row>47</xdr:row>
      <xdr:rowOff>303960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BC90E884-B88B-AE49-A347-7341672728CF}"/>
                </a:ext>
              </a:extLst>
            </xdr14:cNvPr>
            <xdr14:cNvContentPartPr/>
          </xdr14:nvContentPartPr>
          <xdr14:nvPr macro=""/>
          <xdr14:xfrm>
            <a:off x="12895200" y="12629520"/>
            <a:ext cx="1488240" cy="552240"/>
          </xdr14:xfrm>
        </xdr:contentPart>
      </mc:Choice>
      <mc:Fallback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BC90E884-B88B-AE49-A347-7341672728CF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2884400" y="12619080"/>
              <a:ext cx="1509480" cy="57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797300</xdr:colOff>
      <xdr:row>51</xdr:row>
      <xdr:rowOff>55600</xdr:rowOff>
    </xdr:from>
    <xdr:to>
      <xdr:col>7</xdr:col>
      <xdr:colOff>92380</xdr:colOff>
      <xdr:row>52</xdr:row>
      <xdr:rowOff>246680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0C7D6A35-CEEA-3B45-AC81-BAF001D21665}"/>
                </a:ext>
              </a:extLst>
            </xdr14:cNvPr>
            <xdr14:cNvContentPartPr/>
          </xdr14:nvContentPartPr>
          <xdr14:nvPr macro=""/>
          <xdr14:xfrm>
            <a:off x="4924800" y="14254200"/>
            <a:ext cx="946080" cy="521280"/>
          </xdr14:xfrm>
        </xdr:contentPart>
      </mc:Choice>
      <mc:Fallback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0C7D6A35-CEEA-3B45-AC81-BAF001D21665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4914360" y="14243760"/>
              <a:ext cx="967320" cy="54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260500</xdr:colOff>
      <xdr:row>50</xdr:row>
      <xdr:rowOff>106800</xdr:rowOff>
    </xdr:from>
    <xdr:to>
      <xdr:col>9</xdr:col>
      <xdr:colOff>649260</xdr:colOff>
      <xdr:row>52</xdr:row>
      <xdr:rowOff>163880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0955BE40-002A-A143-8332-91732B80A701}"/>
                </a:ext>
              </a:extLst>
            </xdr14:cNvPr>
            <xdr14:cNvContentPartPr/>
          </xdr14:nvContentPartPr>
          <xdr14:nvPr macro=""/>
          <xdr14:xfrm>
            <a:off x="6039000" y="13975200"/>
            <a:ext cx="2039760" cy="717480"/>
          </xdr14:xfrm>
        </xdr:contentPart>
      </mc:Choice>
      <mc:Fallback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0955BE40-002A-A143-8332-91732B80A701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6028200" y="13964400"/>
              <a:ext cx="2061000" cy="73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140460</xdr:colOff>
      <xdr:row>48</xdr:row>
      <xdr:rowOff>191920</xdr:rowOff>
    </xdr:from>
    <xdr:to>
      <xdr:col>17</xdr:col>
      <xdr:colOff>246260</xdr:colOff>
      <xdr:row>50</xdr:row>
      <xdr:rowOff>130560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7811D15-F7E0-DF4D-B8F6-E2D90512EDBE}"/>
                </a:ext>
              </a:extLst>
            </xdr14:cNvPr>
            <xdr14:cNvContentPartPr/>
          </xdr14:nvContentPartPr>
          <xdr14:nvPr macro=""/>
          <xdr14:xfrm>
            <a:off x="12522960" y="13399920"/>
            <a:ext cx="1756800" cy="599040"/>
          </xdr14:xfrm>
        </xdr:contentPart>
      </mc:Choice>
      <mc:Fallback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17811D15-F7E0-DF4D-B8F6-E2D90512EDB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2512160" y="13389480"/>
              <a:ext cx="1778040" cy="62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128840</xdr:colOff>
      <xdr:row>50</xdr:row>
      <xdr:rowOff>133080</xdr:rowOff>
    </xdr:from>
    <xdr:to>
      <xdr:col>5</xdr:col>
      <xdr:colOff>583820</xdr:colOff>
      <xdr:row>56</xdr:row>
      <xdr:rowOff>40440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0E64BC03-4B7B-4A41-BE71-8F1493B06B06}"/>
                </a:ext>
              </a:extLst>
            </xdr14:cNvPr>
            <xdr14:cNvContentPartPr/>
          </xdr14:nvContentPartPr>
          <xdr14:nvPr macro=""/>
          <xdr14:xfrm>
            <a:off x="1779840" y="14001480"/>
            <a:ext cx="2931480" cy="1888560"/>
          </xdr14:xfrm>
        </xdr:contentPart>
      </mc:Choice>
      <mc:Fallback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0E64BC03-4B7B-4A41-BE71-8F1493B06B0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769040" y="13991040"/>
              <a:ext cx="2952720" cy="190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413540</xdr:colOff>
      <xdr:row>55</xdr:row>
      <xdr:rowOff>41960</xdr:rowOff>
    </xdr:from>
    <xdr:to>
      <xdr:col>6</xdr:col>
      <xdr:colOff>440520</xdr:colOff>
      <xdr:row>56</xdr:row>
      <xdr:rowOff>93360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E83F3B30-9614-4441-B707-1A8600AEC7B5}"/>
                </a:ext>
              </a:extLst>
            </xdr14:cNvPr>
            <xdr14:cNvContentPartPr/>
          </xdr14:nvContentPartPr>
          <xdr14:nvPr macro=""/>
          <xdr14:xfrm>
            <a:off x="4541040" y="15561360"/>
            <a:ext cx="852480" cy="381600"/>
          </xdr14:xfrm>
        </xdr:contentPart>
      </mc:Choice>
      <mc:Fallback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E83F3B30-9614-4441-B707-1A8600AEC7B5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4530596" y="15550560"/>
              <a:ext cx="873729" cy="4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535580</xdr:colOff>
      <xdr:row>52</xdr:row>
      <xdr:rowOff>327320</xdr:rowOff>
    </xdr:from>
    <xdr:to>
      <xdr:col>6</xdr:col>
      <xdr:colOff>127320</xdr:colOff>
      <xdr:row>53</xdr:row>
      <xdr:rowOff>146880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2AF39714-1417-6E47-AEC0-4724AF1BD4BB}"/>
                </a:ext>
              </a:extLst>
            </xdr14:cNvPr>
            <xdr14:cNvContentPartPr/>
          </xdr14:nvContentPartPr>
          <xdr14:nvPr macro=""/>
          <xdr14:xfrm>
            <a:off x="4663080" y="14856120"/>
            <a:ext cx="417240" cy="149760"/>
          </xdr14:xfrm>
        </xdr:contentPart>
      </mc:Choice>
      <mc:Fallback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2AF39714-1417-6E47-AEC0-4724AF1BD4B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4652640" y="14845680"/>
              <a:ext cx="438480" cy="17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804480</xdr:colOff>
      <xdr:row>53</xdr:row>
      <xdr:rowOff>61200</xdr:rowOff>
    </xdr:from>
    <xdr:to>
      <xdr:col>9</xdr:col>
      <xdr:colOff>459900</xdr:colOff>
      <xdr:row>56</xdr:row>
      <xdr:rowOff>55200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DC892605-28F3-C24E-B8E2-1FCD11B921CD}"/>
                </a:ext>
              </a:extLst>
            </xdr14:cNvPr>
            <xdr14:cNvContentPartPr/>
          </xdr14:nvContentPartPr>
          <xdr14:nvPr macro=""/>
          <xdr14:xfrm>
            <a:off x="5757480" y="14920200"/>
            <a:ext cx="2131920" cy="984600"/>
          </xdr14:xfrm>
        </xdr:contentPart>
      </mc:Choice>
      <mc:Fallback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DC892605-28F3-C24E-B8E2-1FCD11B921C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5746680" y="14909400"/>
              <a:ext cx="2153160" cy="10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562120</xdr:colOff>
      <xdr:row>51</xdr:row>
      <xdr:rowOff>286000</xdr:rowOff>
    </xdr:from>
    <xdr:to>
      <xdr:col>10</xdr:col>
      <xdr:colOff>593800</xdr:colOff>
      <xdr:row>53</xdr:row>
      <xdr:rowOff>31320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07DAFDDE-F7A8-7640-9D40-3D788BB0912B}"/>
                </a:ext>
              </a:extLst>
            </xdr14:cNvPr>
            <xdr14:cNvContentPartPr/>
          </xdr14:nvContentPartPr>
          <xdr14:nvPr macro=""/>
          <xdr14:xfrm>
            <a:off x="8817120" y="14484600"/>
            <a:ext cx="31680" cy="405720"/>
          </xdr14:xfrm>
        </xdr:contentPart>
      </mc:Choice>
      <mc:Fallback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07DAFDDE-F7A8-7640-9D40-3D788BB0912B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8806320" y="14473800"/>
              <a:ext cx="52920" cy="42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193840</xdr:colOff>
      <xdr:row>53</xdr:row>
      <xdr:rowOff>167040</xdr:rowOff>
    </xdr:from>
    <xdr:to>
      <xdr:col>11</xdr:col>
      <xdr:colOff>62780</xdr:colOff>
      <xdr:row>53</xdr:row>
      <xdr:rowOff>168480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EBE4CCF4-DB9F-3C48-9611-D4AC0DDFE5E6}"/>
                </a:ext>
              </a:extLst>
            </xdr14:cNvPr>
            <xdr14:cNvContentPartPr/>
          </xdr14:nvContentPartPr>
          <xdr14:nvPr macro=""/>
          <xdr14:xfrm>
            <a:off x="8448840" y="15026040"/>
            <a:ext cx="694440" cy="1440"/>
          </xdr14:xfrm>
        </xdr:contentPart>
      </mc:Choice>
      <mc:Fallback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EBE4CCF4-DB9F-3C48-9611-D4AC0DDFE5E6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8438400" y="15015240"/>
              <a:ext cx="71568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714740</xdr:colOff>
      <xdr:row>51</xdr:row>
      <xdr:rowOff>253240</xdr:rowOff>
    </xdr:from>
    <xdr:to>
      <xdr:col>12</xdr:col>
      <xdr:colOff>204960</xdr:colOff>
      <xdr:row>51</xdr:row>
      <xdr:rowOff>271600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73C54A29-F810-A441-896D-91418E865E37}"/>
                </a:ext>
              </a:extLst>
            </xdr14:cNvPr>
            <xdr14:cNvContentPartPr/>
          </xdr14:nvContentPartPr>
          <xdr14:nvPr macro=""/>
          <xdr14:xfrm>
            <a:off x="9795240" y="14451840"/>
            <a:ext cx="315720" cy="18360"/>
          </xdr14:xfrm>
        </xdr:contentPart>
      </mc:Choice>
      <mc:Fallback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73C54A29-F810-A441-896D-91418E865E37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784800" y="14441400"/>
              <a:ext cx="33696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429640</xdr:colOff>
      <xdr:row>52</xdr:row>
      <xdr:rowOff>203120</xdr:rowOff>
    </xdr:from>
    <xdr:to>
      <xdr:col>11</xdr:col>
      <xdr:colOff>781340</xdr:colOff>
      <xdr:row>55</xdr:row>
      <xdr:rowOff>98840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CD606BAA-A7BE-D943-96C1-F718E73F3D2C}"/>
                </a:ext>
              </a:extLst>
            </xdr14:cNvPr>
            <xdr14:cNvContentPartPr/>
          </xdr14:nvContentPartPr>
          <xdr14:nvPr macro=""/>
          <xdr14:xfrm>
            <a:off x="8684640" y="14731920"/>
            <a:ext cx="1177200" cy="886320"/>
          </xdr14:xfrm>
        </xdr:contentPart>
      </mc:Choice>
      <mc:Fallback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CD606BAA-A7BE-D943-96C1-F718E73F3D2C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674200" y="14721120"/>
              <a:ext cx="1198440" cy="90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404040</xdr:colOff>
      <xdr:row>51</xdr:row>
      <xdr:rowOff>50200</xdr:rowOff>
    </xdr:from>
    <xdr:to>
      <xdr:col>12</xdr:col>
      <xdr:colOff>765480</xdr:colOff>
      <xdr:row>52</xdr:row>
      <xdr:rowOff>150920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DF125445-288F-5F42-A397-637DD55278F1}"/>
                </a:ext>
              </a:extLst>
            </xdr14:cNvPr>
            <xdr14:cNvContentPartPr/>
          </xdr14:nvContentPartPr>
          <xdr14:nvPr macro=""/>
          <xdr14:xfrm>
            <a:off x="10310040" y="14248800"/>
            <a:ext cx="361440" cy="430920"/>
          </xdr14:xfrm>
        </xdr:contentPart>
      </mc:Choice>
      <mc:Fallback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DF125445-288F-5F42-A397-637DD55278F1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0299600" y="14238000"/>
              <a:ext cx="382680" cy="45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204220</xdr:colOff>
      <xdr:row>53</xdr:row>
      <xdr:rowOff>217440</xdr:rowOff>
    </xdr:from>
    <xdr:to>
      <xdr:col>13</xdr:col>
      <xdr:colOff>694180</xdr:colOff>
      <xdr:row>54</xdr:row>
      <xdr:rowOff>243640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33F88FE3-2CEE-1042-8D5D-284937570223}"/>
                </a:ext>
              </a:extLst>
            </xdr14:cNvPr>
            <xdr14:cNvContentPartPr/>
          </xdr14:nvContentPartPr>
          <xdr14:nvPr macro=""/>
          <xdr14:xfrm>
            <a:off x="10935720" y="15076440"/>
            <a:ext cx="489960" cy="356400"/>
          </xdr14:xfrm>
        </xdr:contentPart>
      </mc:Choice>
      <mc:Fallback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33F88FE3-2CEE-1042-8D5D-28493757022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0925280" y="15066000"/>
              <a:ext cx="511200" cy="37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135440</xdr:colOff>
      <xdr:row>52</xdr:row>
      <xdr:rowOff>190160</xdr:rowOff>
    </xdr:from>
    <xdr:to>
      <xdr:col>15</xdr:col>
      <xdr:colOff>57660</xdr:colOff>
      <xdr:row>54</xdr:row>
      <xdr:rowOff>256960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A846C6A3-EC82-F846-B8AB-43A4EE0ED666}"/>
                </a:ext>
              </a:extLst>
            </xdr14:cNvPr>
            <xdr14:cNvContentPartPr/>
          </xdr14:nvContentPartPr>
          <xdr14:nvPr macro=""/>
          <xdr14:xfrm>
            <a:off x="11692440" y="14718960"/>
            <a:ext cx="747720" cy="727200"/>
          </xdr14:xfrm>
        </xdr:contentPart>
      </mc:Choice>
      <mc:Fallback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A846C6A3-EC82-F846-B8AB-43A4EE0ED66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1681995" y="14708520"/>
              <a:ext cx="768970" cy="74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651660</xdr:colOff>
      <xdr:row>52</xdr:row>
      <xdr:rowOff>156680</xdr:rowOff>
    </xdr:from>
    <xdr:to>
      <xdr:col>17</xdr:col>
      <xdr:colOff>51500</xdr:colOff>
      <xdr:row>55</xdr:row>
      <xdr:rowOff>111800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F056DEA3-5EB6-504B-B278-A8309A60EA8C}"/>
                </a:ext>
              </a:extLst>
            </xdr14:cNvPr>
            <xdr14:cNvContentPartPr/>
          </xdr14:nvContentPartPr>
          <xdr14:nvPr macro=""/>
          <xdr14:xfrm>
            <a:off x="13034160" y="14685480"/>
            <a:ext cx="1050840" cy="945720"/>
          </xdr14:xfrm>
        </xdr:contentPart>
      </mc:Choice>
      <mc:Fallback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056DEA3-5EB6-504B-B278-A8309A60EA8C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3023360" y="14674684"/>
              <a:ext cx="1072080" cy="9669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27880</xdr:colOff>
      <xdr:row>54</xdr:row>
      <xdr:rowOff>79120</xdr:rowOff>
    </xdr:from>
    <xdr:to>
      <xdr:col>10</xdr:col>
      <xdr:colOff>457720</xdr:colOff>
      <xdr:row>55</xdr:row>
      <xdr:rowOff>90920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D1C0EBA6-61F2-D94A-876A-71746439378E}"/>
                </a:ext>
              </a:extLst>
            </xdr14:cNvPr>
            <xdr14:cNvContentPartPr/>
          </xdr14:nvContentPartPr>
          <xdr14:nvPr macro=""/>
          <xdr14:xfrm>
            <a:off x="8282880" y="15268320"/>
            <a:ext cx="429840" cy="342000"/>
          </xdr14:xfrm>
        </xdr:contentPart>
      </mc:Choice>
      <mc:Fallback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D1C0EBA6-61F2-D94A-876A-71746439378E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272080" y="15257880"/>
              <a:ext cx="451080" cy="36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481320</xdr:colOff>
      <xdr:row>58</xdr:row>
      <xdr:rowOff>241880</xdr:rowOff>
    </xdr:from>
    <xdr:to>
      <xdr:col>2</xdr:col>
      <xdr:colOff>33800</xdr:colOff>
      <xdr:row>61</xdr:row>
      <xdr:rowOff>318320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F206CF5E-E9A4-E945-B627-01A75391A6F5}"/>
                </a:ext>
              </a:extLst>
            </xdr14:cNvPr>
            <xdr14:cNvContentPartPr/>
          </xdr14:nvContentPartPr>
          <xdr14:nvPr macro=""/>
          <xdr14:xfrm>
            <a:off x="481320" y="16751880"/>
            <a:ext cx="1203480" cy="1067040"/>
          </xdr14:xfrm>
        </xdr:contentPart>
      </mc:Choice>
      <mc:Fallback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F206CF5E-E9A4-E945-B627-01A75391A6F5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470880" y="16741440"/>
              <a:ext cx="1224720" cy="1088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398120</xdr:colOff>
      <xdr:row>57</xdr:row>
      <xdr:rowOff>254200</xdr:rowOff>
    </xdr:from>
    <xdr:to>
      <xdr:col>4</xdr:col>
      <xdr:colOff>726400</xdr:colOff>
      <xdr:row>62</xdr:row>
      <xdr:rowOff>246960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AE73599-DEB9-D54F-B429-0A61CC1AF239}"/>
                </a:ext>
              </a:extLst>
            </xdr14:cNvPr>
            <xdr14:cNvContentPartPr/>
          </xdr14:nvContentPartPr>
          <xdr14:nvPr macro=""/>
          <xdr14:xfrm>
            <a:off x="2049120" y="16434000"/>
            <a:ext cx="1979280" cy="1643760"/>
          </xdr14:xfrm>
        </xdr:contentPart>
      </mc:Choice>
      <mc:Fallback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AE73599-DEB9-D54F-B429-0A61CC1AF239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2038682" y="16423200"/>
              <a:ext cx="2000516" cy="166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225380</xdr:colOff>
      <xdr:row>57</xdr:row>
      <xdr:rowOff>154120</xdr:rowOff>
    </xdr:from>
    <xdr:to>
      <xdr:col>17</xdr:col>
      <xdr:colOff>808220</xdr:colOff>
      <xdr:row>62</xdr:row>
      <xdr:rowOff>232560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970D7D46-B1D8-044C-A664-828548C8476F}"/>
                </a:ext>
              </a:extLst>
            </xdr14:cNvPr>
            <xdr14:cNvContentPartPr/>
          </xdr14:nvContentPartPr>
          <xdr14:nvPr macro=""/>
          <xdr14:xfrm>
            <a:off x="14258880" y="16333920"/>
            <a:ext cx="582840" cy="1729440"/>
          </xdr14:xfrm>
        </xdr:contentPart>
      </mc:Choice>
      <mc:Fallback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970D7D46-B1D8-044C-A664-828548C8476F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4248080" y="16323480"/>
              <a:ext cx="604080" cy="175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823960</xdr:colOff>
      <xdr:row>57</xdr:row>
      <xdr:rowOff>259960</xdr:rowOff>
    </xdr:from>
    <xdr:to>
      <xdr:col>7</xdr:col>
      <xdr:colOff>276340</xdr:colOff>
      <xdr:row>64</xdr:row>
      <xdr:rowOff>171200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D8912778-72E1-E848-BEF1-5520964A249C}"/>
                </a:ext>
              </a:extLst>
            </xdr14:cNvPr>
            <xdr14:cNvContentPartPr/>
          </xdr14:nvContentPartPr>
          <xdr14:nvPr macro=""/>
          <xdr14:xfrm>
            <a:off x="4125960" y="16439760"/>
            <a:ext cx="1928880" cy="2222640"/>
          </xdr14:xfrm>
        </xdr:contentPart>
      </mc:Choice>
      <mc:Fallback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D8912778-72E1-E848-BEF1-5520964A249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4115160" y="16429320"/>
              <a:ext cx="1950120" cy="22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622660</xdr:colOff>
      <xdr:row>58</xdr:row>
      <xdr:rowOff>66920</xdr:rowOff>
    </xdr:from>
    <xdr:to>
      <xdr:col>8</xdr:col>
      <xdr:colOff>749360</xdr:colOff>
      <xdr:row>61</xdr:row>
      <xdr:rowOff>285920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4F09266C-E323-7E4F-8116-9A3EB73D3C47}"/>
                </a:ext>
              </a:extLst>
            </xdr14:cNvPr>
            <xdr14:cNvContentPartPr/>
          </xdr14:nvContentPartPr>
          <xdr14:nvPr macro=""/>
          <xdr14:xfrm>
            <a:off x="6401160" y="16576920"/>
            <a:ext cx="952200" cy="1209600"/>
          </xdr14:xfrm>
        </xdr:contentPart>
      </mc:Choice>
      <mc:Fallback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4F09266C-E323-7E4F-8116-9A3EB73D3C47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6390364" y="16566480"/>
              <a:ext cx="973432" cy="12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213300</xdr:colOff>
      <xdr:row>58</xdr:row>
      <xdr:rowOff>296240</xdr:rowOff>
    </xdr:from>
    <xdr:to>
      <xdr:col>10</xdr:col>
      <xdr:colOff>144880</xdr:colOff>
      <xdr:row>61</xdr:row>
      <xdr:rowOff>220040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D18DDB2A-CA3B-6143-8906-049679F38E9F}"/>
                </a:ext>
              </a:extLst>
            </xdr14:cNvPr>
            <xdr14:cNvContentPartPr/>
          </xdr14:nvContentPartPr>
          <xdr14:nvPr macro=""/>
          <xdr14:xfrm>
            <a:off x="7642800" y="16806240"/>
            <a:ext cx="757080" cy="914400"/>
          </xdr14:xfrm>
        </xdr:contentPart>
      </mc:Choice>
      <mc:Fallback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D18DDB2A-CA3B-6143-8906-049679F38E9F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7632000" y="16795440"/>
              <a:ext cx="778320" cy="9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676240</xdr:colOff>
      <xdr:row>59</xdr:row>
      <xdr:rowOff>137400</xdr:rowOff>
    </xdr:from>
    <xdr:to>
      <xdr:col>11</xdr:col>
      <xdr:colOff>321620</xdr:colOff>
      <xdr:row>61</xdr:row>
      <xdr:rowOff>8000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99C2BFB-467D-AC4B-99E5-AB72AFC04B5E}"/>
                </a:ext>
              </a:extLst>
            </xdr14:cNvPr>
            <xdr14:cNvContentPartPr/>
          </xdr14:nvContentPartPr>
          <xdr14:nvPr macro=""/>
          <xdr14:xfrm>
            <a:off x="8931240" y="16977600"/>
            <a:ext cx="470880" cy="531000"/>
          </xdr14:xfrm>
        </xdr:contentPart>
      </mc:Choice>
      <mc:Fallback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99C2BFB-467D-AC4B-99E5-AB72AFC04B5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8920800" y="16967160"/>
              <a:ext cx="492120" cy="55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127940</xdr:colOff>
      <xdr:row>57</xdr:row>
      <xdr:rowOff>137200</xdr:rowOff>
    </xdr:from>
    <xdr:to>
      <xdr:col>17</xdr:col>
      <xdr:colOff>347780</xdr:colOff>
      <xdr:row>72</xdr:row>
      <xdr:rowOff>41320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55152213-C2B4-7B4F-9F44-FCA246A77835}"/>
                </a:ext>
              </a:extLst>
            </xdr14:cNvPr>
            <xdr14:cNvContentPartPr/>
          </xdr14:nvContentPartPr>
          <xdr14:nvPr macro=""/>
          <xdr14:xfrm>
            <a:off x="9208440" y="16317000"/>
            <a:ext cx="5172840" cy="4857120"/>
          </xdr14:xfrm>
        </xdr:contentPart>
      </mc:Choice>
      <mc:Fallback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55152213-C2B4-7B4F-9F44-FCA246A77835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9198000" y="16306560"/>
              <a:ext cx="5194080" cy="487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721600</xdr:colOff>
      <xdr:row>76</xdr:row>
      <xdr:rowOff>226760</xdr:rowOff>
    </xdr:from>
    <xdr:to>
      <xdr:col>11</xdr:col>
      <xdr:colOff>767660</xdr:colOff>
      <xdr:row>79</xdr:row>
      <xdr:rowOff>149840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EEFBC71F-EECD-044A-AAE1-28936931D897}"/>
                </a:ext>
              </a:extLst>
            </xdr14:cNvPr>
            <xdr14:cNvContentPartPr/>
          </xdr14:nvContentPartPr>
          <xdr14:nvPr macro=""/>
          <xdr14:xfrm>
            <a:off x="8976600" y="22680360"/>
            <a:ext cx="871560" cy="913680"/>
          </xdr14:xfrm>
        </xdr:contentPart>
      </mc:Choice>
      <mc:Fallback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EEFBC71F-EECD-044A-AAE1-28936931D897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8965800" y="22669560"/>
              <a:ext cx="892800" cy="9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643060</xdr:colOff>
      <xdr:row>74</xdr:row>
      <xdr:rowOff>194160</xdr:rowOff>
    </xdr:from>
    <xdr:to>
      <xdr:col>16</xdr:col>
      <xdr:colOff>769000</xdr:colOff>
      <xdr:row>78</xdr:row>
      <xdr:rowOff>154960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2FFC30A1-6A36-F846-994C-D4C0A52E5EFB}"/>
                </a:ext>
              </a:extLst>
            </xdr14:cNvPr>
            <xdr14:cNvContentPartPr/>
          </xdr14:nvContentPartPr>
          <xdr14:nvPr macro=""/>
          <xdr14:xfrm>
            <a:off x="11374560" y="21987360"/>
            <a:ext cx="2602440" cy="1281600"/>
          </xdr14:xfrm>
        </xdr:contentPart>
      </mc:Choice>
      <mc:Fallback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2FFC30A1-6A36-F846-994C-D4C0A52E5EFB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1364120" y="21976560"/>
              <a:ext cx="2623680" cy="13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282980</xdr:colOff>
      <xdr:row>74</xdr:row>
      <xdr:rowOff>270480</xdr:rowOff>
    </xdr:from>
    <xdr:to>
      <xdr:col>19</xdr:col>
      <xdr:colOff>113020</xdr:colOff>
      <xdr:row>77</xdr:row>
      <xdr:rowOff>298680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21DFF48B-5949-C649-8C42-0417B3548786}"/>
                </a:ext>
              </a:extLst>
            </xdr14:cNvPr>
            <xdr14:cNvContentPartPr/>
          </xdr14:nvContentPartPr>
          <xdr14:nvPr macro=""/>
          <xdr14:xfrm>
            <a:off x="14316480" y="22063680"/>
            <a:ext cx="1481040" cy="1018800"/>
          </xdr14:xfrm>
        </xdr:contentPart>
      </mc:Choice>
      <mc:Fallback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21DFF48B-5949-C649-8C42-0417B3548786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05680" y="22052880"/>
              <a:ext cx="1502280" cy="10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115200</xdr:colOff>
      <xdr:row>74</xdr:row>
      <xdr:rowOff>170040</xdr:rowOff>
    </xdr:from>
    <xdr:to>
      <xdr:col>18</xdr:col>
      <xdr:colOff>553320</xdr:colOff>
      <xdr:row>77</xdr:row>
      <xdr:rowOff>322800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5FBC4467-6453-C547-9048-46CB3762B172}"/>
                </a:ext>
              </a:extLst>
            </xdr14:cNvPr>
            <xdr14:cNvContentPartPr/>
          </xdr14:nvContentPartPr>
          <xdr14:nvPr macro=""/>
          <xdr14:xfrm>
            <a:off x="14974200" y="21963240"/>
            <a:ext cx="438120" cy="1143360"/>
          </xdr14:xfrm>
        </xdr:contentPart>
      </mc:Choice>
      <mc:Fallback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5FBC4467-6453-C547-9048-46CB3762B172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4963409" y="21952440"/>
              <a:ext cx="459343" cy="11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792520</xdr:colOff>
      <xdr:row>81</xdr:row>
      <xdr:rowOff>125200</xdr:rowOff>
    </xdr:from>
    <xdr:to>
      <xdr:col>11</xdr:col>
      <xdr:colOff>489380</xdr:colOff>
      <xdr:row>83</xdr:row>
      <xdr:rowOff>211080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3A92FF82-C52B-BC4F-8D8C-DD831A912AA5}"/>
                </a:ext>
              </a:extLst>
            </xdr14:cNvPr>
            <xdr14:cNvContentPartPr/>
          </xdr14:nvContentPartPr>
          <xdr14:nvPr macro=""/>
          <xdr14:xfrm>
            <a:off x="9047520" y="24229800"/>
            <a:ext cx="522360" cy="746280"/>
          </xdr14:xfrm>
        </xdr:contentPart>
      </mc:Choice>
      <mc:Fallback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3A92FF82-C52B-BC4F-8D8C-DD831A912AA5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9036720" y="24219360"/>
              <a:ext cx="54360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756140</xdr:colOff>
      <xdr:row>80</xdr:row>
      <xdr:rowOff>50040</xdr:rowOff>
    </xdr:from>
    <xdr:to>
      <xdr:col>12</xdr:col>
      <xdr:colOff>568560</xdr:colOff>
      <xdr:row>82</xdr:row>
      <xdr:rowOff>328520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25C8C145-BA8F-1C47-BDB8-E5C6D9939C3A}"/>
                </a:ext>
              </a:extLst>
            </xdr14:cNvPr>
            <xdr14:cNvContentPartPr/>
          </xdr14:nvContentPartPr>
          <xdr14:nvPr macro=""/>
          <xdr14:xfrm>
            <a:off x="9836640" y="23824440"/>
            <a:ext cx="637920" cy="938880"/>
          </xdr14:xfrm>
        </xdr:contentPart>
      </mc:Choice>
      <mc:Fallback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25C8C145-BA8F-1C47-BDB8-E5C6D9939C3A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9826200" y="23813640"/>
              <a:ext cx="659160" cy="9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427300</xdr:colOff>
      <xdr:row>92</xdr:row>
      <xdr:rowOff>284880</xdr:rowOff>
    </xdr:from>
    <xdr:to>
      <xdr:col>1</xdr:col>
      <xdr:colOff>676780</xdr:colOff>
      <xdr:row>94</xdr:row>
      <xdr:rowOff>41000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AF1E87BB-CDEA-E640-900C-AC57BE17967B}"/>
                </a:ext>
              </a:extLst>
            </xdr14:cNvPr>
            <xdr14:cNvContentPartPr/>
          </xdr14:nvContentPartPr>
          <xdr14:nvPr macro=""/>
          <xdr14:xfrm>
            <a:off x="1252800" y="28021680"/>
            <a:ext cx="249480" cy="416520"/>
          </xdr14:xfrm>
        </xdr:contentPart>
      </mc:Choice>
      <mc:Fallback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AF1E87BB-CDEA-E640-900C-AC57BE17967B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42000" y="28011240"/>
              <a:ext cx="27072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14360</xdr:colOff>
      <xdr:row>93</xdr:row>
      <xdr:rowOff>105160</xdr:rowOff>
    </xdr:from>
    <xdr:to>
      <xdr:col>2</xdr:col>
      <xdr:colOff>165200</xdr:colOff>
      <xdr:row>93</xdr:row>
      <xdr:rowOff>310000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E88643C9-86EA-C940-A15C-486EA08BF608}"/>
                </a:ext>
              </a:extLst>
            </xdr14:cNvPr>
            <xdr14:cNvContentPartPr/>
          </xdr14:nvContentPartPr>
          <xdr14:nvPr macro=""/>
          <xdr14:xfrm>
            <a:off x="1665360" y="28172160"/>
            <a:ext cx="150840" cy="204840"/>
          </xdr14:xfrm>
        </xdr:contentPart>
      </mc:Choice>
      <mc:Fallback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E88643C9-86EA-C940-A15C-486EA08BF608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654560" y="28161360"/>
              <a:ext cx="17208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336920</xdr:colOff>
      <xdr:row>92</xdr:row>
      <xdr:rowOff>74280</xdr:rowOff>
    </xdr:from>
    <xdr:to>
      <xdr:col>2</xdr:col>
      <xdr:colOff>392720</xdr:colOff>
      <xdr:row>93</xdr:row>
      <xdr:rowOff>279400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EFDB42C3-564E-024F-A884-D3EE5BCFF67B}"/>
                </a:ext>
              </a:extLst>
            </xdr14:cNvPr>
            <xdr14:cNvContentPartPr/>
          </xdr14:nvContentPartPr>
          <xdr14:nvPr macro=""/>
          <xdr14:xfrm>
            <a:off x="1987920" y="27811080"/>
            <a:ext cx="55800" cy="535320"/>
          </xdr14:xfrm>
        </xdr:contentPart>
      </mc:Choice>
      <mc:Fallback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EFDB42C3-564E-024F-A884-D3EE5BCFF67B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977120" y="27800640"/>
              <a:ext cx="77040" cy="55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269600</xdr:colOff>
      <xdr:row>93</xdr:row>
      <xdr:rowOff>51160</xdr:rowOff>
    </xdr:from>
    <xdr:to>
      <xdr:col>2</xdr:col>
      <xdr:colOff>512960</xdr:colOff>
      <xdr:row>93</xdr:row>
      <xdr:rowOff>83920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4EB55DD3-1E4E-BE43-82BD-2699E7544F4A}"/>
                </a:ext>
              </a:extLst>
            </xdr14:cNvPr>
            <xdr14:cNvContentPartPr/>
          </xdr14:nvContentPartPr>
          <xdr14:nvPr macro=""/>
          <xdr14:xfrm>
            <a:off x="1920600" y="28118160"/>
            <a:ext cx="243360" cy="32760"/>
          </xdr14:xfrm>
        </xdr:contentPart>
      </mc:Choice>
      <mc:Fallback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4EB55DD3-1E4E-BE43-82BD-2699E7544F4A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909800" y="28107360"/>
              <a:ext cx="26460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631040</xdr:colOff>
      <xdr:row>93</xdr:row>
      <xdr:rowOff>41440</xdr:rowOff>
    </xdr:from>
    <xdr:to>
      <xdr:col>3</xdr:col>
      <xdr:colOff>44940</xdr:colOff>
      <xdr:row>93</xdr:row>
      <xdr:rowOff>294520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C85D7B51-7332-E04D-B92C-54D1AB8CF25A}"/>
                </a:ext>
              </a:extLst>
            </xdr14:cNvPr>
            <xdr14:cNvContentPartPr/>
          </xdr14:nvContentPartPr>
          <xdr14:nvPr macro=""/>
          <xdr14:xfrm>
            <a:off x="2282040" y="28108440"/>
            <a:ext cx="239400" cy="253080"/>
          </xdr14:xfrm>
        </xdr:contentPart>
      </mc:Choice>
      <mc:Fallback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C85D7B51-7332-E04D-B92C-54D1AB8CF25A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2271240" y="28097640"/>
              <a:ext cx="260640" cy="27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819320</xdr:colOff>
      <xdr:row>92</xdr:row>
      <xdr:rowOff>301800</xdr:rowOff>
    </xdr:from>
    <xdr:to>
      <xdr:col>3</xdr:col>
      <xdr:colOff>133860</xdr:colOff>
      <xdr:row>93</xdr:row>
      <xdr:rowOff>328000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F891ED58-BBFD-0643-9D06-3B4B0D80B881}"/>
                </a:ext>
              </a:extLst>
            </xdr14:cNvPr>
            <xdr14:cNvContentPartPr/>
          </xdr14:nvContentPartPr>
          <xdr14:nvPr macro=""/>
          <xdr14:xfrm>
            <a:off x="2470320" y="28038600"/>
            <a:ext cx="140040" cy="356400"/>
          </xdr14:xfrm>
        </xdr:contentPart>
      </mc:Choice>
      <mc:Fallback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F891ED58-BBFD-0643-9D06-3B4B0D80B881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2459520" y="28027800"/>
              <a:ext cx="161280" cy="37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92060</xdr:colOff>
      <xdr:row>91</xdr:row>
      <xdr:rowOff>279560</xdr:rowOff>
    </xdr:from>
    <xdr:to>
      <xdr:col>5</xdr:col>
      <xdr:colOff>297980</xdr:colOff>
      <xdr:row>94</xdr:row>
      <xdr:rowOff>30560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264FBA86-EEE5-4C4E-9C6F-68C6CBB52D8E}"/>
                </a:ext>
              </a:extLst>
            </xdr14:cNvPr>
            <xdr14:cNvContentPartPr/>
          </xdr14:nvContentPartPr>
          <xdr14:nvPr macro=""/>
          <xdr14:xfrm>
            <a:off x="4219560" y="27686160"/>
            <a:ext cx="205920" cy="741600"/>
          </xdr14:xfrm>
        </xdr:contentPart>
      </mc:Choice>
      <mc:Fallback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264FBA86-EEE5-4C4E-9C6F-68C6CBB52D8E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209120" y="27675360"/>
              <a:ext cx="227160" cy="76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778240</xdr:colOff>
      <xdr:row>93</xdr:row>
      <xdr:rowOff>77440</xdr:rowOff>
    </xdr:from>
    <xdr:to>
      <xdr:col>5</xdr:col>
      <xdr:colOff>322460</xdr:colOff>
      <xdr:row>93</xdr:row>
      <xdr:rowOff>88600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52028758-ADD2-8A46-9E24-412BA0E7CFDA}"/>
                </a:ext>
              </a:extLst>
            </xdr14:cNvPr>
            <xdr14:cNvContentPartPr/>
          </xdr14:nvContentPartPr>
          <xdr14:nvPr macro=""/>
          <xdr14:xfrm>
            <a:off x="4080240" y="28144440"/>
            <a:ext cx="369720" cy="11160"/>
          </xdr14:xfrm>
        </xdr:contentPart>
      </mc:Choice>
      <mc:Fallback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52028758-ADD2-8A46-9E24-412BA0E7CFDA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4069440" y="28134000"/>
              <a:ext cx="39096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573380</xdr:colOff>
      <xdr:row>92</xdr:row>
      <xdr:rowOff>114240</xdr:rowOff>
    </xdr:from>
    <xdr:to>
      <xdr:col>5</xdr:col>
      <xdr:colOff>632780</xdr:colOff>
      <xdr:row>93</xdr:row>
      <xdr:rowOff>269320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902C37A-E17C-F541-9A5D-379AEFAA0330}"/>
                </a:ext>
              </a:extLst>
            </xdr14:cNvPr>
            <xdr14:cNvContentPartPr/>
          </xdr14:nvContentPartPr>
          <xdr14:nvPr macro=""/>
          <xdr14:xfrm>
            <a:off x="4700880" y="27851040"/>
            <a:ext cx="59400" cy="485280"/>
          </xdr14:xfrm>
        </xdr:contentPart>
      </mc:Choice>
      <mc:Fallback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902C37A-E17C-F541-9A5D-379AEFAA0330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4690440" y="27840240"/>
              <a:ext cx="80640" cy="50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744380</xdr:colOff>
      <xdr:row>92</xdr:row>
      <xdr:rowOff>299280</xdr:rowOff>
    </xdr:from>
    <xdr:to>
      <xdr:col>6</xdr:col>
      <xdr:colOff>99600</xdr:colOff>
      <xdr:row>93</xdr:row>
      <xdr:rowOff>225760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4494898D-7189-9940-8624-E58092FAE0E6}"/>
                </a:ext>
              </a:extLst>
            </xdr14:cNvPr>
            <xdr14:cNvContentPartPr/>
          </xdr14:nvContentPartPr>
          <xdr14:nvPr macro=""/>
          <xdr14:xfrm>
            <a:off x="4871880" y="28036080"/>
            <a:ext cx="180720" cy="256680"/>
          </xdr14:xfrm>
        </xdr:contentPart>
      </mc:Choice>
      <mc:Fallback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4494898D-7189-9940-8624-E58092FAE0E6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4861080" y="28025640"/>
              <a:ext cx="20196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713060</xdr:colOff>
      <xdr:row>92</xdr:row>
      <xdr:rowOff>289560</xdr:rowOff>
    </xdr:from>
    <xdr:to>
      <xdr:col>6</xdr:col>
      <xdr:colOff>169440</xdr:colOff>
      <xdr:row>93</xdr:row>
      <xdr:rowOff>183640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27021117-8AB1-7743-BD9F-D8AD02A30330}"/>
                </a:ext>
              </a:extLst>
            </xdr14:cNvPr>
            <xdr14:cNvContentPartPr/>
          </xdr14:nvContentPartPr>
          <xdr14:nvPr macro=""/>
          <xdr14:xfrm>
            <a:off x="4840560" y="28026360"/>
            <a:ext cx="281880" cy="224280"/>
          </xdr14:xfrm>
        </xdr:contentPart>
      </mc:Choice>
      <mc:Fallback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27021117-8AB1-7743-BD9F-D8AD02A30330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4829760" y="28015920"/>
              <a:ext cx="30312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214800</xdr:colOff>
      <xdr:row>92</xdr:row>
      <xdr:rowOff>121440</xdr:rowOff>
    </xdr:from>
    <xdr:to>
      <xdr:col>6</xdr:col>
      <xdr:colOff>342600</xdr:colOff>
      <xdr:row>94</xdr:row>
      <xdr:rowOff>10040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5F7B614A-979B-F541-92EE-BE869E1D3E85}"/>
                </a:ext>
              </a:extLst>
            </xdr14:cNvPr>
            <xdr14:cNvContentPartPr/>
          </xdr14:nvContentPartPr>
          <xdr14:nvPr macro=""/>
          <xdr14:xfrm>
            <a:off x="5167800" y="27858240"/>
            <a:ext cx="127800" cy="549000"/>
          </xdr14:xfrm>
        </xdr:contentPart>
      </mc:Choice>
      <mc:Fallback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5F7B614A-979B-F541-92EE-BE869E1D3E85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5157000" y="27847440"/>
              <a:ext cx="149040" cy="57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550340</xdr:colOff>
      <xdr:row>92</xdr:row>
      <xdr:rowOff>14880</xdr:rowOff>
    </xdr:from>
    <xdr:to>
      <xdr:col>5</xdr:col>
      <xdr:colOff>817820</xdr:colOff>
      <xdr:row>94</xdr:row>
      <xdr:rowOff>19760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88FCF441-4216-3E4D-81D6-4977E6696644}"/>
                </a:ext>
              </a:extLst>
            </xdr14:cNvPr>
            <xdr14:cNvContentPartPr/>
          </xdr14:nvContentPartPr>
          <xdr14:nvPr macro=""/>
          <xdr14:xfrm>
            <a:off x="4677840" y="27751680"/>
            <a:ext cx="267480" cy="665280"/>
          </xdr14:xfrm>
        </xdr:contentPart>
      </mc:Choice>
      <mc:Fallback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88FCF441-4216-3E4D-81D6-4977E6696644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4667400" y="27740880"/>
              <a:ext cx="288720" cy="68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763440</xdr:colOff>
      <xdr:row>92</xdr:row>
      <xdr:rowOff>267960</xdr:rowOff>
    </xdr:from>
    <xdr:to>
      <xdr:col>7</xdr:col>
      <xdr:colOff>86260</xdr:colOff>
      <xdr:row>92</xdr:row>
      <xdr:rowOff>286320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A7FDE25-0FA5-F241-8FDD-66BF5D9AB533}"/>
                </a:ext>
              </a:extLst>
            </xdr14:cNvPr>
            <xdr14:cNvContentPartPr/>
          </xdr14:nvContentPartPr>
          <xdr14:nvPr macro=""/>
          <xdr14:xfrm>
            <a:off x="5716440" y="28004760"/>
            <a:ext cx="148320" cy="18360"/>
          </xdr14:xfrm>
        </xdr:contentPart>
      </mc:Choice>
      <mc:Fallback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A7FDE25-0FA5-F241-8FDD-66BF5D9AB533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5705640" y="27994320"/>
              <a:ext cx="16956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717720</xdr:colOff>
      <xdr:row>93</xdr:row>
      <xdr:rowOff>29200</xdr:rowOff>
    </xdr:from>
    <xdr:to>
      <xdr:col>7</xdr:col>
      <xdr:colOff>125860</xdr:colOff>
      <xdr:row>93</xdr:row>
      <xdr:rowOff>61960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5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E5D2CAC0-5955-454A-AA27-F145A84E8976}"/>
                </a:ext>
              </a:extLst>
            </xdr14:cNvPr>
            <xdr14:cNvContentPartPr/>
          </xdr14:nvContentPartPr>
          <xdr14:nvPr macro=""/>
          <xdr14:xfrm>
            <a:off x="5670720" y="28096200"/>
            <a:ext cx="233640" cy="32760"/>
          </xdr14:xfrm>
        </xdr:contentPart>
      </mc:Choice>
      <mc:Fallback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E5D2CAC0-5955-454A-AA27-F145A84E8976}"/>
                </a:ext>
              </a:extLst>
            </xdr:cNvPr>
            <xdr:cNvPicPr/>
          </xdr:nvPicPr>
          <xdr:blipFill>
            <a:blip xmlns:r="http://schemas.openxmlformats.org/officeDocument/2006/relationships" r:embed="rId206"/>
            <a:stretch>
              <a:fillRect/>
            </a:stretch>
          </xdr:blipFill>
          <xdr:spPr>
            <a:xfrm>
              <a:off x="5659920" y="28085760"/>
              <a:ext cx="25488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628400</xdr:colOff>
      <xdr:row>91</xdr:row>
      <xdr:rowOff>90560</xdr:rowOff>
    </xdr:from>
    <xdr:to>
      <xdr:col>8</xdr:col>
      <xdr:colOff>713000</xdr:colOff>
      <xdr:row>92</xdr:row>
      <xdr:rowOff>69960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7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AE009F9E-9FB1-9849-8983-86DEC73FF024}"/>
                </a:ext>
              </a:extLst>
            </xdr14:cNvPr>
            <xdr14:cNvContentPartPr/>
          </xdr14:nvContentPartPr>
          <xdr14:nvPr macro=""/>
          <xdr14:xfrm>
            <a:off x="7232400" y="27497160"/>
            <a:ext cx="84600" cy="309600"/>
          </xdr14:xfrm>
        </xdr:contentPart>
      </mc:Choice>
      <mc:Fallback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AE009F9E-9FB1-9849-8983-86DEC73FF024}"/>
                </a:ext>
              </a:extLst>
            </xdr:cNvPr>
            <xdr:cNvPicPr/>
          </xdr:nvPicPr>
          <xdr:blipFill>
            <a:blip xmlns:r="http://schemas.openxmlformats.org/officeDocument/2006/relationships" r:embed="rId208"/>
            <a:stretch>
              <a:fillRect/>
            </a:stretch>
          </xdr:blipFill>
          <xdr:spPr>
            <a:xfrm>
              <a:off x="7221600" y="27486360"/>
              <a:ext cx="10584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414200</xdr:colOff>
      <xdr:row>92</xdr:row>
      <xdr:rowOff>158520</xdr:rowOff>
    </xdr:from>
    <xdr:to>
      <xdr:col>9</xdr:col>
      <xdr:colOff>138780</xdr:colOff>
      <xdr:row>92</xdr:row>
      <xdr:rowOff>174720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09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E4C13A3C-B589-5B4C-A27F-E88309CB0EAD}"/>
                </a:ext>
              </a:extLst>
            </xdr14:cNvPr>
            <xdr14:cNvContentPartPr/>
          </xdr14:nvContentPartPr>
          <xdr14:nvPr macro=""/>
          <xdr14:xfrm>
            <a:off x="7018200" y="27895320"/>
            <a:ext cx="550080" cy="16200"/>
          </xdr14:xfrm>
        </xdr:contentPart>
      </mc:Choice>
      <mc:Fallback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E4C13A3C-B589-5B4C-A27F-E88309CB0EAD}"/>
                </a:ext>
              </a:extLst>
            </xdr:cNvPr>
            <xdr:cNvPicPr/>
          </xdr:nvPicPr>
          <xdr:blipFill>
            <a:blip xmlns:r="http://schemas.openxmlformats.org/officeDocument/2006/relationships" r:embed="rId210"/>
            <a:stretch>
              <a:fillRect/>
            </a:stretch>
          </xdr:blipFill>
          <xdr:spPr>
            <a:xfrm>
              <a:off x="7007760" y="27884880"/>
              <a:ext cx="5713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203600</xdr:colOff>
      <xdr:row>93</xdr:row>
      <xdr:rowOff>34240</xdr:rowOff>
    </xdr:from>
    <xdr:to>
      <xdr:col>8</xdr:col>
      <xdr:colOff>558920</xdr:colOff>
      <xdr:row>94</xdr:row>
      <xdr:rowOff>61160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1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C37A5C35-89F1-C34B-B95A-00FD6B0B9B90}"/>
                </a:ext>
              </a:extLst>
            </xdr14:cNvPr>
            <xdr14:cNvContentPartPr/>
          </xdr14:nvContentPartPr>
          <xdr14:nvPr macro=""/>
          <xdr14:xfrm>
            <a:off x="6807600" y="28101240"/>
            <a:ext cx="355320" cy="357120"/>
          </xdr14:xfrm>
        </xdr:contentPart>
      </mc:Choice>
      <mc:Fallback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C37A5C35-89F1-C34B-B95A-00FD6B0B9B90}"/>
                </a:ext>
              </a:extLst>
            </xdr:cNvPr>
            <xdr:cNvPicPr/>
          </xdr:nvPicPr>
          <xdr:blipFill>
            <a:blip xmlns:r="http://schemas.openxmlformats.org/officeDocument/2006/relationships" r:embed="rId212"/>
            <a:stretch>
              <a:fillRect/>
            </a:stretch>
          </xdr:blipFill>
          <xdr:spPr>
            <a:xfrm>
              <a:off x="6797160" y="28090440"/>
              <a:ext cx="376560" cy="37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671600</xdr:colOff>
      <xdr:row>92</xdr:row>
      <xdr:rowOff>249960</xdr:rowOff>
    </xdr:from>
    <xdr:to>
      <xdr:col>9</xdr:col>
      <xdr:colOff>296460</xdr:colOff>
      <xdr:row>93</xdr:row>
      <xdr:rowOff>316120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3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B1A6F3DF-C8F2-FA44-8BFF-EFF243BE18AC}"/>
                </a:ext>
              </a:extLst>
            </xdr14:cNvPr>
            <xdr14:cNvContentPartPr/>
          </xdr14:nvContentPartPr>
          <xdr14:nvPr macro=""/>
          <xdr14:xfrm>
            <a:off x="7275600" y="27986760"/>
            <a:ext cx="450360" cy="396360"/>
          </xdr14:xfrm>
        </xdr:contentPart>
      </mc:Choice>
      <mc:Fallback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B1A6F3DF-C8F2-FA44-8BFF-EFF243BE18AC}"/>
                </a:ext>
              </a:extLst>
            </xdr:cNvPr>
            <xdr:cNvPicPr/>
          </xdr:nvPicPr>
          <xdr:blipFill>
            <a:blip xmlns:r="http://schemas.openxmlformats.org/officeDocument/2006/relationships" r:embed="rId214"/>
            <a:stretch>
              <a:fillRect/>
            </a:stretch>
          </xdr:blipFill>
          <xdr:spPr>
            <a:xfrm>
              <a:off x="7265160" y="27976320"/>
              <a:ext cx="471600" cy="41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54180</xdr:colOff>
      <xdr:row>93</xdr:row>
      <xdr:rowOff>97960</xdr:rowOff>
    </xdr:from>
    <xdr:to>
      <xdr:col>9</xdr:col>
      <xdr:colOff>143460</xdr:colOff>
      <xdr:row>93</xdr:row>
      <xdr:rowOff>287320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5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E6FAD02-DA9F-944B-B5D9-6965327ACDFC}"/>
                </a:ext>
              </a:extLst>
            </xdr14:cNvPr>
            <xdr14:cNvContentPartPr/>
          </xdr14:nvContentPartPr>
          <xdr14:nvPr macro=""/>
          <xdr14:xfrm>
            <a:off x="7483680" y="28164960"/>
            <a:ext cx="89280" cy="189360"/>
          </xdr14:xfrm>
        </xdr:contentPart>
      </mc:Choice>
      <mc:Fallback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E6FAD02-DA9F-944B-B5D9-6965327ACDFC}"/>
                </a:ext>
              </a:extLst>
            </xdr:cNvPr>
            <xdr:cNvPicPr/>
          </xdr:nvPicPr>
          <xdr:blipFill>
            <a:blip xmlns:r="http://schemas.openxmlformats.org/officeDocument/2006/relationships" r:embed="rId216"/>
            <a:stretch>
              <a:fillRect/>
            </a:stretch>
          </xdr:blipFill>
          <xdr:spPr>
            <a:xfrm>
              <a:off x="7473240" y="28154160"/>
              <a:ext cx="110520" cy="21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260100</xdr:colOff>
      <xdr:row>93</xdr:row>
      <xdr:rowOff>108760</xdr:rowOff>
    </xdr:from>
    <xdr:to>
      <xdr:col>9</xdr:col>
      <xdr:colOff>279540</xdr:colOff>
      <xdr:row>94</xdr:row>
      <xdr:rowOff>83480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7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F85A368A-87D8-FD46-A226-D412B79FA34F}"/>
                </a:ext>
              </a:extLst>
            </xdr14:cNvPr>
            <xdr14:cNvContentPartPr/>
          </xdr14:nvContentPartPr>
          <xdr14:nvPr macro=""/>
          <xdr14:xfrm>
            <a:off x="7689600" y="28175760"/>
            <a:ext cx="19440" cy="304920"/>
          </xdr14:xfrm>
        </xdr:contentPart>
      </mc:Choice>
      <mc:Fallback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F85A368A-87D8-FD46-A226-D412B79FA34F}"/>
                </a:ext>
              </a:extLst>
            </xdr:cNvPr>
            <xdr:cNvPicPr/>
          </xdr:nvPicPr>
          <xdr:blipFill>
            <a:blip xmlns:r="http://schemas.openxmlformats.org/officeDocument/2006/relationships" r:embed="rId218"/>
            <a:stretch>
              <a:fillRect/>
            </a:stretch>
          </xdr:blipFill>
          <xdr:spPr>
            <a:xfrm>
              <a:off x="7678800" y="28165320"/>
              <a:ext cx="4068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355140</xdr:colOff>
      <xdr:row>93</xdr:row>
      <xdr:rowOff>104080</xdr:rowOff>
    </xdr:from>
    <xdr:to>
      <xdr:col>9</xdr:col>
      <xdr:colOff>394020</xdr:colOff>
      <xdr:row>94</xdr:row>
      <xdr:rowOff>199040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9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85D651D3-61C5-9F46-B49E-848E2CE4D454}"/>
                </a:ext>
              </a:extLst>
            </xdr14:cNvPr>
            <xdr14:cNvContentPartPr/>
          </xdr14:nvContentPartPr>
          <xdr14:nvPr macro=""/>
          <xdr14:xfrm>
            <a:off x="7784640" y="28171080"/>
            <a:ext cx="38880" cy="425160"/>
          </xdr14:xfrm>
        </xdr:contentPart>
      </mc:Choice>
      <mc:Fallback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85D651D3-61C5-9F46-B49E-848E2CE4D454}"/>
                </a:ext>
              </a:extLst>
            </xdr:cNvPr>
            <xdr:cNvPicPr/>
          </xdr:nvPicPr>
          <xdr:blipFill>
            <a:blip xmlns:r="http://schemas.openxmlformats.org/officeDocument/2006/relationships" r:embed="rId220"/>
            <a:stretch>
              <a:fillRect/>
            </a:stretch>
          </xdr:blipFill>
          <xdr:spPr>
            <a:xfrm>
              <a:off x="7773840" y="28160280"/>
              <a:ext cx="60120" cy="44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231300</xdr:colOff>
      <xdr:row>93</xdr:row>
      <xdr:rowOff>88240</xdr:rowOff>
    </xdr:from>
    <xdr:to>
      <xdr:col>9</xdr:col>
      <xdr:colOff>592740</xdr:colOff>
      <xdr:row>93</xdr:row>
      <xdr:rowOff>106600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21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AFD805F8-E704-4148-9257-09222F677D40}"/>
                </a:ext>
              </a:extLst>
            </xdr14:cNvPr>
            <xdr14:cNvContentPartPr/>
          </xdr14:nvContentPartPr>
          <xdr14:nvPr macro=""/>
          <xdr14:xfrm>
            <a:off x="7660800" y="28155240"/>
            <a:ext cx="361440" cy="18360"/>
          </xdr14:xfrm>
        </xdr:contentPart>
      </mc:Choice>
      <mc:Fallback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AFD805F8-E704-4148-9257-09222F677D40}"/>
                </a:ext>
              </a:extLst>
            </xdr:cNvPr>
            <xdr:cNvPicPr/>
          </xdr:nvPicPr>
          <xdr:blipFill>
            <a:blip xmlns:r="http://schemas.openxmlformats.org/officeDocument/2006/relationships" r:embed="rId222"/>
            <a:stretch>
              <a:fillRect/>
            </a:stretch>
          </xdr:blipFill>
          <xdr:spPr>
            <a:xfrm>
              <a:off x="7650000" y="28144800"/>
              <a:ext cx="38268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815940</xdr:colOff>
      <xdr:row>92</xdr:row>
      <xdr:rowOff>296400</xdr:rowOff>
    </xdr:from>
    <xdr:to>
      <xdr:col>10</xdr:col>
      <xdr:colOff>304720</xdr:colOff>
      <xdr:row>93</xdr:row>
      <xdr:rowOff>207760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2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9A500BE-CC68-684F-80A0-FD7A8FE27186}"/>
                </a:ext>
              </a:extLst>
            </xdr14:cNvPr>
            <xdr14:cNvContentPartPr/>
          </xdr14:nvContentPartPr>
          <xdr14:nvPr macro=""/>
          <xdr14:xfrm>
            <a:off x="8245440" y="28033200"/>
            <a:ext cx="314280" cy="241560"/>
          </xdr14:xfrm>
        </xdr:contentPart>
      </mc:Choice>
      <mc:Fallback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9A500BE-CC68-684F-80A0-FD7A8FE27186}"/>
                </a:ext>
              </a:extLst>
            </xdr:cNvPr>
            <xdr:cNvPicPr/>
          </xdr:nvPicPr>
          <xdr:blipFill>
            <a:blip xmlns:r="http://schemas.openxmlformats.org/officeDocument/2006/relationships" r:embed="rId224"/>
            <a:stretch>
              <a:fillRect/>
            </a:stretch>
          </xdr:blipFill>
          <xdr:spPr>
            <a:xfrm>
              <a:off x="8235000" y="28022400"/>
              <a:ext cx="335520" cy="26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669040</xdr:colOff>
      <xdr:row>91</xdr:row>
      <xdr:rowOff>107480</xdr:rowOff>
    </xdr:from>
    <xdr:to>
      <xdr:col>11</xdr:col>
      <xdr:colOff>10580</xdr:colOff>
      <xdr:row>92</xdr:row>
      <xdr:rowOff>107400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25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208616EE-1238-8E4D-9F98-1FEF072235A0}"/>
                </a:ext>
              </a:extLst>
            </xdr14:cNvPr>
            <xdr14:cNvContentPartPr/>
          </xdr14:nvContentPartPr>
          <xdr14:nvPr macro=""/>
          <xdr14:xfrm>
            <a:off x="8924040" y="27514080"/>
            <a:ext cx="167040" cy="330120"/>
          </xdr14:xfrm>
        </xdr:contentPart>
      </mc:Choice>
      <mc:Fallback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208616EE-1238-8E4D-9F98-1FEF072235A0}"/>
                </a:ext>
              </a:extLst>
            </xdr:cNvPr>
            <xdr:cNvPicPr/>
          </xdr:nvPicPr>
          <xdr:blipFill>
            <a:blip xmlns:r="http://schemas.openxmlformats.org/officeDocument/2006/relationships" r:embed="rId226"/>
            <a:stretch>
              <a:fillRect/>
            </a:stretch>
          </xdr:blipFill>
          <xdr:spPr>
            <a:xfrm>
              <a:off x="8913240" y="27503280"/>
              <a:ext cx="188280" cy="35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647440</xdr:colOff>
      <xdr:row>91</xdr:row>
      <xdr:rowOff>195320</xdr:rowOff>
    </xdr:from>
    <xdr:to>
      <xdr:col>11</xdr:col>
      <xdr:colOff>53420</xdr:colOff>
      <xdr:row>91</xdr:row>
      <xdr:rowOff>323120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27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754F169A-A87B-374D-B47B-CF18B435C8CC}"/>
                </a:ext>
              </a:extLst>
            </xdr14:cNvPr>
            <xdr14:cNvContentPartPr/>
          </xdr14:nvContentPartPr>
          <xdr14:nvPr macro=""/>
          <xdr14:xfrm>
            <a:off x="8902440" y="27601920"/>
            <a:ext cx="231480" cy="127800"/>
          </xdr14:xfrm>
        </xdr:contentPart>
      </mc:Choice>
      <mc:Fallback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754F169A-A87B-374D-B47B-CF18B435C8CC}"/>
                </a:ext>
              </a:extLst>
            </xdr:cNvPr>
            <xdr:cNvPicPr/>
          </xdr:nvPicPr>
          <xdr:blipFill>
            <a:blip xmlns:r="http://schemas.openxmlformats.org/officeDocument/2006/relationships" r:embed="rId228"/>
            <a:stretch>
              <a:fillRect/>
            </a:stretch>
          </xdr:blipFill>
          <xdr:spPr>
            <a:xfrm>
              <a:off x="8891640" y="27591120"/>
              <a:ext cx="252720" cy="14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141980</xdr:colOff>
      <xdr:row>91</xdr:row>
      <xdr:rowOff>254360</xdr:rowOff>
    </xdr:from>
    <xdr:to>
      <xdr:col>11</xdr:col>
      <xdr:colOff>332420</xdr:colOff>
      <xdr:row>91</xdr:row>
      <xdr:rowOff>266600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29">
          <xdr14:nvContentPartPr>
            <xdr14:cNvPr id="116" name="Ink 115">
              <a:extLst>
                <a:ext uri="{FF2B5EF4-FFF2-40B4-BE49-F238E27FC236}">
                  <a16:creationId xmlns:a16="http://schemas.microsoft.com/office/drawing/2014/main" id="{C3975556-E190-4942-90D5-FDC426C050E0}"/>
                </a:ext>
              </a:extLst>
            </xdr14:cNvPr>
            <xdr14:cNvContentPartPr/>
          </xdr14:nvContentPartPr>
          <xdr14:nvPr macro=""/>
          <xdr14:xfrm>
            <a:off x="9222480" y="27660960"/>
            <a:ext cx="190440" cy="12240"/>
          </xdr14:xfrm>
        </xdr:contentPart>
      </mc:Choice>
      <mc:Fallback>
        <xdr:pic>
          <xdr:nvPicPr>
            <xdr:cNvPr id="116" name="Ink 115">
              <a:extLst>
                <a:ext uri="{FF2B5EF4-FFF2-40B4-BE49-F238E27FC236}">
                  <a16:creationId xmlns:a16="http://schemas.microsoft.com/office/drawing/2014/main" id="{C3975556-E190-4942-90D5-FDC426C050E0}"/>
                </a:ext>
              </a:extLst>
            </xdr:cNvPr>
            <xdr:cNvPicPr/>
          </xdr:nvPicPr>
          <xdr:blipFill>
            <a:blip xmlns:r="http://schemas.openxmlformats.org/officeDocument/2006/relationships" r:embed="rId230"/>
            <a:stretch>
              <a:fillRect/>
            </a:stretch>
          </xdr:blipFill>
          <xdr:spPr>
            <a:xfrm>
              <a:off x="9211680" y="27650160"/>
              <a:ext cx="21168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338180</xdr:colOff>
      <xdr:row>91</xdr:row>
      <xdr:rowOff>25760</xdr:rowOff>
    </xdr:from>
    <xdr:to>
      <xdr:col>11</xdr:col>
      <xdr:colOff>738140</xdr:colOff>
      <xdr:row>92</xdr:row>
      <xdr:rowOff>207120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1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02320340-65A8-C34F-A0A9-6C0EB498A02E}"/>
                </a:ext>
              </a:extLst>
            </xdr14:cNvPr>
            <xdr14:cNvContentPartPr/>
          </xdr14:nvContentPartPr>
          <xdr14:nvPr macro=""/>
          <xdr14:xfrm>
            <a:off x="9418680" y="27432360"/>
            <a:ext cx="399960" cy="511560"/>
          </xdr14:xfrm>
        </xdr:contentPart>
      </mc:Choice>
      <mc:Fallback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02320340-65A8-C34F-A0A9-6C0EB498A02E}"/>
                </a:ext>
              </a:extLst>
            </xdr:cNvPr>
            <xdr:cNvPicPr/>
          </xdr:nvPicPr>
          <xdr:blipFill>
            <a:blip xmlns:r="http://schemas.openxmlformats.org/officeDocument/2006/relationships" r:embed="rId232"/>
            <a:stretch>
              <a:fillRect/>
            </a:stretch>
          </xdr:blipFill>
          <xdr:spPr>
            <a:xfrm>
              <a:off x="9407880" y="27421560"/>
              <a:ext cx="421200" cy="53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753280</xdr:colOff>
      <xdr:row>92</xdr:row>
      <xdr:rowOff>125040</xdr:rowOff>
    </xdr:from>
    <xdr:to>
      <xdr:col>11</xdr:col>
      <xdr:colOff>605660</xdr:colOff>
      <xdr:row>92</xdr:row>
      <xdr:rowOff>165000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3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59DC9CE5-FFB6-E447-AF8A-BEDA3ACD98F2}"/>
                </a:ext>
              </a:extLst>
            </xdr14:cNvPr>
            <xdr14:cNvContentPartPr/>
          </xdr14:nvContentPartPr>
          <xdr14:nvPr macro=""/>
          <xdr14:xfrm>
            <a:off x="9008280" y="27861840"/>
            <a:ext cx="677880" cy="39960"/>
          </xdr14:xfrm>
        </xdr:contentPart>
      </mc:Choice>
      <mc:Fallback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59DC9CE5-FFB6-E447-AF8A-BEDA3ACD98F2}"/>
                </a:ext>
              </a:extLst>
            </xdr:cNvPr>
            <xdr:cNvPicPr/>
          </xdr:nvPicPr>
          <xdr:blipFill>
            <a:blip xmlns:r="http://schemas.openxmlformats.org/officeDocument/2006/relationships" r:embed="rId234"/>
            <a:stretch>
              <a:fillRect/>
            </a:stretch>
          </xdr:blipFill>
          <xdr:spPr>
            <a:xfrm>
              <a:off x="8997480" y="27851040"/>
              <a:ext cx="69912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241700</xdr:colOff>
      <xdr:row>92</xdr:row>
      <xdr:rowOff>288480</xdr:rowOff>
    </xdr:from>
    <xdr:to>
      <xdr:col>11</xdr:col>
      <xdr:colOff>510260</xdr:colOff>
      <xdr:row>93</xdr:row>
      <xdr:rowOff>162040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5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F38CBF91-6EC4-A34B-B84E-B15F3E7654CD}"/>
                </a:ext>
              </a:extLst>
            </xdr14:cNvPr>
            <xdr14:cNvContentPartPr/>
          </xdr14:nvContentPartPr>
          <xdr14:nvPr macro=""/>
          <xdr14:xfrm>
            <a:off x="9322200" y="28025280"/>
            <a:ext cx="268560" cy="203760"/>
          </xdr14:xfrm>
        </xdr:contentPart>
      </mc:Choice>
      <mc:Fallback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F38CBF91-6EC4-A34B-B84E-B15F3E7654CD}"/>
                </a:ext>
              </a:extLst>
            </xdr:cNvPr>
            <xdr:cNvPicPr/>
          </xdr:nvPicPr>
          <xdr:blipFill>
            <a:blip xmlns:r="http://schemas.openxmlformats.org/officeDocument/2006/relationships" r:embed="rId236"/>
            <a:stretch>
              <a:fillRect/>
            </a:stretch>
          </xdr:blipFill>
          <xdr:spPr>
            <a:xfrm>
              <a:off x="9311760" y="28014840"/>
              <a:ext cx="2898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393640</xdr:colOff>
      <xdr:row>91</xdr:row>
      <xdr:rowOff>54560</xdr:rowOff>
    </xdr:from>
    <xdr:to>
      <xdr:col>10</xdr:col>
      <xdr:colOff>404800</xdr:colOff>
      <xdr:row>91</xdr:row>
      <xdr:rowOff>219800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7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EA532854-E4CD-4D44-8FFB-B740B11271EA}"/>
                </a:ext>
              </a:extLst>
            </xdr14:cNvPr>
            <xdr14:cNvContentPartPr/>
          </xdr14:nvContentPartPr>
          <xdr14:nvPr macro=""/>
          <xdr14:xfrm>
            <a:off x="8648640" y="27461160"/>
            <a:ext cx="11160" cy="165240"/>
          </xdr14:xfrm>
        </xdr:contentPart>
      </mc:Choice>
      <mc:Fallback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EA532854-E4CD-4D44-8FFB-B740B11271EA}"/>
                </a:ext>
              </a:extLst>
            </xdr:cNvPr>
            <xdr:cNvPicPr/>
          </xdr:nvPicPr>
          <xdr:blipFill>
            <a:blip xmlns:r="http://schemas.openxmlformats.org/officeDocument/2006/relationships" r:embed="rId238"/>
            <a:stretch>
              <a:fillRect/>
            </a:stretch>
          </xdr:blipFill>
          <xdr:spPr>
            <a:xfrm>
              <a:off x="8637840" y="27450360"/>
              <a:ext cx="3240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280240</xdr:colOff>
      <xdr:row>91</xdr:row>
      <xdr:rowOff>283160</xdr:rowOff>
    </xdr:from>
    <xdr:to>
      <xdr:col>10</xdr:col>
      <xdr:colOff>432160</xdr:colOff>
      <xdr:row>91</xdr:row>
      <xdr:rowOff>286040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39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80AA7E5A-DCF1-9141-9936-177D0ACC19C5}"/>
                </a:ext>
              </a:extLst>
            </xdr14:cNvPr>
            <xdr14:cNvContentPartPr/>
          </xdr14:nvContentPartPr>
          <xdr14:nvPr macro=""/>
          <xdr14:xfrm>
            <a:off x="8535240" y="27689760"/>
            <a:ext cx="151920" cy="2880"/>
          </xdr14:xfrm>
        </xdr:contentPart>
      </mc:Choice>
      <mc:Fallback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80AA7E5A-DCF1-9141-9936-177D0ACC19C5}"/>
                </a:ext>
              </a:extLst>
            </xdr:cNvPr>
            <xdr:cNvPicPr/>
          </xdr:nvPicPr>
          <xdr:blipFill>
            <a:blip xmlns:r="http://schemas.openxmlformats.org/officeDocument/2006/relationships" r:embed="rId240"/>
            <a:stretch>
              <a:fillRect/>
            </a:stretch>
          </xdr:blipFill>
          <xdr:spPr>
            <a:xfrm>
              <a:off x="8524800" y="27678960"/>
              <a:ext cx="17316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365920</xdr:colOff>
      <xdr:row>92</xdr:row>
      <xdr:rowOff>55200</xdr:rowOff>
    </xdr:from>
    <xdr:to>
      <xdr:col>10</xdr:col>
      <xdr:colOff>514240</xdr:colOff>
      <xdr:row>92</xdr:row>
      <xdr:rowOff>244560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4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5D72D47D-2C81-C54B-B042-A53AC8A8FC52}"/>
                </a:ext>
              </a:extLst>
            </xdr14:cNvPr>
            <xdr14:cNvContentPartPr/>
          </xdr14:nvContentPartPr>
          <xdr14:nvPr macro=""/>
          <xdr14:xfrm>
            <a:off x="8620920" y="27792000"/>
            <a:ext cx="148320" cy="189360"/>
          </xdr14:xfrm>
        </xdr:contentPart>
      </mc:Choice>
      <mc:Fallback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5D72D47D-2C81-C54B-B042-A53AC8A8FC52}"/>
                </a:ext>
              </a:extLst>
            </xdr:cNvPr>
            <xdr:cNvPicPr/>
          </xdr:nvPicPr>
          <xdr:blipFill>
            <a:blip xmlns:r="http://schemas.openxmlformats.org/officeDocument/2006/relationships" r:embed="rId242"/>
            <a:stretch>
              <a:fillRect/>
            </a:stretch>
          </xdr:blipFill>
          <xdr:spPr>
            <a:xfrm>
              <a:off x="8610120" y="27781200"/>
              <a:ext cx="169560" cy="21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89080</xdr:colOff>
      <xdr:row>91</xdr:row>
      <xdr:rowOff>170120</xdr:rowOff>
    </xdr:from>
    <xdr:to>
      <xdr:col>10</xdr:col>
      <xdr:colOff>384280</xdr:colOff>
      <xdr:row>91</xdr:row>
      <xdr:rowOff>191000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4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1AA4C480-B786-3749-9C58-F5DBC2B44314}"/>
                </a:ext>
              </a:extLst>
            </xdr14:cNvPr>
            <xdr14:cNvContentPartPr/>
          </xdr14:nvContentPartPr>
          <xdr14:nvPr macro=""/>
          <xdr14:xfrm>
            <a:off x="8344080" y="27576720"/>
            <a:ext cx="295200" cy="20880"/>
          </xdr14:xfrm>
        </xdr:contentPart>
      </mc:Choice>
      <mc:Fallback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1AA4C480-B786-3749-9C58-F5DBC2B44314}"/>
                </a:ext>
              </a:extLst>
            </xdr:cNvPr>
            <xdr:cNvPicPr/>
          </xdr:nvPicPr>
          <xdr:blipFill>
            <a:blip xmlns:r="http://schemas.openxmlformats.org/officeDocument/2006/relationships" r:embed="rId244"/>
            <a:stretch>
              <a:fillRect/>
            </a:stretch>
          </xdr:blipFill>
          <xdr:spPr>
            <a:xfrm>
              <a:off x="8333640" y="27565920"/>
              <a:ext cx="31644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593080</xdr:colOff>
      <xdr:row>90</xdr:row>
      <xdr:rowOff>295480</xdr:rowOff>
    </xdr:from>
    <xdr:to>
      <xdr:col>11</xdr:col>
      <xdr:colOff>38660</xdr:colOff>
      <xdr:row>93</xdr:row>
      <xdr:rowOff>123160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B6CBC2F5-4516-B34A-AE41-130DDEC73A72}"/>
                </a:ext>
              </a:extLst>
            </xdr14:cNvPr>
            <xdr14:cNvContentPartPr/>
          </xdr14:nvContentPartPr>
          <xdr14:nvPr macro=""/>
          <xdr14:xfrm>
            <a:off x="8848080" y="27371880"/>
            <a:ext cx="271080" cy="818280"/>
          </xdr14:xfrm>
        </xdr:contentPart>
      </mc:Choice>
      <mc:Fallback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B6CBC2F5-4516-B34A-AE41-130DDEC73A72}"/>
                </a:ext>
              </a:extLst>
            </xdr:cNvPr>
            <xdr:cNvPicPr/>
          </xdr:nvPicPr>
          <xdr:blipFill>
            <a:blip xmlns:r="http://schemas.openxmlformats.org/officeDocument/2006/relationships" r:embed="rId246"/>
            <a:stretch>
              <a:fillRect/>
            </a:stretch>
          </xdr:blipFill>
          <xdr:spPr>
            <a:xfrm>
              <a:off x="8837640" y="27361440"/>
              <a:ext cx="292320" cy="83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652100</xdr:colOff>
      <xdr:row>91</xdr:row>
      <xdr:rowOff>14600</xdr:rowOff>
    </xdr:from>
    <xdr:to>
      <xdr:col>12</xdr:col>
      <xdr:colOff>177240</xdr:colOff>
      <xdr:row>93</xdr:row>
      <xdr:rowOff>33160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104D4F9-1973-B248-8938-D025135F1387}"/>
                </a:ext>
              </a:extLst>
            </xdr14:cNvPr>
            <xdr14:cNvContentPartPr/>
          </xdr14:nvContentPartPr>
          <xdr14:nvPr macro=""/>
          <xdr14:xfrm>
            <a:off x="9732600" y="27421200"/>
            <a:ext cx="350640" cy="678960"/>
          </xdr14:xfrm>
        </xdr:contentPart>
      </mc:Choice>
      <mc:Fallback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104D4F9-1973-B248-8938-D025135F1387}"/>
                </a:ext>
              </a:extLst>
            </xdr:cNvPr>
            <xdr:cNvPicPr/>
          </xdr:nvPicPr>
          <xdr:blipFill>
            <a:blip xmlns:r="http://schemas.openxmlformats.org/officeDocument/2006/relationships" r:embed="rId248"/>
            <a:stretch>
              <a:fillRect/>
            </a:stretch>
          </xdr:blipFill>
          <xdr:spPr>
            <a:xfrm>
              <a:off x="9721800" y="27410760"/>
              <a:ext cx="371880" cy="70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151320</xdr:colOff>
      <xdr:row>90</xdr:row>
      <xdr:rowOff>282520</xdr:rowOff>
    </xdr:from>
    <xdr:to>
      <xdr:col>12</xdr:col>
      <xdr:colOff>311880</xdr:colOff>
      <xdr:row>91</xdr:row>
      <xdr:rowOff>149960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85E5BA7F-75F6-5A48-BE4C-61D5F499482D}"/>
                </a:ext>
              </a:extLst>
            </xdr14:cNvPr>
            <xdr14:cNvContentPartPr/>
          </xdr14:nvContentPartPr>
          <xdr14:nvPr macro=""/>
          <xdr14:xfrm>
            <a:off x="10057320" y="27358920"/>
            <a:ext cx="160560" cy="197640"/>
          </xdr14:xfrm>
        </xdr:contentPart>
      </mc:Choice>
      <mc:Fallback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85E5BA7F-75F6-5A48-BE4C-61D5F499482D}"/>
                </a:ext>
              </a:extLst>
            </xdr:cNvPr>
            <xdr:cNvPicPr/>
          </xdr:nvPicPr>
          <xdr:blipFill>
            <a:blip xmlns:r="http://schemas.openxmlformats.org/officeDocument/2006/relationships" r:embed="rId250"/>
            <a:stretch>
              <a:fillRect/>
            </a:stretch>
          </xdr:blipFill>
          <xdr:spPr>
            <a:xfrm>
              <a:off x="10046880" y="27348120"/>
              <a:ext cx="181800" cy="21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803440</xdr:colOff>
      <xdr:row>96</xdr:row>
      <xdr:rowOff>37240</xdr:rowOff>
    </xdr:from>
    <xdr:to>
      <xdr:col>5</xdr:col>
      <xdr:colOff>170900</xdr:colOff>
      <xdr:row>98</xdr:row>
      <xdr:rowOff>236160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ABD364E9-5895-6C40-B1E1-D2B2E9760FAA}"/>
                </a:ext>
              </a:extLst>
            </xdr14:cNvPr>
            <xdr14:cNvContentPartPr/>
          </xdr14:nvContentPartPr>
          <xdr14:nvPr macro=""/>
          <xdr14:xfrm>
            <a:off x="4105440" y="29094840"/>
            <a:ext cx="192960" cy="859320"/>
          </xdr14:xfrm>
        </xdr:contentPart>
      </mc:Choice>
      <mc:Fallback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ABD364E9-5895-6C40-B1E1-D2B2E9760FAA}"/>
                </a:ext>
              </a:extLst>
            </xdr:cNvPr>
            <xdr:cNvPicPr/>
          </xdr:nvPicPr>
          <xdr:blipFill>
            <a:blip xmlns:r="http://schemas.openxmlformats.org/officeDocument/2006/relationships" r:embed="rId252"/>
            <a:stretch>
              <a:fillRect/>
            </a:stretch>
          </xdr:blipFill>
          <xdr:spPr>
            <a:xfrm>
              <a:off x="4094640" y="29084400"/>
              <a:ext cx="214200" cy="88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690400</xdr:colOff>
      <xdr:row>97</xdr:row>
      <xdr:rowOff>172880</xdr:rowOff>
    </xdr:from>
    <xdr:to>
      <xdr:col>5</xdr:col>
      <xdr:colOff>220220</xdr:colOff>
      <xdr:row>97</xdr:row>
      <xdr:rowOff>207080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B6D6DCBD-88AE-CF4A-8BDB-892F4722C658}"/>
                </a:ext>
              </a:extLst>
            </xdr14:cNvPr>
            <xdr14:cNvContentPartPr/>
          </xdr14:nvContentPartPr>
          <xdr14:nvPr macro=""/>
          <xdr14:xfrm>
            <a:off x="3992400" y="29560680"/>
            <a:ext cx="355320" cy="34200"/>
          </xdr14:xfrm>
        </xdr:contentPart>
      </mc:Choice>
      <mc:Fallback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B6D6DCBD-88AE-CF4A-8BDB-892F4722C658}"/>
                </a:ext>
              </a:extLst>
            </xdr:cNvPr>
            <xdr:cNvPicPr/>
          </xdr:nvPicPr>
          <xdr:blipFill>
            <a:blip xmlns:r="http://schemas.openxmlformats.org/officeDocument/2006/relationships" r:embed="rId254"/>
            <a:stretch>
              <a:fillRect/>
            </a:stretch>
          </xdr:blipFill>
          <xdr:spPr>
            <a:xfrm>
              <a:off x="3981600" y="29549880"/>
              <a:ext cx="37656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432980</xdr:colOff>
      <xdr:row>96</xdr:row>
      <xdr:rowOff>190240</xdr:rowOff>
    </xdr:from>
    <xdr:to>
      <xdr:col>5</xdr:col>
      <xdr:colOff>625580</xdr:colOff>
      <xdr:row>98</xdr:row>
      <xdr:rowOff>188280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027EE17C-D1FE-DF40-A4B1-BB2DCF8BFDDF}"/>
                </a:ext>
              </a:extLst>
            </xdr14:cNvPr>
            <xdr14:cNvContentPartPr/>
          </xdr14:nvContentPartPr>
          <xdr14:nvPr macro=""/>
          <xdr14:xfrm>
            <a:off x="4560480" y="29247840"/>
            <a:ext cx="192600" cy="658440"/>
          </xdr14:xfrm>
        </xdr:contentPart>
      </mc:Choice>
      <mc:Fallback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027EE17C-D1FE-DF40-A4B1-BB2DCF8BFDDF}"/>
                </a:ext>
              </a:extLst>
            </xdr:cNvPr>
            <xdr:cNvPicPr/>
          </xdr:nvPicPr>
          <xdr:blipFill>
            <a:blip xmlns:r="http://schemas.openxmlformats.org/officeDocument/2006/relationships" r:embed="rId256"/>
            <a:stretch>
              <a:fillRect/>
            </a:stretch>
          </xdr:blipFill>
          <xdr:spPr>
            <a:xfrm>
              <a:off x="4549680" y="29237040"/>
              <a:ext cx="213840" cy="67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762380</xdr:colOff>
      <xdr:row>97</xdr:row>
      <xdr:rowOff>26000</xdr:rowOff>
    </xdr:from>
    <xdr:to>
      <xdr:col>6</xdr:col>
      <xdr:colOff>161160</xdr:colOff>
      <xdr:row>98</xdr:row>
      <xdr:rowOff>94320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11B25F3D-6483-B746-8697-E26ED3CB4B00}"/>
                </a:ext>
              </a:extLst>
            </xdr14:cNvPr>
            <xdr14:cNvContentPartPr/>
          </xdr14:nvContentPartPr>
          <xdr14:nvPr macro=""/>
          <xdr14:xfrm>
            <a:off x="4889880" y="29413800"/>
            <a:ext cx="224280" cy="398520"/>
          </xdr14:xfrm>
        </xdr:contentPart>
      </mc:Choice>
      <mc:Fallback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11B25F3D-6483-B746-8697-E26ED3CB4B00}"/>
                </a:ext>
              </a:extLst>
            </xdr:cNvPr>
            <xdr:cNvPicPr/>
          </xdr:nvPicPr>
          <xdr:blipFill>
            <a:blip xmlns:r="http://schemas.openxmlformats.org/officeDocument/2006/relationships" r:embed="rId258"/>
            <a:stretch>
              <a:fillRect/>
            </a:stretch>
          </xdr:blipFill>
          <xdr:spPr>
            <a:xfrm>
              <a:off x="4879080" y="29403360"/>
              <a:ext cx="245520" cy="41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342240</xdr:colOff>
      <xdr:row>96</xdr:row>
      <xdr:rowOff>138400</xdr:rowOff>
    </xdr:from>
    <xdr:to>
      <xdr:col>6</xdr:col>
      <xdr:colOff>483360</xdr:colOff>
      <xdr:row>98</xdr:row>
      <xdr:rowOff>212400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5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5ED13D05-9ED8-E149-993A-A87CB4284E20}"/>
                </a:ext>
              </a:extLst>
            </xdr14:cNvPr>
            <xdr14:cNvContentPartPr/>
          </xdr14:nvContentPartPr>
          <xdr14:nvPr macro=""/>
          <xdr14:xfrm>
            <a:off x="5295240" y="29196000"/>
            <a:ext cx="141120" cy="734400"/>
          </xdr14:xfrm>
        </xdr:contentPart>
      </mc:Choice>
      <mc:Fallback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5ED13D05-9ED8-E149-993A-A87CB4284E20}"/>
                </a:ext>
              </a:extLst>
            </xdr:cNvPr>
            <xdr:cNvPicPr/>
          </xdr:nvPicPr>
          <xdr:blipFill>
            <a:blip xmlns:r="http://schemas.openxmlformats.org/officeDocument/2006/relationships" r:embed="rId260"/>
            <a:stretch>
              <a:fillRect/>
            </a:stretch>
          </xdr:blipFill>
          <xdr:spPr>
            <a:xfrm>
              <a:off x="5284800" y="29185560"/>
              <a:ext cx="162360" cy="75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758760</xdr:colOff>
      <xdr:row>97</xdr:row>
      <xdr:rowOff>94400</xdr:rowOff>
    </xdr:from>
    <xdr:to>
      <xdr:col>7</xdr:col>
      <xdr:colOff>119020</xdr:colOff>
      <xdr:row>97</xdr:row>
      <xdr:rowOff>100880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61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40316F62-5116-3D41-AD1A-B5887B4B4055}"/>
                </a:ext>
              </a:extLst>
            </xdr14:cNvPr>
            <xdr14:cNvContentPartPr/>
          </xdr14:nvContentPartPr>
          <xdr14:nvPr macro=""/>
          <xdr14:xfrm>
            <a:off x="5711760" y="29482200"/>
            <a:ext cx="185760" cy="6480"/>
          </xdr14:xfrm>
        </xdr:contentPart>
      </mc:Choice>
      <mc:Fallback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40316F62-5116-3D41-AD1A-B5887B4B4055}"/>
                </a:ext>
              </a:extLst>
            </xdr:cNvPr>
            <xdr:cNvPicPr/>
          </xdr:nvPicPr>
          <xdr:blipFill>
            <a:blip xmlns:r="http://schemas.openxmlformats.org/officeDocument/2006/relationships" r:embed="rId262"/>
            <a:stretch>
              <a:fillRect/>
            </a:stretch>
          </xdr:blipFill>
          <xdr:spPr>
            <a:xfrm>
              <a:off x="5700960" y="29471760"/>
              <a:ext cx="20700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762360</xdr:colOff>
      <xdr:row>97</xdr:row>
      <xdr:rowOff>206360</xdr:rowOff>
    </xdr:from>
    <xdr:to>
      <xdr:col>7</xdr:col>
      <xdr:colOff>127300</xdr:colOff>
      <xdr:row>97</xdr:row>
      <xdr:rowOff>239120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63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4A9BF3FB-84D4-FD40-B4AC-0452FC112822}"/>
                </a:ext>
              </a:extLst>
            </xdr14:cNvPr>
            <xdr14:cNvContentPartPr/>
          </xdr14:nvContentPartPr>
          <xdr14:nvPr macro=""/>
          <xdr14:xfrm>
            <a:off x="5715360" y="29594160"/>
            <a:ext cx="190440" cy="32760"/>
          </xdr14:xfrm>
        </xdr:contentPart>
      </mc:Choice>
      <mc:Fallback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4A9BF3FB-84D4-FD40-B4AC-0452FC112822}"/>
                </a:ext>
              </a:extLst>
            </xdr:cNvPr>
            <xdr:cNvPicPr/>
          </xdr:nvPicPr>
          <xdr:blipFill>
            <a:blip xmlns:r="http://schemas.openxmlformats.org/officeDocument/2006/relationships" r:embed="rId264"/>
            <a:stretch>
              <a:fillRect/>
            </a:stretch>
          </xdr:blipFill>
          <xdr:spPr>
            <a:xfrm>
              <a:off x="5704560" y="29583720"/>
              <a:ext cx="21168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752240</xdr:colOff>
      <xdr:row>96</xdr:row>
      <xdr:rowOff>12040</xdr:rowOff>
    </xdr:from>
    <xdr:to>
      <xdr:col>8</xdr:col>
      <xdr:colOff>769520</xdr:colOff>
      <xdr:row>97</xdr:row>
      <xdr:rowOff>13040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65">
          <xdr14:nvContentPartPr>
            <xdr14:cNvPr id="134" name="Ink 133">
              <a:extLst>
                <a:ext uri="{FF2B5EF4-FFF2-40B4-BE49-F238E27FC236}">
                  <a16:creationId xmlns:a16="http://schemas.microsoft.com/office/drawing/2014/main" id="{9149C4B9-E91C-714B-B12C-ABB382680AE9}"/>
                </a:ext>
              </a:extLst>
            </xdr14:cNvPr>
            <xdr14:cNvContentPartPr/>
          </xdr14:nvContentPartPr>
          <xdr14:nvPr macro=""/>
          <xdr14:xfrm>
            <a:off x="7356240" y="29069640"/>
            <a:ext cx="17280" cy="331200"/>
          </xdr14:xfrm>
        </xdr:contentPart>
      </mc:Choice>
      <mc:Fallback>
        <xdr:pic>
          <xdr:nvPicPr>
            <xdr:cNvPr id="134" name="Ink 133">
              <a:extLst>
                <a:ext uri="{FF2B5EF4-FFF2-40B4-BE49-F238E27FC236}">
                  <a16:creationId xmlns:a16="http://schemas.microsoft.com/office/drawing/2014/main" id="{9149C4B9-E91C-714B-B12C-ABB382680AE9}"/>
                </a:ext>
              </a:extLst>
            </xdr:cNvPr>
            <xdr:cNvPicPr/>
          </xdr:nvPicPr>
          <xdr:blipFill>
            <a:blip xmlns:r="http://schemas.openxmlformats.org/officeDocument/2006/relationships" r:embed="rId266"/>
            <a:stretch>
              <a:fillRect/>
            </a:stretch>
          </xdr:blipFill>
          <xdr:spPr>
            <a:xfrm>
              <a:off x="7345800" y="29059200"/>
              <a:ext cx="3852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403400</xdr:colOff>
      <xdr:row>97</xdr:row>
      <xdr:rowOff>52280</xdr:rowOff>
    </xdr:from>
    <xdr:to>
      <xdr:col>9</xdr:col>
      <xdr:colOff>398700</xdr:colOff>
      <xdr:row>97</xdr:row>
      <xdr:rowOff>73160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67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02480A34-C25C-B54A-8261-D232E82287CB}"/>
                </a:ext>
              </a:extLst>
            </xdr14:cNvPr>
            <xdr14:cNvContentPartPr/>
          </xdr14:nvContentPartPr>
          <xdr14:nvPr macro=""/>
          <xdr14:xfrm>
            <a:off x="7007400" y="29440080"/>
            <a:ext cx="820800" cy="20880"/>
          </xdr14:xfrm>
        </xdr:contentPart>
      </mc:Choice>
      <mc:Fallback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02480A34-C25C-B54A-8261-D232E82287CB}"/>
                </a:ext>
              </a:extLst>
            </xdr:cNvPr>
            <xdr:cNvPicPr/>
          </xdr:nvPicPr>
          <xdr:blipFill>
            <a:blip xmlns:r="http://schemas.openxmlformats.org/officeDocument/2006/relationships" r:embed="rId268"/>
            <a:stretch>
              <a:fillRect/>
            </a:stretch>
          </xdr:blipFill>
          <xdr:spPr>
            <a:xfrm>
              <a:off x="6996600" y="29429640"/>
              <a:ext cx="84204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429680</xdr:colOff>
      <xdr:row>98</xdr:row>
      <xdr:rowOff>7560</xdr:rowOff>
    </xdr:from>
    <xdr:to>
      <xdr:col>8</xdr:col>
      <xdr:colOff>795800</xdr:colOff>
      <xdr:row>98</xdr:row>
      <xdr:rowOff>324360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69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F160C5-926E-0541-9DBE-433CE6E138AE}"/>
                </a:ext>
              </a:extLst>
            </xdr14:cNvPr>
            <xdr14:cNvContentPartPr/>
          </xdr14:nvContentPartPr>
          <xdr14:nvPr macro=""/>
          <xdr14:xfrm>
            <a:off x="7033680" y="29725560"/>
            <a:ext cx="366120" cy="316800"/>
          </xdr14:xfrm>
        </xdr:contentPart>
      </mc:Choice>
      <mc:Fallback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F160C5-926E-0541-9DBE-433CE6E138AE}"/>
                </a:ext>
              </a:extLst>
            </xdr:cNvPr>
            <xdr:cNvPicPr/>
          </xdr:nvPicPr>
          <xdr:blipFill>
            <a:blip xmlns:r="http://schemas.openxmlformats.org/officeDocument/2006/relationships" r:embed="rId270"/>
            <a:stretch>
              <a:fillRect/>
            </a:stretch>
          </xdr:blipFill>
          <xdr:spPr>
            <a:xfrm>
              <a:off x="7023240" y="29714760"/>
              <a:ext cx="38736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73620</xdr:colOff>
      <xdr:row>97</xdr:row>
      <xdr:rowOff>308600</xdr:rowOff>
    </xdr:from>
    <xdr:to>
      <xdr:col>9</xdr:col>
      <xdr:colOff>714060</xdr:colOff>
      <xdr:row>99</xdr:row>
      <xdr:rowOff>64720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49658399-C5C2-114D-86DC-CD0307B2CE58}"/>
                </a:ext>
              </a:extLst>
            </xdr14:cNvPr>
            <xdr14:cNvContentPartPr/>
          </xdr14:nvContentPartPr>
          <xdr14:nvPr macro=""/>
          <xdr14:xfrm>
            <a:off x="7503120" y="29696400"/>
            <a:ext cx="640440" cy="416520"/>
          </xdr14:xfrm>
        </xdr:contentPart>
      </mc:Choice>
      <mc:Fallback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49658399-C5C2-114D-86DC-CD0307B2CE58}"/>
                </a:ext>
              </a:extLst>
            </xdr:cNvPr>
            <xdr:cNvPicPr/>
          </xdr:nvPicPr>
          <xdr:blipFill>
            <a:blip xmlns:r="http://schemas.openxmlformats.org/officeDocument/2006/relationships" r:embed="rId272"/>
            <a:stretch>
              <a:fillRect/>
            </a:stretch>
          </xdr:blipFill>
          <xdr:spPr>
            <a:xfrm>
              <a:off x="7492320" y="29685960"/>
              <a:ext cx="66168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338220</xdr:colOff>
      <xdr:row>98</xdr:row>
      <xdr:rowOff>191520</xdr:rowOff>
    </xdr:from>
    <xdr:to>
      <xdr:col>9</xdr:col>
      <xdr:colOff>476820</xdr:colOff>
      <xdr:row>99</xdr:row>
      <xdr:rowOff>32680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844B496-8FE6-5E46-B785-C7C71DEA9258}"/>
                </a:ext>
              </a:extLst>
            </xdr14:cNvPr>
            <xdr14:cNvContentPartPr/>
          </xdr14:nvContentPartPr>
          <xdr14:nvPr macro=""/>
          <xdr14:xfrm>
            <a:off x="7767720" y="29909520"/>
            <a:ext cx="138600" cy="171360"/>
          </xdr14:xfrm>
        </xdr:contentPart>
      </mc:Choice>
      <mc:Fallback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844B496-8FE6-5E46-B785-C7C71DEA9258}"/>
                </a:ext>
              </a:extLst>
            </xdr:cNvPr>
            <xdr:cNvPicPr/>
          </xdr:nvPicPr>
          <xdr:blipFill>
            <a:blip xmlns:r="http://schemas.openxmlformats.org/officeDocument/2006/relationships" r:embed="rId274"/>
            <a:stretch>
              <a:fillRect/>
            </a:stretch>
          </xdr:blipFill>
          <xdr:spPr>
            <a:xfrm>
              <a:off x="7757280" y="29898720"/>
              <a:ext cx="15984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597060</xdr:colOff>
      <xdr:row>98</xdr:row>
      <xdr:rowOff>141120</xdr:rowOff>
    </xdr:from>
    <xdr:to>
      <xdr:col>9</xdr:col>
      <xdr:colOff>632340</xdr:colOff>
      <xdr:row>99</xdr:row>
      <xdr:rowOff>48160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BC06D2A4-F81F-3C47-A7A5-1A583C4BFB8F}"/>
                </a:ext>
              </a:extLst>
            </xdr14:cNvPr>
            <xdr14:cNvContentPartPr/>
          </xdr14:nvContentPartPr>
          <xdr14:nvPr macro=""/>
          <xdr14:xfrm>
            <a:off x="8026560" y="29859120"/>
            <a:ext cx="35280" cy="237240"/>
          </xdr14:xfrm>
        </xdr:contentPart>
      </mc:Choice>
      <mc:Fallback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BC06D2A4-F81F-3C47-A7A5-1A583C4BFB8F}"/>
                </a:ext>
              </a:extLst>
            </xdr:cNvPr>
            <xdr:cNvPicPr/>
          </xdr:nvPicPr>
          <xdr:blipFill>
            <a:blip xmlns:r="http://schemas.openxmlformats.org/officeDocument/2006/relationships" r:embed="rId276"/>
            <a:stretch>
              <a:fillRect/>
            </a:stretch>
          </xdr:blipFill>
          <xdr:spPr>
            <a:xfrm>
              <a:off x="8015760" y="29848320"/>
              <a:ext cx="5652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678780</xdr:colOff>
      <xdr:row>98</xdr:row>
      <xdr:rowOff>168480</xdr:rowOff>
    </xdr:from>
    <xdr:to>
      <xdr:col>9</xdr:col>
      <xdr:colOff>730980</xdr:colOff>
      <xdr:row>99</xdr:row>
      <xdr:rowOff>74440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7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C900B67-47C7-CA4B-B65F-59A6E54B8491}"/>
                </a:ext>
              </a:extLst>
            </xdr14:cNvPr>
            <xdr14:cNvContentPartPr/>
          </xdr14:nvContentPartPr>
          <xdr14:nvPr macro=""/>
          <xdr14:xfrm>
            <a:off x="8108280" y="29886480"/>
            <a:ext cx="52200" cy="236160"/>
          </xdr14:xfrm>
        </xdr:contentPart>
      </mc:Choice>
      <mc:Fallback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C900B67-47C7-CA4B-B65F-59A6E54B8491}"/>
                </a:ext>
              </a:extLst>
            </xdr:cNvPr>
            <xdr:cNvPicPr/>
          </xdr:nvPicPr>
          <xdr:blipFill>
            <a:blip xmlns:r="http://schemas.openxmlformats.org/officeDocument/2006/relationships" r:embed="rId278"/>
            <a:stretch>
              <a:fillRect/>
            </a:stretch>
          </xdr:blipFill>
          <xdr:spPr>
            <a:xfrm>
              <a:off x="8097480" y="29876040"/>
              <a:ext cx="7344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510300</xdr:colOff>
      <xdr:row>98</xdr:row>
      <xdr:rowOff>166320</xdr:rowOff>
    </xdr:from>
    <xdr:to>
      <xdr:col>10</xdr:col>
      <xdr:colOff>26800</xdr:colOff>
      <xdr:row>98</xdr:row>
      <xdr:rowOff>169200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79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CCDCF77-23A5-E443-8AA7-309B407D6B32}"/>
                </a:ext>
              </a:extLst>
            </xdr14:cNvPr>
            <xdr14:cNvContentPartPr/>
          </xdr14:nvContentPartPr>
          <xdr14:nvPr macro=""/>
          <xdr14:xfrm>
            <a:off x="7939800" y="29884320"/>
            <a:ext cx="342000" cy="2880"/>
          </xdr14:xfrm>
        </xdr:contentPart>
      </mc:Choice>
      <mc:Fallback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CCDCF77-23A5-E443-8AA7-309B407D6B32}"/>
                </a:ext>
              </a:extLst>
            </xdr:cNvPr>
            <xdr:cNvPicPr/>
          </xdr:nvPicPr>
          <xdr:blipFill>
            <a:blip xmlns:r="http://schemas.openxmlformats.org/officeDocument/2006/relationships" r:embed="rId280"/>
            <a:stretch>
              <a:fillRect/>
            </a:stretch>
          </xdr:blipFill>
          <xdr:spPr>
            <a:xfrm>
              <a:off x="7929360" y="29873520"/>
              <a:ext cx="363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266220</xdr:colOff>
      <xdr:row>98</xdr:row>
      <xdr:rowOff>141120</xdr:rowOff>
    </xdr:from>
    <xdr:to>
      <xdr:col>9</xdr:col>
      <xdr:colOff>358020</xdr:colOff>
      <xdr:row>98</xdr:row>
      <xdr:rowOff>234000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1E74CDF-8D38-5A43-BD59-51D04678BB26}"/>
                </a:ext>
              </a:extLst>
            </xdr14:cNvPr>
            <xdr14:cNvContentPartPr/>
          </xdr14:nvContentPartPr>
          <xdr14:nvPr macro=""/>
          <xdr14:xfrm>
            <a:off x="7695720" y="29859120"/>
            <a:ext cx="91800" cy="92880"/>
          </xdr14:xfrm>
        </xdr:contentPart>
      </mc:Choice>
      <mc:Fallback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1E74CDF-8D38-5A43-BD59-51D04678BB26}"/>
                </a:ext>
              </a:extLst>
            </xdr:cNvPr>
            <xdr:cNvPicPr/>
          </xdr:nvPicPr>
          <xdr:blipFill>
            <a:blip xmlns:r="http://schemas.openxmlformats.org/officeDocument/2006/relationships" r:embed="rId282"/>
            <a:stretch>
              <a:fillRect/>
            </a:stretch>
          </xdr:blipFill>
          <xdr:spPr>
            <a:xfrm>
              <a:off x="7684920" y="29848320"/>
              <a:ext cx="11304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393640</xdr:colOff>
      <xdr:row>97</xdr:row>
      <xdr:rowOff>24920</xdr:rowOff>
    </xdr:from>
    <xdr:to>
      <xdr:col>10</xdr:col>
      <xdr:colOff>663640</xdr:colOff>
      <xdr:row>97</xdr:row>
      <xdr:rowOff>234800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38DA8BCA-A53F-A249-936E-F59FEECE0530}"/>
                </a:ext>
              </a:extLst>
            </xdr14:cNvPr>
            <xdr14:cNvContentPartPr/>
          </xdr14:nvContentPartPr>
          <xdr14:nvPr macro=""/>
          <xdr14:xfrm>
            <a:off x="8648640" y="29412720"/>
            <a:ext cx="270000" cy="209880"/>
          </xdr14:xfrm>
        </xdr:contentPart>
      </mc:Choice>
      <mc:Fallback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38DA8BCA-A53F-A249-936E-F59FEECE0530}"/>
                </a:ext>
              </a:extLst>
            </xdr:cNvPr>
            <xdr:cNvPicPr/>
          </xdr:nvPicPr>
          <xdr:blipFill>
            <a:blip xmlns:r="http://schemas.openxmlformats.org/officeDocument/2006/relationships" r:embed="rId284"/>
            <a:stretch>
              <a:fillRect/>
            </a:stretch>
          </xdr:blipFill>
          <xdr:spPr>
            <a:xfrm>
              <a:off x="8637840" y="29401920"/>
              <a:ext cx="29124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687040</xdr:colOff>
      <xdr:row>96</xdr:row>
      <xdr:rowOff>39760</xdr:rowOff>
    </xdr:from>
    <xdr:to>
      <xdr:col>11</xdr:col>
      <xdr:colOff>61700</xdr:colOff>
      <xdr:row>96</xdr:row>
      <xdr:rowOff>68920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1031693C-001E-1E49-A82E-BE6254557D0D}"/>
                </a:ext>
              </a:extLst>
            </xdr14:cNvPr>
            <xdr14:cNvContentPartPr/>
          </xdr14:nvContentPartPr>
          <xdr14:nvPr macro=""/>
          <xdr14:xfrm>
            <a:off x="8942040" y="29097360"/>
            <a:ext cx="200160" cy="29160"/>
          </xdr14:xfrm>
        </xdr:contentPart>
      </mc:Choice>
      <mc:Fallback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1031693C-001E-1E49-A82E-BE6254557D0D}"/>
                </a:ext>
              </a:extLst>
            </xdr:cNvPr>
            <xdr:cNvPicPr/>
          </xdr:nvPicPr>
          <xdr:blipFill>
            <a:blip xmlns:r="http://schemas.openxmlformats.org/officeDocument/2006/relationships" r:embed="rId286"/>
            <a:stretch>
              <a:fillRect/>
            </a:stretch>
          </xdr:blipFill>
          <xdr:spPr>
            <a:xfrm>
              <a:off x="8931600" y="29086560"/>
              <a:ext cx="22140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265820</xdr:colOff>
      <xdr:row>95</xdr:row>
      <xdr:rowOff>110040</xdr:rowOff>
    </xdr:from>
    <xdr:to>
      <xdr:col>11</xdr:col>
      <xdr:colOff>275900</xdr:colOff>
      <xdr:row>96</xdr:row>
      <xdr:rowOff>4120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87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21F93B5D-EB70-AF4B-AA4C-4A4CFC738A4F}"/>
                </a:ext>
              </a:extLst>
            </xdr14:cNvPr>
            <xdr14:cNvContentPartPr/>
          </xdr14:nvContentPartPr>
          <xdr14:nvPr macro=""/>
          <xdr14:xfrm>
            <a:off x="9346320" y="28837440"/>
            <a:ext cx="10080" cy="224280"/>
          </xdr14:xfrm>
        </xdr:contentPart>
      </mc:Choice>
      <mc:Fallback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21F93B5D-EB70-AF4B-AA4C-4A4CFC738A4F}"/>
                </a:ext>
              </a:extLst>
            </xdr:cNvPr>
            <xdr:cNvPicPr/>
          </xdr:nvPicPr>
          <xdr:blipFill>
            <a:blip xmlns:r="http://schemas.openxmlformats.org/officeDocument/2006/relationships" r:embed="rId288"/>
            <a:stretch>
              <a:fillRect/>
            </a:stretch>
          </xdr:blipFill>
          <xdr:spPr>
            <a:xfrm>
              <a:off x="9335880" y="28827000"/>
              <a:ext cx="3132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128660</xdr:colOff>
      <xdr:row>96</xdr:row>
      <xdr:rowOff>97360</xdr:rowOff>
    </xdr:from>
    <xdr:to>
      <xdr:col>11</xdr:col>
      <xdr:colOff>357620</xdr:colOff>
      <xdr:row>96</xdr:row>
      <xdr:rowOff>116800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89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470E58BE-A920-934B-A6FB-CB67F35E9AD2}"/>
                </a:ext>
              </a:extLst>
            </xdr14:cNvPr>
            <xdr14:cNvContentPartPr/>
          </xdr14:nvContentPartPr>
          <xdr14:nvPr macro=""/>
          <xdr14:xfrm>
            <a:off x="9209160" y="29154960"/>
            <a:ext cx="228960" cy="19440"/>
          </xdr14:xfrm>
        </xdr:contentPart>
      </mc:Choice>
      <mc:Fallback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470E58BE-A920-934B-A6FB-CB67F35E9AD2}"/>
                </a:ext>
              </a:extLst>
            </xdr:cNvPr>
            <xdr:cNvPicPr/>
          </xdr:nvPicPr>
          <xdr:blipFill>
            <a:blip xmlns:r="http://schemas.openxmlformats.org/officeDocument/2006/relationships" r:embed="rId290"/>
            <a:stretch>
              <a:fillRect/>
            </a:stretch>
          </xdr:blipFill>
          <xdr:spPr>
            <a:xfrm>
              <a:off x="9198360" y="29144520"/>
              <a:ext cx="2502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217580</xdr:colOff>
      <xdr:row>96</xdr:row>
      <xdr:rowOff>165040</xdr:rowOff>
    </xdr:from>
    <xdr:to>
      <xdr:col>11</xdr:col>
      <xdr:colOff>330980</xdr:colOff>
      <xdr:row>96</xdr:row>
      <xdr:rowOff>241000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1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FC03D759-F6E7-ED4F-8014-4A05805DCCA9}"/>
                </a:ext>
              </a:extLst>
            </xdr14:cNvPr>
            <xdr14:cNvContentPartPr/>
          </xdr14:nvContentPartPr>
          <xdr14:nvPr macro=""/>
          <xdr14:xfrm>
            <a:off x="9298080" y="29222640"/>
            <a:ext cx="113400" cy="75960"/>
          </xdr14:xfrm>
        </xdr:contentPart>
      </mc:Choice>
      <mc:Fallback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FC03D759-F6E7-ED4F-8014-4A05805DCCA9}"/>
                </a:ext>
              </a:extLst>
            </xdr:cNvPr>
            <xdr:cNvPicPr/>
          </xdr:nvPicPr>
          <xdr:blipFill>
            <a:blip xmlns:r="http://schemas.openxmlformats.org/officeDocument/2006/relationships" r:embed="rId292"/>
            <a:stretch>
              <a:fillRect/>
            </a:stretch>
          </xdr:blipFill>
          <xdr:spPr>
            <a:xfrm>
              <a:off x="9287640" y="29211840"/>
              <a:ext cx="134640" cy="97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581180</xdr:colOff>
      <xdr:row>95</xdr:row>
      <xdr:rowOff>296520</xdr:rowOff>
    </xdr:from>
    <xdr:to>
      <xdr:col>12</xdr:col>
      <xdr:colOff>19560</xdr:colOff>
      <xdr:row>96</xdr:row>
      <xdr:rowOff>286720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3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085B1890-82F3-0140-9D2F-A8CF589A4321}"/>
                </a:ext>
              </a:extLst>
            </xdr14:cNvPr>
            <xdr14:cNvContentPartPr/>
          </xdr14:nvContentPartPr>
          <xdr14:nvPr macro=""/>
          <xdr14:xfrm>
            <a:off x="9661680" y="29023920"/>
            <a:ext cx="263880" cy="320400"/>
          </xdr14:xfrm>
        </xdr:contentPart>
      </mc:Choice>
      <mc:Fallback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085B1890-82F3-0140-9D2F-A8CF589A4321}"/>
                </a:ext>
              </a:extLst>
            </xdr:cNvPr>
            <xdr:cNvPicPr/>
          </xdr:nvPicPr>
          <xdr:blipFill>
            <a:blip xmlns:r="http://schemas.openxmlformats.org/officeDocument/2006/relationships" r:embed="rId294"/>
            <a:stretch>
              <a:fillRect/>
            </a:stretch>
          </xdr:blipFill>
          <xdr:spPr>
            <a:xfrm>
              <a:off x="9650880" y="29013480"/>
              <a:ext cx="28512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38280</xdr:colOff>
      <xdr:row>95</xdr:row>
      <xdr:rowOff>71520</xdr:rowOff>
    </xdr:from>
    <xdr:to>
      <xdr:col>12</xdr:col>
      <xdr:colOff>190200</xdr:colOff>
      <xdr:row>95</xdr:row>
      <xdr:rowOff>218760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5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F131BFFA-0249-714D-BDDD-6DDFB28D6FBD}"/>
                </a:ext>
              </a:extLst>
            </xdr14:cNvPr>
            <xdr14:cNvContentPartPr/>
          </xdr14:nvContentPartPr>
          <xdr14:nvPr macro=""/>
          <xdr14:xfrm>
            <a:off x="9944280" y="28798920"/>
            <a:ext cx="151920" cy="147240"/>
          </xdr14:xfrm>
        </xdr:contentPart>
      </mc:Choice>
      <mc:Fallback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F131BFFA-0249-714D-BDDD-6DDFB28D6FBD}"/>
                </a:ext>
              </a:extLst>
            </xdr:cNvPr>
            <xdr:cNvPicPr/>
          </xdr:nvPicPr>
          <xdr:blipFill>
            <a:blip xmlns:r="http://schemas.openxmlformats.org/officeDocument/2006/relationships" r:embed="rId296"/>
            <a:stretch>
              <a:fillRect/>
            </a:stretch>
          </xdr:blipFill>
          <xdr:spPr>
            <a:xfrm>
              <a:off x="9933840" y="28788480"/>
              <a:ext cx="173160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45260</xdr:colOff>
      <xdr:row>100</xdr:row>
      <xdr:rowOff>284240</xdr:rowOff>
    </xdr:from>
    <xdr:to>
      <xdr:col>5</xdr:col>
      <xdr:colOff>293660</xdr:colOff>
      <xdr:row>103</xdr:row>
      <xdr:rowOff>24440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7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590FC649-0311-094F-A655-5DFA01E5DC86}"/>
                </a:ext>
              </a:extLst>
            </xdr14:cNvPr>
            <xdr14:cNvContentPartPr/>
          </xdr14:nvContentPartPr>
          <xdr14:nvPr macro=""/>
          <xdr14:xfrm>
            <a:off x="4172760" y="30662640"/>
            <a:ext cx="248400" cy="730800"/>
          </xdr14:xfrm>
        </xdr:contentPart>
      </mc:Choice>
      <mc:Fallback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590FC649-0311-094F-A655-5DFA01E5DC86}"/>
                </a:ext>
              </a:extLst>
            </xdr:cNvPr>
            <xdr:cNvPicPr/>
          </xdr:nvPicPr>
          <xdr:blipFill>
            <a:blip xmlns:r="http://schemas.openxmlformats.org/officeDocument/2006/relationships" r:embed="rId298"/>
            <a:stretch>
              <a:fillRect/>
            </a:stretch>
          </xdr:blipFill>
          <xdr:spPr>
            <a:xfrm>
              <a:off x="4161960" y="30652200"/>
              <a:ext cx="269640" cy="75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756640</xdr:colOff>
      <xdr:row>102</xdr:row>
      <xdr:rowOff>1480</xdr:rowOff>
    </xdr:from>
    <xdr:to>
      <xdr:col>5</xdr:col>
      <xdr:colOff>221300</xdr:colOff>
      <xdr:row>102</xdr:row>
      <xdr:rowOff>71680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99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B3EDAD33-729A-B845-9355-10B7E636FD9B}"/>
                </a:ext>
              </a:extLst>
            </xdr14:cNvPr>
            <xdr14:cNvContentPartPr/>
          </xdr14:nvContentPartPr>
          <xdr14:nvPr macro=""/>
          <xdr14:xfrm>
            <a:off x="4058640" y="31040280"/>
            <a:ext cx="290160" cy="70200"/>
          </xdr14:xfrm>
        </xdr:contentPart>
      </mc:Choice>
      <mc:Fallback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B3EDAD33-729A-B845-9355-10B7E636FD9B}"/>
                </a:ext>
              </a:extLst>
            </xdr:cNvPr>
            <xdr:cNvPicPr/>
          </xdr:nvPicPr>
          <xdr:blipFill>
            <a:blip xmlns:r="http://schemas.openxmlformats.org/officeDocument/2006/relationships" r:embed="rId300"/>
            <a:stretch>
              <a:fillRect/>
            </a:stretch>
          </xdr:blipFill>
          <xdr:spPr>
            <a:xfrm>
              <a:off x="4047840" y="31029840"/>
              <a:ext cx="31140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560060</xdr:colOff>
      <xdr:row>100</xdr:row>
      <xdr:rowOff>216920</xdr:rowOff>
    </xdr:from>
    <xdr:to>
      <xdr:col>5</xdr:col>
      <xdr:colOff>659060</xdr:colOff>
      <xdr:row>101</xdr:row>
      <xdr:rowOff>198840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01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EF5560C0-9633-0D4B-81A2-B8416C23B06D}"/>
                </a:ext>
              </a:extLst>
            </xdr14:cNvPr>
            <xdr14:cNvContentPartPr/>
          </xdr14:nvContentPartPr>
          <xdr14:nvPr macro=""/>
          <xdr14:xfrm>
            <a:off x="4687560" y="30595320"/>
            <a:ext cx="99000" cy="312120"/>
          </xdr14:xfrm>
        </xdr:contentPart>
      </mc:Choice>
      <mc:Fallback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EF5560C0-9633-0D4B-81A2-B8416C23B06D}"/>
                </a:ext>
              </a:extLst>
            </xdr:cNvPr>
            <xdr:cNvPicPr/>
          </xdr:nvPicPr>
          <xdr:blipFill>
            <a:blip xmlns:r="http://schemas.openxmlformats.org/officeDocument/2006/relationships" r:embed="rId302"/>
            <a:stretch>
              <a:fillRect/>
            </a:stretch>
          </xdr:blipFill>
          <xdr:spPr>
            <a:xfrm>
              <a:off x="4677120" y="30584520"/>
              <a:ext cx="120240" cy="3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805580</xdr:colOff>
      <xdr:row>101</xdr:row>
      <xdr:rowOff>96240</xdr:rowOff>
    </xdr:from>
    <xdr:to>
      <xdr:col>6</xdr:col>
      <xdr:colOff>12840</xdr:colOff>
      <xdr:row>102</xdr:row>
      <xdr:rowOff>124960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03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3ED26784-E60A-DD4D-8AB3-49C4532B72DF}"/>
                </a:ext>
              </a:extLst>
            </xdr14:cNvPr>
            <xdr14:cNvContentPartPr/>
          </xdr14:nvContentPartPr>
          <xdr14:nvPr macro=""/>
          <xdr14:xfrm>
            <a:off x="4933080" y="30804840"/>
            <a:ext cx="32760" cy="358920"/>
          </xdr14:xfrm>
        </xdr:contentPart>
      </mc:Choice>
      <mc:Fallback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3ED26784-E60A-DD4D-8AB3-49C4532B72DF}"/>
                </a:ext>
              </a:extLst>
            </xdr:cNvPr>
            <xdr:cNvPicPr/>
          </xdr:nvPicPr>
          <xdr:blipFill>
            <a:blip xmlns:r="http://schemas.openxmlformats.org/officeDocument/2006/relationships" r:embed="rId304"/>
            <a:stretch>
              <a:fillRect/>
            </a:stretch>
          </xdr:blipFill>
          <xdr:spPr>
            <a:xfrm>
              <a:off x="4922640" y="30794040"/>
              <a:ext cx="540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247200</xdr:colOff>
      <xdr:row>101</xdr:row>
      <xdr:rowOff>215040</xdr:rowOff>
    </xdr:from>
    <xdr:to>
      <xdr:col>6</xdr:col>
      <xdr:colOff>495600</xdr:colOff>
      <xdr:row>102</xdr:row>
      <xdr:rowOff>134320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05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62DB6305-7BA4-154D-8F4E-1B127112BD40}"/>
                </a:ext>
              </a:extLst>
            </xdr14:cNvPr>
            <xdr14:cNvContentPartPr/>
          </xdr14:nvContentPartPr>
          <xdr14:nvPr macro=""/>
          <xdr14:xfrm>
            <a:off x="5200200" y="30923640"/>
            <a:ext cx="248400" cy="249480"/>
          </xdr14:xfrm>
        </xdr:contentPart>
      </mc:Choice>
      <mc:Fallback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62DB6305-7BA4-154D-8F4E-1B127112BD40}"/>
                </a:ext>
              </a:extLst>
            </xdr:cNvPr>
            <xdr:cNvPicPr/>
          </xdr:nvPicPr>
          <xdr:blipFill>
            <a:blip xmlns:r="http://schemas.openxmlformats.org/officeDocument/2006/relationships" r:embed="rId306"/>
            <a:stretch>
              <a:fillRect/>
            </a:stretch>
          </xdr:blipFill>
          <xdr:spPr>
            <a:xfrm>
              <a:off x="5189760" y="30913200"/>
              <a:ext cx="269640" cy="2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568320</xdr:colOff>
      <xdr:row>101</xdr:row>
      <xdr:rowOff>64920</xdr:rowOff>
    </xdr:from>
    <xdr:to>
      <xdr:col>6</xdr:col>
      <xdr:colOff>692520</xdr:colOff>
      <xdr:row>102</xdr:row>
      <xdr:rowOff>304240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07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6EAE2DFA-A16A-1241-AD16-5F172AC7CC15}"/>
                </a:ext>
              </a:extLst>
            </xdr14:cNvPr>
            <xdr14:cNvContentPartPr/>
          </xdr14:nvContentPartPr>
          <xdr14:nvPr macro=""/>
          <xdr14:xfrm>
            <a:off x="5521320" y="30773520"/>
            <a:ext cx="124200" cy="569520"/>
          </xdr14:xfrm>
        </xdr:contentPart>
      </mc:Choice>
      <mc:Fallback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6EAE2DFA-A16A-1241-AD16-5F172AC7CC15}"/>
                </a:ext>
              </a:extLst>
            </xdr:cNvPr>
            <xdr:cNvPicPr/>
          </xdr:nvPicPr>
          <xdr:blipFill>
            <a:blip xmlns:r="http://schemas.openxmlformats.org/officeDocument/2006/relationships" r:embed="rId308"/>
            <a:stretch>
              <a:fillRect/>
            </a:stretch>
          </xdr:blipFill>
          <xdr:spPr>
            <a:xfrm>
              <a:off x="5510880" y="30762720"/>
              <a:ext cx="145440" cy="59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30840</xdr:colOff>
      <xdr:row>101</xdr:row>
      <xdr:rowOff>111720</xdr:rowOff>
    </xdr:from>
    <xdr:to>
      <xdr:col>6</xdr:col>
      <xdr:colOff>127320</xdr:colOff>
      <xdr:row>102</xdr:row>
      <xdr:rowOff>238000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09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25980D42-B35E-A94A-A4EE-E01086B68395}"/>
                </a:ext>
              </a:extLst>
            </xdr14:cNvPr>
            <xdr14:cNvContentPartPr/>
          </xdr14:nvContentPartPr>
          <xdr14:nvPr macro=""/>
          <xdr14:xfrm>
            <a:off x="4983840" y="30820320"/>
            <a:ext cx="96480" cy="456480"/>
          </xdr14:xfrm>
        </xdr:contentPart>
      </mc:Choice>
      <mc:Fallback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25980D42-B35E-A94A-A4EE-E01086B68395}"/>
                </a:ext>
              </a:extLst>
            </xdr:cNvPr>
            <xdr:cNvPicPr/>
          </xdr:nvPicPr>
          <xdr:blipFill>
            <a:blip xmlns:r="http://schemas.openxmlformats.org/officeDocument/2006/relationships" r:embed="rId310"/>
            <a:stretch>
              <a:fillRect/>
            </a:stretch>
          </xdr:blipFill>
          <xdr:spPr>
            <a:xfrm>
              <a:off x="4973040" y="30809520"/>
              <a:ext cx="11772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250780</xdr:colOff>
      <xdr:row>101</xdr:row>
      <xdr:rowOff>220080</xdr:rowOff>
    </xdr:from>
    <xdr:to>
      <xdr:col>7</xdr:col>
      <xdr:colOff>567580</xdr:colOff>
      <xdr:row>101</xdr:row>
      <xdr:rowOff>251760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1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16EF606F-AAC9-D34C-9D79-BD892F5088AD}"/>
                </a:ext>
              </a:extLst>
            </xdr14:cNvPr>
            <xdr14:cNvContentPartPr/>
          </xdr14:nvContentPartPr>
          <xdr14:nvPr macro=""/>
          <xdr14:xfrm>
            <a:off x="6029280" y="30928680"/>
            <a:ext cx="316800" cy="31680"/>
          </xdr14:xfrm>
        </xdr:contentPart>
      </mc:Choice>
      <mc:Fallback>
        <xdr:pic>
          <xdr:nvPicPr>
            <xdr:cNvPr id="157" name="Ink 156">
              <a:extLst>
                <a:ext uri="{FF2B5EF4-FFF2-40B4-BE49-F238E27FC236}">
                  <a16:creationId xmlns:a16="http://schemas.microsoft.com/office/drawing/2014/main" id="{16EF606F-AAC9-D34C-9D79-BD892F5088AD}"/>
                </a:ext>
              </a:extLst>
            </xdr:cNvPr>
            <xdr:cNvPicPr/>
          </xdr:nvPicPr>
          <xdr:blipFill>
            <a:blip xmlns:r="http://schemas.openxmlformats.org/officeDocument/2006/relationships" r:embed="rId312"/>
            <a:stretch>
              <a:fillRect/>
            </a:stretch>
          </xdr:blipFill>
          <xdr:spPr>
            <a:xfrm>
              <a:off x="6018480" y="30917880"/>
              <a:ext cx="3380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306220</xdr:colOff>
      <xdr:row>102</xdr:row>
      <xdr:rowOff>61960</xdr:rowOff>
    </xdr:from>
    <xdr:to>
      <xdr:col>7</xdr:col>
      <xdr:colOff>559300</xdr:colOff>
      <xdr:row>102</xdr:row>
      <xdr:rowOff>109120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3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AB301C82-249C-A84D-B1E0-702F35E56BB3}"/>
                </a:ext>
              </a:extLst>
            </xdr14:cNvPr>
            <xdr14:cNvContentPartPr/>
          </xdr14:nvContentPartPr>
          <xdr14:nvPr macro=""/>
          <xdr14:xfrm>
            <a:off x="6084720" y="31100760"/>
            <a:ext cx="253080" cy="47160"/>
          </xdr14:xfrm>
        </xdr:contentPart>
      </mc:Choice>
      <mc:Fallback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AB301C82-249C-A84D-B1E0-702F35E56BB3}"/>
                </a:ext>
              </a:extLst>
            </xdr:cNvPr>
            <xdr:cNvPicPr/>
          </xdr:nvPicPr>
          <xdr:blipFill>
            <a:blip xmlns:r="http://schemas.openxmlformats.org/officeDocument/2006/relationships" r:embed="rId314"/>
            <a:stretch>
              <a:fillRect/>
            </a:stretch>
          </xdr:blipFill>
          <xdr:spPr>
            <a:xfrm>
              <a:off x="6073920" y="31089960"/>
              <a:ext cx="2743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791180</xdr:colOff>
      <xdr:row>101</xdr:row>
      <xdr:rowOff>44400</xdr:rowOff>
    </xdr:from>
    <xdr:to>
      <xdr:col>6</xdr:col>
      <xdr:colOff>217680</xdr:colOff>
      <xdr:row>102</xdr:row>
      <xdr:rowOff>258880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5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9BA08235-C97E-1A4B-AB6E-45695922A151}"/>
                </a:ext>
              </a:extLst>
            </xdr14:cNvPr>
            <xdr14:cNvContentPartPr/>
          </xdr14:nvContentPartPr>
          <xdr14:nvPr macro=""/>
          <xdr14:xfrm>
            <a:off x="4918680" y="30753000"/>
            <a:ext cx="252000" cy="544680"/>
          </xdr14:xfrm>
        </xdr:contentPart>
      </mc:Choice>
      <mc:Fallback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9BA08235-C97E-1A4B-AB6E-45695922A151}"/>
                </a:ext>
              </a:extLst>
            </xdr:cNvPr>
            <xdr:cNvPicPr/>
          </xdr:nvPicPr>
          <xdr:blipFill>
            <a:blip xmlns:r="http://schemas.openxmlformats.org/officeDocument/2006/relationships" r:embed="rId316"/>
            <a:stretch>
              <a:fillRect/>
            </a:stretch>
          </xdr:blipFill>
          <xdr:spPr>
            <a:xfrm>
              <a:off x="4908240" y="30742200"/>
              <a:ext cx="273240" cy="56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324900</xdr:colOff>
      <xdr:row>100</xdr:row>
      <xdr:rowOff>242120</xdr:rowOff>
    </xdr:from>
    <xdr:to>
      <xdr:col>9</xdr:col>
      <xdr:colOff>356580</xdr:colOff>
      <xdr:row>101</xdr:row>
      <xdr:rowOff>212160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7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E4C5C4E5-1A59-1645-BC53-C3292BF50036}"/>
                </a:ext>
              </a:extLst>
            </xdr14:cNvPr>
            <xdr14:cNvContentPartPr/>
          </xdr14:nvContentPartPr>
          <xdr14:nvPr macro=""/>
          <xdr14:xfrm>
            <a:off x="7754400" y="30620520"/>
            <a:ext cx="31680" cy="300240"/>
          </xdr14:xfrm>
        </xdr:contentPart>
      </mc:Choice>
      <mc:Fallback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E4C5C4E5-1A59-1645-BC53-C3292BF50036}"/>
                </a:ext>
              </a:extLst>
            </xdr:cNvPr>
            <xdr:cNvPicPr/>
          </xdr:nvPicPr>
          <xdr:blipFill>
            <a:blip xmlns:r="http://schemas.openxmlformats.org/officeDocument/2006/relationships" r:embed="rId318"/>
            <a:stretch>
              <a:fillRect/>
            </a:stretch>
          </xdr:blipFill>
          <xdr:spPr>
            <a:xfrm>
              <a:off x="7743960" y="30609720"/>
              <a:ext cx="52920" cy="32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676640</xdr:colOff>
      <xdr:row>101</xdr:row>
      <xdr:rowOff>253560</xdr:rowOff>
    </xdr:from>
    <xdr:to>
      <xdr:col>9</xdr:col>
      <xdr:colOff>703260</xdr:colOff>
      <xdr:row>101</xdr:row>
      <xdr:rowOff>326280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19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0A8F075F-D972-3A43-851A-0925670E27DA}"/>
                </a:ext>
              </a:extLst>
            </xdr14:cNvPr>
            <xdr14:cNvContentPartPr/>
          </xdr14:nvContentPartPr>
          <xdr14:nvPr macro=""/>
          <xdr14:xfrm>
            <a:off x="7280640" y="30962160"/>
            <a:ext cx="852120" cy="72720"/>
          </xdr14:xfrm>
        </xdr:contentPart>
      </mc:Choice>
      <mc:Fallback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0A8F075F-D972-3A43-851A-0925670E27DA}"/>
                </a:ext>
              </a:extLst>
            </xdr:cNvPr>
            <xdr:cNvPicPr/>
          </xdr:nvPicPr>
          <xdr:blipFill>
            <a:blip xmlns:r="http://schemas.openxmlformats.org/officeDocument/2006/relationships" r:embed="rId320"/>
            <a:stretch>
              <a:fillRect/>
            </a:stretch>
          </xdr:blipFill>
          <xdr:spPr>
            <a:xfrm>
              <a:off x="7269840" y="30951720"/>
              <a:ext cx="87336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770960</xdr:colOff>
      <xdr:row>102</xdr:row>
      <xdr:rowOff>164200</xdr:rowOff>
    </xdr:from>
    <xdr:to>
      <xdr:col>9</xdr:col>
      <xdr:colOff>418140</xdr:colOff>
      <xdr:row>103</xdr:row>
      <xdr:rowOff>238280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21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C1D13A2-2B3E-374A-9BF7-A452A9945916}"/>
                </a:ext>
              </a:extLst>
            </xdr14:cNvPr>
            <xdr14:cNvContentPartPr/>
          </xdr14:nvContentPartPr>
          <xdr14:nvPr macro=""/>
          <xdr14:xfrm>
            <a:off x="7374960" y="31203000"/>
            <a:ext cx="472680" cy="404280"/>
          </xdr14:xfrm>
        </xdr:contentPart>
      </mc:Choice>
      <mc:Fallback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C1D13A2-2B3E-374A-9BF7-A452A9945916}"/>
                </a:ext>
              </a:extLst>
            </xdr:cNvPr>
            <xdr:cNvPicPr/>
          </xdr:nvPicPr>
          <xdr:blipFill>
            <a:blip xmlns:r="http://schemas.openxmlformats.org/officeDocument/2006/relationships" r:embed="rId322"/>
            <a:stretch>
              <a:fillRect/>
            </a:stretch>
          </xdr:blipFill>
          <xdr:spPr>
            <a:xfrm>
              <a:off x="7364160" y="31192200"/>
              <a:ext cx="493920" cy="42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513900</xdr:colOff>
      <xdr:row>102</xdr:row>
      <xdr:rowOff>106240</xdr:rowOff>
    </xdr:from>
    <xdr:to>
      <xdr:col>10</xdr:col>
      <xdr:colOff>234880</xdr:colOff>
      <xdr:row>103</xdr:row>
      <xdr:rowOff>168800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23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873F5F1A-3FCC-624B-89EC-40A330934FE6}"/>
                </a:ext>
              </a:extLst>
            </xdr14:cNvPr>
            <xdr14:cNvContentPartPr/>
          </xdr14:nvContentPartPr>
          <xdr14:nvPr macro=""/>
          <xdr14:xfrm>
            <a:off x="7943400" y="31145040"/>
            <a:ext cx="546480" cy="392760"/>
          </xdr14:xfrm>
        </xdr:contentPart>
      </mc:Choice>
      <mc:Fallback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873F5F1A-3FCC-624B-89EC-40A330934FE6}"/>
                </a:ext>
              </a:extLst>
            </xdr:cNvPr>
            <xdr:cNvPicPr/>
          </xdr:nvPicPr>
          <xdr:blipFill>
            <a:blip xmlns:r="http://schemas.openxmlformats.org/officeDocument/2006/relationships" r:embed="rId324"/>
            <a:stretch>
              <a:fillRect/>
            </a:stretch>
          </xdr:blipFill>
          <xdr:spPr>
            <a:xfrm>
              <a:off x="7932960" y="31134600"/>
              <a:ext cx="567720" cy="41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799020</xdr:colOff>
      <xdr:row>102</xdr:row>
      <xdr:rowOff>307120</xdr:rowOff>
    </xdr:from>
    <xdr:to>
      <xdr:col>10</xdr:col>
      <xdr:colOff>89440</xdr:colOff>
      <xdr:row>103</xdr:row>
      <xdr:rowOff>122720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25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A20AC2B-4117-C345-B654-E8E8F7BD2431}"/>
                </a:ext>
              </a:extLst>
            </xdr14:cNvPr>
            <xdr14:cNvContentPartPr/>
          </xdr14:nvContentPartPr>
          <xdr14:nvPr macro=""/>
          <xdr14:xfrm>
            <a:off x="8228520" y="31345920"/>
            <a:ext cx="115920" cy="145800"/>
          </xdr14:xfrm>
        </xdr:contentPart>
      </mc:Choice>
      <mc:Fallback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A20AC2B-4117-C345-B654-E8E8F7BD2431}"/>
                </a:ext>
              </a:extLst>
            </xdr:cNvPr>
            <xdr:cNvPicPr/>
          </xdr:nvPicPr>
          <xdr:blipFill>
            <a:blip xmlns:r="http://schemas.openxmlformats.org/officeDocument/2006/relationships" r:embed="rId326"/>
            <a:stretch>
              <a:fillRect/>
            </a:stretch>
          </xdr:blipFill>
          <xdr:spPr>
            <a:xfrm>
              <a:off x="8218080" y="31335480"/>
              <a:ext cx="13716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193840</xdr:colOff>
      <xdr:row>102</xdr:row>
      <xdr:rowOff>314320</xdr:rowOff>
    </xdr:from>
    <xdr:to>
      <xdr:col>10</xdr:col>
      <xdr:colOff>233800</xdr:colOff>
      <xdr:row>103</xdr:row>
      <xdr:rowOff>147920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27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257CBE10-09ED-4C4A-8ADE-1EF0E08C8840}"/>
                </a:ext>
              </a:extLst>
            </xdr14:cNvPr>
            <xdr14:cNvContentPartPr/>
          </xdr14:nvContentPartPr>
          <xdr14:nvPr macro=""/>
          <xdr14:xfrm>
            <a:off x="8448840" y="31353120"/>
            <a:ext cx="39960" cy="163800"/>
          </xdr14:xfrm>
        </xdr:contentPart>
      </mc:Choice>
      <mc:Fallback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257CBE10-09ED-4C4A-8ADE-1EF0E08C8840}"/>
                </a:ext>
              </a:extLst>
            </xdr:cNvPr>
            <xdr:cNvPicPr/>
          </xdr:nvPicPr>
          <xdr:blipFill>
            <a:blip xmlns:r="http://schemas.openxmlformats.org/officeDocument/2006/relationships" r:embed="rId328"/>
            <a:stretch>
              <a:fillRect/>
            </a:stretch>
          </xdr:blipFill>
          <xdr:spPr>
            <a:xfrm>
              <a:off x="8438040" y="31342680"/>
              <a:ext cx="61200" cy="18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324880</xdr:colOff>
      <xdr:row>103</xdr:row>
      <xdr:rowOff>1040</xdr:rowOff>
    </xdr:from>
    <xdr:to>
      <xdr:col>10</xdr:col>
      <xdr:colOff>351880</xdr:colOff>
      <xdr:row>103</xdr:row>
      <xdr:rowOff>203720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29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FDA0BCCF-4689-D24F-B752-5E976570DDBC}"/>
                </a:ext>
              </a:extLst>
            </xdr14:cNvPr>
            <xdr14:cNvContentPartPr/>
          </xdr14:nvContentPartPr>
          <xdr14:nvPr macro=""/>
          <xdr14:xfrm>
            <a:off x="8579880" y="31370040"/>
            <a:ext cx="27000" cy="202680"/>
          </xdr14:xfrm>
        </xdr:contentPart>
      </mc:Choice>
      <mc:Fallback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FDA0BCCF-4689-D24F-B752-5E976570DDBC}"/>
                </a:ext>
              </a:extLst>
            </xdr:cNvPr>
            <xdr:cNvPicPr/>
          </xdr:nvPicPr>
          <xdr:blipFill>
            <a:blip xmlns:r="http://schemas.openxmlformats.org/officeDocument/2006/relationships" r:embed="rId330"/>
            <a:stretch>
              <a:fillRect/>
            </a:stretch>
          </xdr:blipFill>
          <xdr:spPr>
            <a:xfrm>
              <a:off x="8569440" y="31359600"/>
              <a:ext cx="48240" cy="22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147040</xdr:colOff>
      <xdr:row>102</xdr:row>
      <xdr:rowOff>319360</xdr:rowOff>
    </xdr:from>
    <xdr:to>
      <xdr:col>10</xdr:col>
      <xdr:colOff>374920</xdr:colOff>
      <xdr:row>103</xdr:row>
      <xdr:rowOff>6440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1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F17CDBD1-19DB-A64A-BCF7-AFC9A3548A0C}"/>
                </a:ext>
              </a:extLst>
            </xdr14:cNvPr>
            <xdr14:cNvContentPartPr/>
          </xdr14:nvContentPartPr>
          <xdr14:nvPr macro=""/>
          <xdr14:xfrm>
            <a:off x="8402040" y="31358160"/>
            <a:ext cx="227880" cy="17280"/>
          </xdr14:xfrm>
        </xdr:contentPart>
      </mc:Choice>
      <mc:Fallback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F17CDBD1-19DB-A64A-BCF7-AFC9A3548A0C}"/>
                </a:ext>
              </a:extLst>
            </xdr:cNvPr>
            <xdr:cNvPicPr/>
          </xdr:nvPicPr>
          <xdr:blipFill>
            <a:blip xmlns:r="http://schemas.openxmlformats.org/officeDocument/2006/relationships" r:embed="rId332"/>
            <a:stretch>
              <a:fillRect/>
            </a:stretch>
          </xdr:blipFill>
          <xdr:spPr>
            <a:xfrm>
              <a:off x="8391240" y="31347360"/>
              <a:ext cx="24912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755820</xdr:colOff>
      <xdr:row>102</xdr:row>
      <xdr:rowOff>310720</xdr:rowOff>
    </xdr:from>
    <xdr:to>
      <xdr:col>10</xdr:col>
      <xdr:colOff>23200</xdr:colOff>
      <xdr:row>103</xdr:row>
      <xdr:rowOff>77000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3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ACD4A20D-4A7A-654D-B5DC-097A2A76B994}"/>
                </a:ext>
              </a:extLst>
            </xdr14:cNvPr>
            <xdr14:cNvContentPartPr/>
          </xdr14:nvContentPartPr>
          <xdr14:nvPr macro=""/>
          <xdr14:xfrm>
            <a:off x="8185320" y="31349520"/>
            <a:ext cx="92880" cy="96480"/>
          </xdr14:xfrm>
        </xdr:contentPart>
      </mc:Choice>
      <mc:Fallback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ACD4A20D-4A7A-654D-B5DC-097A2A76B994}"/>
                </a:ext>
              </a:extLst>
            </xdr:cNvPr>
            <xdr:cNvPicPr/>
          </xdr:nvPicPr>
          <xdr:blipFill>
            <a:blip xmlns:r="http://schemas.openxmlformats.org/officeDocument/2006/relationships" r:embed="rId334"/>
            <a:stretch>
              <a:fillRect/>
            </a:stretch>
          </xdr:blipFill>
          <xdr:spPr>
            <a:xfrm>
              <a:off x="8174520" y="31339080"/>
              <a:ext cx="114120" cy="11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37220</xdr:colOff>
      <xdr:row>101</xdr:row>
      <xdr:rowOff>125040</xdr:rowOff>
    </xdr:from>
    <xdr:to>
      <xdr:col>11</xdr:col>
      <xdr:colOff>388940</xdr:colOff>
      <xdr:row>102</xdr:row>
      <xdr:rowOff>106960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5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1BC0A802-3E97-824C-9BE4-1410A2D1958C}"/>
                </a:ext>
              </a:extLst>
            </xdr14:cNvPr>
            <xdr14:cNvContentPartPr/>
          </xdr14:nvContentPartPr>
          <xdr14:nvPr macro=""/>
          <xdr14:xfrm>
            <a:off x="9117720" y="30833640"/>
            <a:ext cx="351720" cy="312120"/>
          </xdr14:xfrm>
        </xdr:contentPart>
      </mc:Choice>
      <mc:Fallback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1BC0A802-3E97-824C-9BE4-1410A2D1958C}"/>
                </a:ext>
              </a:extLst>
            </xdr:cNvPr>
            <xdr:cNvPicPr/>
          </xdr:nvPicPr>
          <xdr:blipFill>
            <a:blip xmlns:r="http://schemas.openxmlformats.org/officeDocument/2006/relationships" r:embed="rId336"/>
            <a:stretch>
              <a:fillRect/>
            </a:stretch>
          </xdr:blipFill>
          <xdr:spPr>
            <a:xfrm>
              <a:off x="9107280" y="30822840"/>
              <a:ext cx="372960" cy="33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400460</xdr:colOff>
      <xdr:row>100</xdr:row>
      <xdr:rowOff>228800</xdr:rowOff>
    </xdr:from>
    <xdr:to>
      <xdr:col>11</xdr:col>
      <xdr:colOff>568220</xdr:colOff>
      <xdr:row>100</xdr:row>
      <xdr:rowOff>236360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7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25FFE418-1302-2C4A-8F90-F11D8896767B}"/>
                </a:ext>
              </a:extLst>
            </xdr14:cNvPr>
            <xdr14:cNvContentPartPr/>
          </xdr14:nvContentPartPr>
          <xdr14:nvPr macro=""/>
          <xdr14:xfrm>
            <a:off x="9480960" y="30607200"/>
            <a:ext cx="167760" cy="7560"/>
          </xdr14:xfrm>
        </xdr:contentPart>
      </mc:Choice>
      <mc:Fallback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25FFE418-1302-2C4A-8F90-F11D8896767B}"/>
                </a:ext>
              </a:extLst>
            </xdr:cNvPr>
            <xdr:cNvPicPr/>
          </xdr:nvPicPr>
          <xdr:blipFill>
            <a:blip xmlns:r="http://schemas.openxmlformats.org/officeDocument/2006/relationships" r:embed="rId338"/>
            <a:stretch>
              <a:fillRect/>
            </a:stretch>
          </xdr:blipFill>
          <xdr:spPr>
            <a:xfrm>
              <a:off x="9470520" y="30596760"/>
              <a:ext cx="18900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737420</xdr:colOff>
      <xdr:row>100</xdr:row>
      <xdr:rowOff>3800</xdr:rowOff>
    </xdr:from>
    <xdr:to>
      <xdr:col>11</xdr:col>
      <xdr:colOff>758300</xdr:colOff>
      <xdr:row>100</xdr:row>
      <xdr:rowOff>197840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3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A19F8B0E-D238-7245-90D7-E0377244C663}"/>
                </a:ext>
              </a:extLst>
            </xdr14:cNvPr>
            <xdr14:cNvContentPartPr/>
          </xdr14:nvContentPartPr>
          <xdr14:nvPr macro=""/>
          <xdr14:xfrm>
            <a:off x="9817920" y="30382200"/>
            <a:ext cx="20880" cy="194040"/>
          </xdr14:xfrm>
        </xdr:contentPart>
      </mc:Choice>
      <mc:Fallback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A19F8B0E-D238-7245-90D7-E0377244C663}"/>
                </a:ext>
              </a:extLst>
            </xdr:cNvPr>
            <xdr:cNvPicPr/>
          </xdr:nvPicPr>
          <xdr:blipFill>
            <a:blip xmlns:r="http://schemas.openxmlformats.org/officeDocument/2006/relationships" r:embed="rId340"/>
            <a:stretch>
              <a:fillRect/>
            </a:stretch>
          </xdr:blipFill>
          <xdr:spPr>
            <a:xfrm>
              <a:off x="9807480" y="30371760"/>
              <a:ext cx="42120" cy="21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644900</xdr:colOff>
      <xdr:row>100</xdr:row>
      <xdr:rowOff>318080</xdr:rowOff>
    </xdr:from>
    <xdr:to>
      <xdr:col>11</xdr:col>
      <xdr:colOff>783500</xdr:colOff>
      <xdr:row>101</xdr:row>
      <xdr:rowOff>137280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4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9AA4C4A-FADD-C149-8957-287E052F6F76}"/>
                </a:ext>
              </a:extLst>
            </xdr14:cNvPr>
            <xdr14:cNvContentPartPr/>
          </xdr14:nvContentPartPr>
          <xdr14:nvPr macro=""/>
          <xdr14:xfrm>
            <a:off x="9725400" y="30696480"/>
            <a:ext cx="138600" cy="149400"/>
          </xdr14:xfrm>
        </xdr:contentPart>
      </mc:Choice>
      <mc:Fallback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9AA4C4A-FADD-C149-8957-287E052F6F76}"/>
                </a:ext>
              </a:extLst>
            </xdr:cNvPr>
            <xdr:cNvPicPr/>
          </xdr:nvPicPr>
          <xdr:blipFill>
            <a:blip xmlns:r="http://schemas.openxmlformats.org/officeDocument/2006/relationships" r:embed="rId342"/>
            <a:stretch>
              <a:fillRect/>
            </a:stretch>
          </xdr:blipFill>
          <xdr:spPr>
            <a:xfrm>
              <a:off x="9714600" y="30685680"/>
              <a:ext cx="159840" cy="17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241680</xdr:colOff>
      <xdr:row>100</xdr:row>
      <xdr:rowOff>90560</xdr:rowOff>
    </xdr:from>
    <xdr:to>
      <xdr:col>12</xdr:col>
      <xdr:colOff>390000</xdr:colOff>
      <xdr:row>101</xdr:row>
      <xdr:rowOff>25320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43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BF726F50-A774-C447-B19A-8EF143EBA2E1}"/>
                </a:ext>
              </a:extLst>
            </xdr14:cNvPr>
            <xdr14:cNvContentPartPr/>
          </xdr14:nvContentPartPr>
          <xdr14:nvPr macro=""/>
          <xdr14:xfrm>
            <a:off x="10147680" y="30468960"/>
            <a:ext cx="148320" cy="264960"/>
          </xdr14:xfrm>
        </xdr:contentPart>
      </mc:Choice>
      <mc:Fallback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BF726F50-A774-C447-B19A-8EF143EBA2E1}"/>
                </a:ext>
              </a:extLst>
            </xdr:cNvPr>
            <xdr:cNvPicPr/>
          </xdr:nvPicPr>
          <xdr:blipFill>
            <a:blip xmlns:r="http://schemas.openxmlformats.org/officeDocument/2006/relationships" r:embed="rId344"/>
            <a:stretch>
              <a:fillRect/>
            </a:stretch>
          </xdr:blipFill>
          <xdr:spPr>
            <a:xfrm>
              <a:off x="10136880" y="30458160"/>
              <a:ext cx="16956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473880</xdr:colOff>
      <xdr:row>99</xdr:row>
      <xdr:rowOff>253360</xdr:rowOff>
    </xdr:from>
    <xdr:to>
      <xdr:col>12</xdr:col>
      <xdr:colOff>608880</xdr:colOff>
      <xdr:row>100</xdr:row>
      <xdr:rowOff>116120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45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127066C-2B0E-B54E-BCC7-E43D58C84A1E}"/>
                </a:ext>
              </a:extLst>
            </xdr14:cNvPr>
            <xdr14:cNvContentPartPr/>
          </xdr14:nvContentPartPr>
          <xdr14:nvPr macro=""/>
          <xdr14:xfrm>
            <a:off x="10379880" y="30301560"/>
            <a:ext cx="135000" cy="192960"/>
          </xdr14:xfrm>
        </xdr:contentPart>
      </mc:Choice>
      <mc:Fallback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0127066C-2B0E-B54E-BCC7-E43D58C84A1E}"/>
                </a:ext>
              </a:extLst>
            </xdr:cNvPr>
            <xdr:cNvPicPr/>
          </xdr:nvPicPr>
          <xdr:blipFill>
            <a:blip xmlns:r="http://schemas.openxmlformats.org/officeDocument/2006/relationships" r:embed="rId346"/>
            <a:stretch>
              <a:fillRect/>
            </a:stretch>
          </xdr:blipFill>
          <xdr:spPr>
            <a:xfrm>
              <a:off x="10369080" y="30291120"/>
              <a:ext cx="156240" cy="21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256060</xdr:colOff>
      <xdr:row>102</xdr:row>
      <xdr:rowOff>297760</xdr:rowOff>
    </xdr:from>
    <xdr:to>
      <xdr:col>13</xdr:col>
      <xdr:colOff>534340</xdr:colOff>
      <xdr:row>103</xdr:row>
      <xdr:rowOff>24440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47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4C624EB1-3E7D-4C48-9836-CEDE5B301468}"/>
                </a:ext>
              </a:extLst>
            </xdr14:cNvPr>
            <xdr14:cNvContentPartPr/>
          </xdr14:nvContentPartPr>
          <xdr14:nvPr macro=""/>
          <xdr14:xfrm>
            <a:off x="10987560" y="31336560"/>
            <a:ext cx="278280" cy="56880"/>
          </xdr14:xfrm>
        </xdr:contentPart>
      </mc:Choice>
      <mc:Fallback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4C624EB1-3E7D-4C48-9836-CEDE5B301468}"/>
                </a:ext>
              </a:extLst>
            </xdr:cNvPr>
            <xdr:cNvPicPr/>
          </xdr:nvPicPr>
          <xdr:blipFill>
            <a:blip xmlns:r="http://schemas.openxmlformats.org/officeDocument/2006/relationships" r:embed="rId348"/>
            <a:stretch>
              <a:fillRect/>
            </a:stretch>
          </xdr:blipFill>
          <xdr:spPr>
            <a:xfrm>
              <a:off x="10976760" y="31325760"/>
              <a:ext cx="299520" cy="7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767260</xdr:colOff>
      <xdr:row>102</xdr:row>
      <xdr:rowOff>117040</xdr:rowOff>
    </xdr:from>
    <xdr:to>
      <xdr:col>14</xdr:col>
      <xdr:colOff>143000</xdr:colOff>
      <xdr:row>103</xdr:row>
      <xdr:rowOff>18320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49">
          <xdr14:nvContentPartPr>
            <xdr14:cNvPr id="176" name="Ink 175">
              <a:extLst>
                <a:ext uri="{FF2B5EF4-FFF2-40B4-BE49-F238E27FC236}">
                  <a16:creationId xmlns:a16="http://schemas.microsoft.com/office/drawing/2014/main" id="{B43C69BE-0AED-1F43-994C-FCC3927D2173}"/>
                </a:ext>
              </a:extLst>
            </xdr14:cNvPr>
            <xdr14:cNvContentPartPr/>
          </xdr14:nvContentPartPr>
          <xdr14:nvPr macro=""/>
          <xdr14:xfrm>
            <a:off x="11498760" y="31155840"/>
            <a:ext cx="201240" cy="231480"/>
          </xdr14:xfrm>
        </xdr:contentPart>
      </mc:Choice>
      <mc:Fallback>
        <xdr:pic>
          <xdr:nvPicPr>
            <xdr:cNvPr id="176" name="Ink 175">
              <a:extLst>
                <a:ext uri="{FF2B5EF4-FFF2-40B4-BE49-F238E27FC236}">
                  <a16:creationId xmlns:a16="http://schemas.microsoft.com/office/drawing/2014/main" id="{B43C69BE-0AED-1F43-994C-FCC3927D2173}"/>
                </a:ext>
              </a:extLst>
            </xdr:cNvPr>
            <xdr:cNvPicPr/>
          </xdr:nvPicPr>
          <xdr:blipFill>
            <a:blip xmlns:r="http://schemas.openxmlformats.org/officeDocument/2006/relationships" r:embed="rId350"/>
            <a:stretch>
              <a:fillRect/>
            </a:stretch>
          </xdr:blipFill>
          <xdr:spPr>
            <a:xfrm>
              <a:off x="11488320" y="31145400"/>
              <a:ext cx="222480" cy="25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87580</xdr:colOff>
      <xdr:row>101</xdr:row>
      <xdr:rowOff>217560</xdr:rowOff>
    </xdr:from>
    <xdr:to>
      <xdr:col>13</xdr:col>
      <xdr:colOff>296020</xdr:colOff>
      <xdr:row>103</xdr:row>
      <xdr:rowOff>263480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1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A9A0A7F6-6B5E-474D-B677-26329ECEA265}"/>
                </a:ext>
              </a:extLst>
            </xdr14:cNvPr>
            <xdr14:cNvContentPartPr/>
          </xdr14:nvContentPartPr>
          <xdr14:nvPr macro=""/>
          <xdr14:xfrm>
            <a:off x="10819080" y="30926160"/>
            <a:ext cx="208440" cy="706320"/>
          </xdr14:xfrm>
        </xdr:contentPart>
      </mc:Choice>
      <mc:Fallback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A9A0A7F6-6B5E-474D-B677-26329ECEA265}"/>
                </a:ext>
              </a:extLst>
            </xdr:cNvPr>
            <xdr:cNvPicPr/>
          </xdr:nvPicPr>
          <xdr:blipFill>
            <a:blip xmlns:r="http://schemas.openxmlformats.org/officeDocument/2006/relationships" r:embed="rId352"/>
            <a:stretch>
              <a:fillRect/>
            </a:stretch>
          </xdr:blipFill>
          <xdr:spPr>
            <a:xfrm>
              <a:off x="10808280" y="30915360"/>
              <a:ext cx="229680" cy="72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380960</xdr:colOff>
      <xdr:row>101</xdr:row>
      <xdr:rowOff>162120</xdr:rowOff>
    </xdr:from>
    <xdr:to>
      <xdr:col>14</xdr:col>
      <xdr:colOff>488600</xdr:colOff>
      <xdr:row>103</xdr:row>
      <xdr:rowOff>70880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D38312CE-C7FE-4946-923B-ED5C31567D04}"/>
                </a:ext>
              </a:extLst>
            </xdr14:cNvPr>
            <xdr14:cNvContentPartPr/>
          </xdr14:nvContentPartPr>
          <xdr14:nvPr macro=""/>
          <xdr14:xfrm>
            <a:off x="11937960" y="30870720"/>
            <a:ext cx="107640" cy="569160"/>
          </xdr14:xfrm>
        </xdr:contentPart>
      </mc:Choice>
      <mc:Fallback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D38312CE-C7FE-4946-923B-ED5C31567D04}"/>
                </a:ext>
              </a:extLst>
            </xdr:cNvPr>
            <xdr:cNvPicPr/>
          </xdr:nvPicPr>
          <xdr:blipFill>
            <a:blip xmlns:r="http://schemas.openxmlformats.org/officeDocument/2006/relationships" r:embed="rId354"/>
            <a:stretch>
              <a:fillRect/>
            </a:stretch>
          </xdr:blipFill>
          <xdr:spPr>
            <a:xfrm>
              <a:off x="11927160" y="30860280"/>
              <a:ext cx="128880" cy="59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324220</xdr:colOff>
      <xdr:row>106</xdr:row>
      <xdr:rowOff>213560</xdr:rowOff>
    </xdr:from>
    <xdr:to>
      <xdr:col>7</xdr:col>
      <xdr:colOff>561460</xdr:colOff>
      <xdr:row>106</xdr:row>
      <xdr:rowOff>229400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FD7F0AAE-5C88-9C4D-8EAC-D14232B1ADBE}"/>
                </a:ext>
              </a:extLst>
            </xdr14:cNvPr>
            <xdr14:cNvContentPartPr/>
          </xdr14:nvContentPartPr>
          <xdr14:nvPr macro=""/>
          <xdr14:xfrm>
            <a:off x="6102720" y="32573160"/>
            <a:ext cx="237240" cy="15840"/>
          </xdr14:xfrm>
        </xdr:contentPart>
      </mc:Choice>
      <mc:Fallback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FD7F0AAE-5C88-9C4D-8EAC-D14232B1ADBE}"/>
                </a:ext>
              </a:extLst>
            </xdr:cNvPr>
            <xdr:cNvPicPr/>
          </xdr:nvPicPr>
          <xdr:blipFill>
            <a:blip xmlns:r="http://schemas.openxmlformats.org/officeDocument/2006/relationships" r:embed="rId356"/>
            <a:stretch>
              <a:fillRect/>
            </a:stretch>
          </xdr:blipFill>
          <xdr:spPr>
            <a:xfrm>
              <a:off x="6091920" y="32562720"/>
              <a:ext cx="25848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403420</xdr:colOff>
      <xdr:row>107</xdr:row>
      <xdr:rowOff>1440</xdr:rowOff>
    </xdr:from>
    <xdr:to>
      <xdr:col>7</xdr:col>
      <xdr:colOff>635980</xdr:colOff>
      <xdr:row>107</xdr:row>
      <xdr:rowOff>64440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39FD07B-6D2B-4D40-9A65-161479E84BDB}"/>
                </a:ext>
              </a:extLst>
            </xdr14:cNvPr>
            <xdr14:cNvContentPartPr/>
          </xdr14:nvContentPartPr>
          <xdr14:nvPr macro=""/>
          <xdr14:xfrm>
            <a:off x="6181920" y="32691240"/>
            <a:ext cx="232560" cy="63000"/>
          </xdr14:xfrm>
        </xdr:contentPart>
      </mc:Choice>
      <mc:Fallback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039FD07B-6D2B-4D40-9A65-161479E84BDB}"/>
                </a:ext>
              </a:extLst>
            </xdr:cNvPr>
            <xdr:cNvPicPr/>
          </xdr:nvPicPr>
          <xdr:blipFill>
            <a:blip xmlns:r="http://schemas.openxmlformats.org/officeDocument/2006/relationships" r:embed="rId358"/>
            <a:stretch>
              <a:fillRect/>
            </a:stretch>
          </xdr:blipFill>
          <xdr:spPr>
            <a:xfrm>
              <a:off x="6171480" y="32680440"/>
              <a:ext cx="253800" cy="8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510320</xdr:colOff>
      <xdr:row>106</xdr:row>
      <xdr:rowOff>260720</xdr:rowOff>
    </xdr:from>
    <xdr:to>
      <xdr:col>8</xdr:col>
      <xdr:colOff>768080</xdr:colOff>
      <xdr:row>106</xdr:row>
      <xdr:rowOff>281600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59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4D008E73-0770-E24A-B778-498EEC1D83CD}"/>
                </a:ext>
              </a:extLst>
            </xdr14:cNvPr>
            <xdr14:cNvContentPartPr/>
          </xdr14:nvContentPartPr>
          <xdr14:nvPr macro=""/>
          <xdr14:xfrm>
            <a:off x="7114320" y="32620320"/>
            <a:ext cx="257760" cy="20880"/>
          </xdr14:xfrm>
        </xdr:contentPart>
      </mc:Choice>
      <mc:Fallback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4D008E73-0770-E24A-B778-498EEC1D83CD}"/>
                </a:ext>
              </a:extLst>
            </xdr:cNvPr>
            <xdr:cNvPicPr/>
          </xdr:nvPicPr>
          <xdr:blipFill>
            <a:blip xmlns:r="http://schemas.openxmlformats.org/officeDocument/2006/relationships" r:embed="rId360"/>
            <a:stretch>
              <a:fillRect/>
            </a:stretch>
          </xdr:blipFill>
          <xdr:spPr>
            <a:xfrm>
              <a:off x="7103880" y="32609520"/>
              <a:ext cx="279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202500</xdr:colOff>
      <xdr:row>106</xdr:row>
      <xdr:rowOff>112760</xdr:rowOff>
    </xdr:from>
    <xdr:to>
      <xdr:col>9</xdr:col>
      <xdr:colOff>480780</xdr:colOff>
      <xdr:row>107</xdr:row>
      <xdr:rowOff>114840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61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1FBFCCD8-A69C-A347-8A00-26A2D35251B5}"/>
                </a:ext>
              </a:extLst>
            </xdr14:cNvPr>
            <xdr14:cNvContentPartPr/>
          </xdr14:nvContentPartPr>
          <xdr14:nvPr macro=""/>
          <xdr14:xfrm>
            <a:off x="7632000" y="32472360"/>
            <a:ext cx="278280" cy="332280"/>
          </xdr14:xfrm>
        </xdr:contentPart>
      </mc:Choice>
      <mc:Fallback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1FBFCCD8-A69C-A347-8A00-26A2D35251B5}"/>
                </a:ext>
              </a:extLst>
            </xdr:cNvPr>
            <xdr:cNvPicPr/>
          </xdr:nvPicPr>
          <xdr:blipFill>
            <a:blip xmlns:r="http://schemas.openxmlformats.org/officeDocument/2006/relationships" r:embed="rId362"/>
            <a:stretch>
              <a:fillRect/>
            </a:stretch>
          </xdr:blipFill>
          <xdr:spPr>
            <a:xfrm>
              <a:off x="7621200" y="32461560"/>
              <a:ext cx="299520" cy="35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286360</xdr:colOff>
      <xdr:row>104</xdr:row>
      <xdr:rowOff>315960</xdr:rowOff>
    </xdr:from>
    <xdr:to>
      <xdr:col>10</xdr:col>
      <xdr:colOff>510640</xdr:colOff>
      <xdr:row>107</xdr:row>
      <xdr:rowOff>82440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63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9853E7EB-AF24-804A-9312-E98CE673766C}"/>
                </a:ext>
              </a:extLst>
            </xdr14:cNvPr>
            <xdr14:cNvContentPartPr/>
          </xdr14:nvContentPartPr>
          <xdr14:nvPr macro=""/>
          <xdr14:xfrm>
            <a:off x="8541360" y="32015160"/>
            <a:ext cx="224280" cy="757080"/>
          </xdr14:xfrm>
        </xdr:contentPart>
      </mc:Choice>
      <mc:Fallback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9853E7EB-AF24-804A-9312-E98CE673766C}"/>
                </a:ext>
              </a:extLst>
            </xdr:cNvPr>
            <xdr:cNvPicPr/>
          </xdr:nvPicPr>
          <xdr:blipFill>
            <a:blip xmlns:r="http://schemas.openxmlformats.org/officeDocument/2006/relationships" r:embed="rId364"/>
            <a:stretch>
              <a:fillRect/>
            </a:stretch>
          </xdr:blipFill>
          <xdr:spPr>
            <a:xfrm>
              <a:off x="8530920" y="32004360"/>
              <a:ext cx="245520" cy="77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167200</xdr:colOff>
      <xdr:row>106</xdr:row>
      <xdr:rowOff>110240</xdr:rowOff>
    </xdr:from>
    <xdr:to>
      <xdr:col>10</xdr:col>
      <xdr:colOff>476800</xdr:colOff>
      <xdr:row>106</xdr:row>
      <xdr:rowOff>180440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65">
          <xdr14:nvContentPartPr>
            <xdr14:cNvPr id="184" name="Ink 183">
              <a:extLst>
                <a:ext uri="{FF2B5EF4-FFF2-40B4-BE49-F238E27FC236}">
                  <a16:creationId xmlns:a16="http://schemas.microsoft.com/office/drawing/2014/main" id="{376BD10F-ECA7-5043-ACA5-E2C78901DD0E}"/>
                </a:ext>
              </a:extLst>
            </xdr14:cNvPr>
            <xdr14:cNvContentPartPr/>
          </xdr14:nvContentPartPr>
          <xdr14:nvPr macro=""/>
          <xdr14:xfrm>
            <a:off x="8422200" y="32469840"/>
            <a:ext cx="309600" cy="70200"/>
          </xdr14:xfrm>
        </xdr:contentPart>
      </mc:Choice>
      <mc:Fallback>
        <xdr:pic>
          <xdr:nvPicPr>
            <xdr:cNvPr id="184" name="Ink 183">
              <a:extLst>
                <a:ext uri="{FF2B5EF4-FFF2-40B4-BE49-F238E27FC236}">
                  <a16:creationId xmlns:a16="http://schemas.microsoft.com/office/drawing/2014/main" id="{376BD10F-ECA7-5043-ACA5-E2C78901DD0E}"/>
                </a:ext>
              </a:extLst>
            </xdr:cNvPr>
            <xdr:cNvPicPr/>
          </xdr:nvPicPr>
          <xdr:blipFill>
            <a:blip xmlns:r="http://schemas.openxmlformats.org/officeDocument/2006/relationships" r:embed="rId366"/>
            <a:stretch>
              <a:fillRect/>
            </a:stretch>
          </xdr:blipFill>
          <xdr:spPr>
            <a:xfrm>
              <a:off x="8411760" y="32459040"/>
              <a:ext cx="330840" cy="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703600</xdr:colOff>
      <xdr:row>105</xdr:row>
      <xdr:rowOff>117880</xdr:rowOff>
    </xdr:from>
    <xdr:to>
      <xdr:col>11</xdr:col>
      <xdr:colOff>10940</xdr:colOff>
      <xdr:row>107</xdr:row>
      <xdr:rowOff>18360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67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59C09890-07D1-4D4E-B2D0-0DD1F2DAACD4}"/>
                </a:ext>
              </a:extLst>
            </xdr14:cNvPr>
            <xdr14:cNvContentPartPr/>
          </xdr14:nvContentPartPr>
          <xdr14:nvPr macro=""/>
          <xdr14:xfrm>
            <a:off x="8958600" y="32147280"/>
            <a:ext cx="132840" cy="560880"/>
          </xdr14:xfrm>
        </xdr:contentPart>
      </mc:Choice>
      <mc:Fallback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59C09890-07D1-4D4E-B2D0-0DD1F2DAACD4}"/>
                </a:ext>
              </a:extLst>
            </xdr:cNvPr>
            <xdr:cNvPicPr/>
          </xdr:nvPicPr>
          <xdr:blipFill>
            <a:blip xmlns:r="http://schemas.openxmlformats.org/officeDocument/2006/relationships" r:embed="rId368"/>
            <a:stretch>
              <a:fillRect/>
            </a:stretch>
          </xdr:blipFill>
          <xdr:spPr>
            <a:xfrm>
              <a:off x="8948160" y="32136840"/>
              <a:ext cx="15408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152780</xdr:colOff>
      <xdr:row>105</xdr:row>
      <xdr:rowOff>287440</xdr:rowOff>
    </xdr:from>
    <xdr:to>
      <xdr:col>11</xdr:col>
      <xdr:colOff>347900</xdr:colOff>
      <xdr:row>106</xdr:row>
      <xdr:rowOff>289520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69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EFA1AD7F-9485-9948-9A0F-A0F2615BFE28}"/>
                </a:ext>
              </a:extLst>
            </xdr14:cNvPr>
            <xdr14:cNvContentPartPr/>
          </xdr14:nvContentPartPr>
          <xdr14:nvPr macro=""/>
          <xdr14:xfrm>
            <a:off x="9233280" y="32316840"/>
            <a:ext cx="195120" cy="332280"/>
          </xdr14:xfrm>
        </xdr:contentPart>
      </mc:Choice>
      <mc:Fallback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EFA1AD7F-9485-9948-9A0F-A0F2615BFE28}"/>
                </a:ext>
              </a:extLst>
            </xdr:cNvPr>
            <xdr:cNvPicPr/>
          </xdr:nvPicPr>
          <xdr:blipFill>
            <a:blip xmlns:r="http://schemas.openxmlformats.org/officeDocument/2006/relationships" r:embed="rId370"/>
            <a:stretch>
              <a:fillRect/>
            </a:stretch>
          </xdr:blipFill>
          <xdr:spPr>
            <a:xfrm>
              <a:off x="9222480" y="32306400"/>
              <a:ext cx="216360" cy="353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451220</xdr:colOff>
      <xdr:row>105</xdr:row>
      <xdr:rowOff>122920</xdr:rowOff>
    </xdr:from>
    <xdr:to>
      <xdr:col>11</xdr:col>
      <xdr:colOff>552740</xdr:colOff>
      <xdr:row>107</xdr:row>
      <xdr:rowOff>128160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1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5AFE307C-35FD-794F-98CD-EF1BEA50F3DB}"/>
                </a:ext>
              </a:extLst>
            </xdr14:cNvPr>
            <xdr14:cNvContentPartPr/>
          </xdr14:nvContentPartPr>
          <xdr14:nvPr macro=""/>
          <xdr14:xfrm>
            <a:off x="9531720" y="32152320"/>
            <a:ext cx="101520" cy="665640"/>
          </xdr14:xfrm>
        </xdr:contentPart>
      </mc:Choice>
      <mc:Fallback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5AFE307C-35FD-794F-98CD-EF1BEA50F3DB}"/>
                </a:ext>
              </a:extLst>
            </xdr:cNvPr>
            <xdr:cNvPicPr/>
          </xdr:nvPicPr>
          <xdr:blipFill>
            <a:blip xmlns:r="http://schemas.openxmlformats.org/officeDocument/2006/relationships" r:embed="rId372"/>
            <a:stretch>
              <a:fillRect/>
            </a:stretch>
          </xdr:blipFill>
          <xdr:spPr>
            <a:xfrm>
              <a:off x="9520920" y="32141520"/>
              <a:ext cx="122760" cy="68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161920</xdr:colOff>
      <xdr:row>67</xdr:row>
      <xdr:rowOff>237920</xdr:rowOff>
    </xdr:from>
    <xdr:to>
      <xdr:col>4</xdr:col>
      <xdr:colOff>756280</xdr:colOff>
      <xdr:row>69</xdr:row>
      <xdr:rowOff>88720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3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07349CCD-3B92-7C4B-8429-C6240C23A991}"/>
                </a:ext>
              </a:extLst>
            </xdr14:cNvPr>
            <xdr14:cNvContentPartPr/>
          </xdr14:nvContentPartPr>
          <xdr14:nvPr macro=""/>
          <xdr14:xfrm>
            <a:off x="3463920" y="19719720"/>
            <a:ext cx="594360" cy="511200"/>
          </xdr14:xfrm>
        </xdr:contentPart>
      </mc:Choice>
      <mc:Fallback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07349CCD-3B92-7C4B-8429-C6240C23A991}"/>
                </a:ext>
              </a:extLst>
            </xdr:cNvPr>
            <xdr:cNvPicPr/>
          </xdr:nvPicPr>
          <xdr:blipFill>
            <a:blip xmlns:r="http://schemas.openxmlformats.org/officeDocument/2006/relationships" r:embed="rId374"/>
            <a:stretch>
              <a:fillRect/>
            </a:stretch>
          </xdr:blipFill>
          <xdr:spPr>
            <a:xfrm>
              <a:off x="3453120" y="19708920"/>
              <a:ext cx="615600" cy="53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80540</xdr:colOff>
      <xdr:row>65</xdr:row>
      <xdr:rowOff>237360</xdr:rowOff>
    </xdr:from>
    <xdr:to>
      <xdr:col>5</xdr:col>
      <xdr:colOff>472940</xdr:colOff>
      <xdr:row>70</xdr:row>
      <xdr:rowOff>129320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5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680E53D4-0E7E-4A44-A862-E41752DEDEAD}"/>
                </a:ext>
              </a:extLst>
            </xdr14:cNvPr>
            <xdr14:cNvContentPartPr/>
          </xdr14:nvContentPartPr>
          <xdr14:nvPr macro=""/>
          <xdr14:xfrm>
            <a:off x="4208040" y="19058760"/>
            <a:ext cx="392400" cy="1542960"/>
          </xdr14:xfrm>
        </xdr:contentPart>
      </mc:Choice>
      <mc:Fallback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680E53D4-0E7E-4A44-A862-E41752DEDEAD}"/>
                </a:ext>
              </a:extLst>
            </xdr:cNvPr>
            <xdr:cNvPicPr/>
          </xdr:nvPicPr>
          <xdr:blipFill>
            <a:blip xmlns:r="http://schemas.openxmlformats.org/officeDocument/2006/relationships" r:embed="rId376"/>
            <a:stretch>
              <a:fillRect/>
            </a:stretch>
          </xdr:blipFill>
          <xdr:spPr>
            <a:xfrm>
              <a:off x="4197600" y="19047960"/>
              <a:ext cx="413640" cy="156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499220</xdr:colOff>
      <xdr:row>70</xdr:row>
      <xdr:rowOff>163520</xdr:rowOff>
    </xdr:from>
    <xdr:to>
      <xdr:col>5</xdr:col>
      <xdr:colOff>522620</xdr:colOff>
      <xdr:row>71</xdr:row>
      <xdr:rowOff>203040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7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1C8E345D-9B79-214B-8A71-0ACADF3A5303}"/>
                </a:ext>
              </a:extLst>
            </xdr14:cNvPr>
            <xdr14:cNvContentPartPr/>
          </xdr14:nvContentPartPr>
          <xdr14:nvPr macro=""/>
          <xdr14:xfrm>
            <a:off x="4626720" y="20635920"/>
            <a:ext cx="23400" cy="369720"/>
          </xdr14:xfrm>
        </xdr:contentPart>
      </mc:Choice>
      <mc:Fallback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1C8E345D-9B79-214B-8A71-0ACADF3A5303}"/>
                </a:ext>
              </a:extLst>
            </xdr:cNvPr>
            <xdr:cNvPicPr/>
          </xdr:nvPicPr>
          <xdr:blipFill>
            <a:blip xmlns:r="http://schemas.openxmlformats.org/officeDocument/2006/relationships" r:embed="rId378"/>
            <a:stretch>
              <a:fillRect/>
            </a:stretch>
          </xdr:blipFill>
          <xdr:spPr>
            <a:xfrm>
              <a:off x="4616280" y="20625480"/>
              <a:ext cx="44640" cy="39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292580</xdr:colOff>
      <xdr:row>70</xdr:row>
      <xdr:rowOff>109520</xdr:rowOff>
    </xdr:from>
    <xdr:to>
      <xdr:col>5</xdr:col>
      <xdr:colOff>690020</xdr:colOff>
      <xdr:row>70</xdr:row>
      <xdr:rowOff>160280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79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0EA26718-EC29-DE4F-B0E3-95A357CA326D}"/>
                </a:ext>
              </a:extLst>
            </xdr14:cNvPr>
            <xdr14:cNvContentPartPr/>
          </xdr14:nvContentPartPr>
          <xdr14:nvPr macro=""/>
          <xdr14:xfrm>
            <a:off x="4420080" y="20581920"/>
            <a:ext cx="397440" cy="50760"/>
          </xdr14:xfrm>
        </xdr:contentPart>
      </mc:Choice>
      <mc:Fallback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0EA26718-EC29-DE4F-B0E3-95A357CA326D}"/>
                </a:ext>
              </a:extLst>
            </xdr:cNvPr>
            <xdr:cNvPicPr/>
          </xdr:nvPicPr>
          <xdr:blipFill>
            <a:blip xmlns:r="http://schemas.openxmlformats.org/officeDocument/2006/relationships" r:embed="rId380"/>
            <a:stretch>
              <a:fillRect/>
            </a:stretch>
          </xdr:blipFill>
          <xdr:spPr>
            <a:xfrm>
              <a:off x="4409280" y="20571480"/>
              <a:ext cx="41868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290060</xdr:colOff>
      <xdr:row>71</xdr:row>
      <xdr:rowOff>156960</xdr:rowOff>
    </xdr:from>
    <xdr:to>
      <xdr:col>5</xdr:col>
      <xdr:colOff>616580</xdr:colOff>
      <xdr:row>71</xdr:row>
      <xdr:rowOff>270360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1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5BF9D08B-B042-DA48-B1F3-F951D1797249}"/>
                </a:ext>
              </a:extLst>
            </xdr14:cNvPr>
            <xdr14:cNvContentPartPr/>
          </xdr14:nvContentPartPr>
          <xdr14:nvPr macro=""/>
          <xdr14:xfrm>
            <a:off x="4417560" y="20959560"/>
            <a:ext cx="326520" cy="113400"/>
          </xdr14:xfrm>
        </xdr:contentPart>
      </mc:Choice>
      <mc:Fallback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5BF9D08B-B042-DA48-B1F3-F951D1797249}"/>
                </a:ext>
              </a:extLst>
            </xdr:cNvPr>
            <xdr:cNvPicPr/>
          </xdr:nvPicPr>
          <xdr:blipFill>
            <a:blip xmlns:r="http://schemas.openxmlformats.org/officeDocument/2006/relationships" r:embed="rId382"/>
            <a:stretch>
              <a:fillRect/>
            </a:stretch>
          </xdr:blipFill>
          <xdr:spPr>
            <a:xfrm>
              <a:off x="4406760" y="20949120"/>
              <a:ext cx="347760" cy="1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433340</xdr:colOff>
      <xdr:row>71</xdr:row>
      <xdr:rowOff>15120</xdr:rowOff>
    </xdr:from>
    <xdr:to>
      <xdr:col>5</xdr:col>
      <xdr:colOff>608660</xdr:colOff>
      <xdr:row>71</xdr:row>
      <xdr:rowOff>129960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06F7A2AE-DBED-4547-9B5C-B2B4471B25A2}"/>
                </a:ext>
              </a:extLst>
            </xdr14:cNvPr>
            <xdr14:cNvContentPartPr/>
          </xdr14:nvContentPartPr>
          <xdr14:nvPr macro=""/>
          <xdr14:xfrm>
            <a:off x="4560840" y="20817720"/>
            <a:ext cx="175320" cy="114840"/>
          </xdr14:xfrm>
        </xdr:contentPart>
      </mc:Choice>
      <mc:Fallback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06F7A2AE-DBED-4547-9B5C-B2B4471B25A2}"/>
                </a:ext>
              </a:extLst>
            </xdr:cNvPr>
            <xdr:cNvPicPr/>
          </xdr:nvPicPr>
          <xdr:blipFill>
            <a:blip xmlns:r="http://schemas.openxmlformats.org/officeDocument/2006/relationships" r:embed="rId384"/>
            <a:stretch>
              <a:fillRect/>
            </a:stretch>
          </xdr:blipFill>
          <xdr:spPr>
            <a:xfrm>
              <a:off x="4550040" y="20807280"/>
              <a:ext cx="196560" cy="13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685700</xdr:colOff>
      <xdr:row>70</xdr:row>
      <xdr:rowOff>167480</xdr:rowOff>
    </xdr:from>
    <xdr:to>
      <xdr:col>5</xdr:col>
      <xdr:colOff>780020</xdr:colOff>
      <xdr:row>70</xdr:row>
      <xdr:rowOff>178640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5">
          <xdr14:nvContentPartPr>
            <xdr14:cNvPr id="194" name="Ink 193">
              <a:extLst>
                <a:ext uri="{FF2B5EF4-FFF2-40B4-BE49-F238E27FC236}">
                  <a16:creationId xmlns:a16="http://schemas.microsoft.com/office/drawing/2014/main" id="{EB579D9D-DAB5-AC4B-BAEA-7EA33796C064}"/>
                </a:ext>
              </a:extLst>
            </xdr14:cNvPr>
            <xdr14:cNvContentPartPr/>
          </xdr14:nvContentPartPr>
          <xdr14:nvPr macro=""/>
          <xdr14:xfrm>
            <a:off x="4813200" y="20639880"/>
            <a:ext cx="94320" cy="11160"/>
          </xdr14:xfrm>
        </xdr:contentPart>
      </mc:Choice>
      <mc:Fallback>
        <xdr:pic>
          <xdr:nvPicPr>
            <xdr:cNvPr id="194" name="Ink 193">
              <a:extLst>
                <a:ext uri="{FF2B5EF4-FFF2-40B4-BE49-F238E27FC236}">
                  <a16:creationId xmlns:a16="http://schemas.microsoft.com/office/drawing/2014/main" id="{EB579D9D-DAB5-AC4B-BAEA-7EA33796C064}"/>
                </a:ext>
              </a:extLst>
            </xdr:cNvPr>
            <xdr:cNvPicPr/>
          </xdr:nvPicPr>
          <xdr:blipFill>
            <a:blip xmlns:r="http://schemas.openxmlformats.org/officeDocument/2006/relationships" r:embed="rId386"/>
            <a:stretch>
              <a:fillRect/>
            </a:stretch>
          </xdr:blipFill>
          <xdr:spPr>
            <a:xfrm>
              <a:off x="4802760" y="20629080"/>
              <a:ext cx="11556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824300</xdr:colOff>
      <xdr:row>70</xdr:row>
      <xdr:rowOff>67400</xdr:rowOff>
    </xdr:from>
    <xdr:to>
      <xdr:col>6</xdr:col>
      <xdr:colOff>1680</xdr:colOff>
      <xdr:row>70</xdr:row>
      <xdr:rowOff>224360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7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8A591D6C-D02A-FB40-A34E-DD0989FC179A}"/>
                </a:ext>
              </a:extLst>
            </xdr14:cNvPr>
            <xdr14:cNvContentPartPr/>
          </xdr14:nvContentPartPr>
          <xdr14:nvPr macro=""/>
          <xdr14:xfrm>
            <a:off x="4951800" y="20539800"/>
            <a:ext cx="2880" cy="156960"/>
          </xdr14:xfrm>
        </xdr:contentPart>
      </mc:Choice>
      <mc:Fallback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8A591D6C-D02A-FB40-A34E-DD0989FC179A}"/>
                </a:ext>
              </a:extLst>
            </xdr:cNvPr>
            <xdr:cNvPicPr/>
          </xdr:nvPicPr>
          <xdr:blipFill>
            <a:blip xmlns:r="http://schemas.openxmlformats.org/officeDocument/2006/relationships" r:embed="rId388"/>
            <a:stretch>
              <a:fillRect/>
            </a:stretch>
          </xdr:blipFill>
          <xdr:spPr>
            <a:xfrm>
              <a:off x="4941000" y="20529360"/>
              <a:ext cx="2412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112920</xdr:colOff>
      <xdr:row>70</xdr:row>
      <xdr:rowOff>163520</xdr:rowOff>
    </xdr:from>
    <xdr:to>
      <xdr:col>6</xdr:col>
      <xdr:colOff>238560</xdr:colOff>
      <xdr:row>71</xdr:row>
      <xdr:rowOff>245160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9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C2828271-B7C8-6E44-9279-A7148656CAFA}"/>
                </a:ext>
              </a:extLst>
            </xdr14:cNvPr>
            <xdr14:cNvContentPartPr/>
          </xdr14:nvContentPartPr>
          <xdr14:nvPr macro=""/>
          <xdr14:xfrm>
            <a:off x="5065920" y="20635920"/>
            <a:ext cx="125640" cy="411840"/>
          </xdr14:xfrm>
        </xdr:contentPart>
      </mc:Choice>
      <mc:Fallback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C2828271-B7C8-6E44-9279-A7148656CAFA}"/>
                </a:ext>
              </a:extLst>
            </xdr:cNvPr>
            <xdr:cNvPicPr/>
          </xdr:nvPicPr>
          <xdr:blipFill>
            <a:blip xmlns:r="http://schemas.openxmlformats.org/officeDocument/2006/relationships" r:embed="rId390"/>
            <a:stretch>
              <a:fillRect/>
            </a:stretch>
          </xdr:blipFill>
          <xdr:spPr>
            <a:xfrm>
              <a:off x="5055480" y="20625480"/>
              <a:ext cx="146880" cy="43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290040</xdr:colOff>
      <xdr:row>70</xdr:row>
      <xdr:rowOff>263600</xdr:rowOff>
    </xdr:from>
    <xdr:to>
      <xdr:col>6</xdr:col>
      <xdr:colOff>446640</xdr:colOff>
      <xdr:row>71</xdr:row>
      <xdr:rowOff>93240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1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BB5C2EE1-8329-1C4D-9465-99035B17E44E}"/>
                </a:ext>
              </a:extLst>
            </xdr14:cNvPr>
            <xdr14:cNvContentPartPr/>
          </xdr14:nvContentPartPr>
          <xdr14:nvPr macro=""/>
          <xdr14:xfrm>
            <a:off x="5243040" y="20736000"/>
            <a:ext cx="156600" cy="159840"/>
          </xdr14:xfrm>
        </xdr:contentPart>
      </mc:Choice>
      <mc:Fallback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BB5C2EE1-8329-1C4D-9465-99035B17E44E}"/>
                </a:ext>
              </a:extLst>
            </xdr:cNvPr>
            <xdr:cNvPicPr/>
          </xdr:nvPicPr>
          <xdr:blipFill>
            <a:blip xmlns:r="http://schemas.openxmlformats.org/officeDocument/2006/relationships" r:embed="rId392"/>
            <a:stretch>
              <a:fillRect/>
            </a:stretch>
          </xdr:blipFill>
          <xdr:spPr>
            <a:xfrm>
              <a:off x="5232240" y="20725200"/>
              <a:ext cx="17784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542400</xdr:colOff>
      <xdr:row>70</xdr:row>
      <xdr:rowOff>118160</xdr:rowOff>
    </xdr:from>
    <xdr:to>
      <xdr:col>6</xdr:col>
      <xdr:colOff>605400</xdr:colOff>
      <xdr:row>71</xdr:row>
      <xdr:rowOff>229320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3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5523FEBA-9FC4-2C48-BF26-47CF0FD80E41}"/>
                </a:ext>
              </a:extLst>
            </xdr14:cNvPr>
            <xdr14:cNvContentPartPr/>
          </xdr14:nvContentPartPr>
          <xdr14:nvPr macro=""/>
          <xdr14:xfrm>
            <a:off x="5495400" y="20590560"/>
            <a:ext cx="63000" cy="441360"/>
          </xdr14:xfrm>
        </xdr:contentPart>
      </mc:Choice>
      <mc:Fallback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5523FEBA-9FC4-2C48-BF26-47CF0FD80E41}"/>
                </a:ext>
              </a:extLst>
            </xdr:cNvPr>
            <xdr:cNvPicPr/>
          </xdr:nvPicPr>
          <xdr:blipFill>
            <a:blip xmlns:r="http://schemas.openxmlformats.org/officeDocument/2006/relationships" r:embed="rId394"/>
            <a:stretch>
              <a:fillRect/>
            </a:stretch>
          </xdr:blipFill>
          <xdr:spPr>
            <a:xfrm>
              <a:off x="5484960" y="20579760"/>
              <a:ext cx="84240" cy="46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629180</xdr:colOff>
      <xdr:row>65</xdr:row>
      <xdr:rowOff>256440</xdr:rowOff>
    </xdr:from>
    <xdr:to>
      <xdr:col>6</xdr:col>
      <xdr:colOff>214440</xdr:colOff>
      <xdr:row>66</xdr:row>
      <xdr:rowOff>52960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5">
          <xdr14:nvContentPartPr>
            <xdr14:cNvPr id="199" name="Ink 198">
              <a:extLst>
                <a:ext uri="{FF2B5EF4-FFF2-40B4-BE49-F238E27FC236}">
                  <a16:creationId xmlns:a16="http://schemas.microsoft.com/office/drawing/2014/main" id="{3275D7F9-0265-6D4B-88E5-5012DC0FFA31}"/>
                </a:ext>
              </a:extLst>
            </xdr14:cNvPr>
            <xdr14:cNvContentPartPr/>
          </xdr14:nvContentPartPr>
          <xdr14:nvPr macro=""/>
          <xdr14:xfrm>
            <a:off x="4756680" y="19077840"/>
            <a:ext cx="410760" cy="126720"/>
          </xdr14:xfrm>
        </xdr:contentPart>
      </mc:Choice>
      <mc:Fallback>
        <xdr:pic>
          <xdr:nvPicPr>
            <xdr:cNvPr id="199" name="Ink 198">
              <a:extLst>
                <a:ext uri="{FF2B5EF4-FFF2-40B4-BE49-F238E27FC236}">
                  <a16:creationId xmlns:a16="http://schemas.microsoft.com/office/drawing/2014/main" id="{3275D7F9-0265-6D4B-88E5-5012DC0FFA31}"/>
                </a:ext>
              </a:extLst>
            </xdr:cNvPr>
            <xdr:cNvPicPr/>
          </xdr:nvPicPr>
          <xdr:blipFill>
            <a:blip xmlns:r="http://schemas.openxmlformats.org/officeDocument/2006/relationships" r:embed="rId396"/>
            <a:stretch>
              <a:fillRect/>
            </a:stretch>
          </xdr:blipFill>
          <xdr:spPr>
            <a:xfrm>
              <a:off x="4746240" y="19067400"/>
              <a:ext cx="4320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337260</xdr:colOff>
      <xdr:row>68</xdr:row>
      <xdr:rowOff>142080</xdr:rowOff>
    </xdr:from>
    <xdr:to>
      <xdr:col>3</xdr:col>
      <xdr:colOff>626340</xdr:colOff>
      <xdr:row>68</xdr:row>
      <xdr:rowOff>162960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7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0BA02D6A-B9AF-CC46-860A-7B4904C36FAE}"/>
                </a:ext>
              </a:extLst>
            </xdr14:cNvPr>
            <xdr14:cNvContentPartPr/>
          </xdr14:nvContentPartPr>
          <xdr14:nvPr macro=""/>
          <xdr14:xfrm>
            <a:off x="2813760" y="19954080"/>
            <a:ext cx="289080" cy="20880"/>
          </xdr14:xfrm>
        </xdr:contentPart>
      </mc:Choice>
      <mc:Fallback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0BA02D6A-B9AF-CC46-860A-7B4904C36FAE}"/>
                </a:ext>
              </a:extLst>
            </xdr:cNvPr>
            <xdr:cNvPicPr/>
          </xdr:nvPicPr>
          <xdr:blipFill>
            <a:blip xmlns:r="http://schemas.openxmlformats.org/officeDocument/2006/relationships" r:embed="rId398"/>
            <a:stretch>
              <a:fillRect/>
            </a:stretch>
          </xdr:blipFill>
          <xdr:spPr>
            <a:xfrm>
              <a:off x="2802960" y="19943280"/>
              <a:ext cx="31032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193540</xdr:colOff>
      <xdr:row>66</xdr:row>
      <xdr:rowOff>218920</xdr:rowOff>
    </xdr:from>
    <xdr:to>
      <xdr:col>7</xdr:col>
      <xdr:colOff>497020</xdr:colOff>
      <xdr:row>68</xdr:row>
      <xdr:rowOff>218400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9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876C236C-970C-9E44-961B-D08273EB7E9D}"/>
                </a:ext>
              </a:extLst>
            </xdr14:cNvPr>
            <xdr14:cNvContentPartPr/>
          </xdr14:nvContentPartPr>
          <xdr14:nvPr macro=""/>
          <xdr14:xfrm>
            <a:off x="5972040" y="19370520"/>
            <a:ext cx="303480" cy="659880"/>
          </xdr14:xfrm>
        </xdr:contentPart>
      </mc:Choice>
      <mc:Fallback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876C236C-970C-9E44-961B-D08273EB7E9D}"/>
                </a:ext>
              </a:extLst>
            </xdr:cNvPr>
            <xdr:cNvPicPr/>
          </xdr:nvPicPr>
          <xdr:blipFill>
            <a:blip xmlns:r="http://schemas.openxmlformats.org/officeDocument/2006/relationships" r:embed="rId400"/>
            <a:stretch>
              <a:fillRect/>
            </a:stretch>
          </xdr:blipFill>
          <xdr:spPr>
            <a:xfrm>
              <a:off x="5961240" y="19359720"/>
              <a:ext cx="324720" cy="68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68260</xdr:colOff>
      <xdr:row>67</xdr:row>
      <xdr:rowOff>313160</xdr:rowOff>
    </xdr:from>
    <xdr:to>
      <xdr:col>7</xdr:col>
      <xdr:colOff>373180</xdr:colOff>
      <xdr:row>67</xdr:row>
      <xdr:rowOff>317120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01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5E5AD887-6E64-1440-A5E3-8FE06D6C54D9}"/>
                </a:ext>
              </a:extLst>
            </xdr14:cNvPr>
            <xdr14:cNvContentPartPr/>
          </xdr14:nvContentPartPr>
          <xdr14:nvPr macro=""/>
          <xdr14:xfrm>
            <a:off x="5846760" y="19794960"/>
            <a:ext cx="304920" cy="3960"/>
          </xdr14:xfrm>
        </xdr:contentPart>
      </mc:Choice>
      <mc:Fallback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5E5AD887-6E64-1440-A5E3-8FE06D6C54D9}"/>
                </a:ext>
              </a:extLst>
            </xdr:cNvPr>
            <xdr:cNvPicPr/>
          </xdr:nvPicPr>
          <xdr:blipFill>
            <a:blip xmlns:r="http://schemas.openxmlformats.org/officeDocument/2006/relationships" r:embed="rId402"/>
            <a:stretch>
              <a:fillRect/>
            </a:stretch>
          </xdr:blipFill>
          <xdr:spPr>
            <a:xfrm>
              <a:off x="5836320" y="19784520"/>
              <a:ext cx="32616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669820</xdr:colOff>
      <xdr:row>66</xdr:row>
      <xdr:rowOff>247720</xdr:rowOff>
    </xdr:from>
    <xdr:to>
      <xdr:col>7</xdr:col>
      <xdr:colOff>748300</xdr:colOff>
      <xdr:row>67</xdr:row>
      <xdr:rowOff>128480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03">
          <xdr14:nvContentPartPr>
            <xdr14:cNvPr id="203" name="Ink 202">
              <a:extLst>
                <a:ext uri="{FF2B5EF4-FFF2-40B4-BE49-F238E27FC236}">
                  <a16:creationId xmlns:a16="http://schemas.microsoft.com/office/drawing/2014/main" id="{CFF382B4-200C-A94A-B082-F0AA041D38A8}"/>
                </a:ext>
              </a:extLst>
            </xdr14:cNvPr>
            <xdr14:cNvContentPartPr/>
          </xdr14:nvContentPartPr>
          <xdr14:nvPr macro=""/>
          <xdr14:xfrm>
            <a:off x="6448320" y="19399320"/>
            <a:ext cx="78480" cy="210960"/>
          </xdr14:xfrm>
        </xdr:contentPart>
      </mc:Choice>
      <mc:Fallback>
        <xdr:pic>
          <xdr:nvPicPr>
            <xdr:cNvPr id="203" name="Ink 202">
              <a:extLst>
                <a:ext uri="{FF2B5EF4-FFF2-40B4-BE49-F238E27FC236}">
                  <a16:creationId xmlns:a16="http://schemas.microsoft.com/office/drawing/2014/main" id="{CFF382B4-200C-A94A-B082-F0AA041D38A8}"/>
                </a:ext>
              </a:extLst>
            </xdr:cNvPr>
            <xdr:cNvPicPr/>
          </xdr:nvPicPr>
          <xdr:blipFill>
            <a:blip xmlns:r="http://schemas.openxmlformats.org/officeDocument/2006/relationships" r:embed="rId404"/>
            <a:stretch>
              <a:fillRect/>
            </a:stretch>
          </xdr:blipFill>
          <xdr:spPr>
            <a:xfrm>
              <a:off x="6437880" y="19388520"/>
              <a:ext cx="9972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83360</xdr:colOff>
      <xdr:row>66</xdr:row>
      <xdr:rowOff>204160</xdr:rowOff>
    </xdr:from>
    <xdr:to>
      <xdr:col>8</xdr:col>
      <xdr:colOff>306560</xdr:colOff>
      <xdr:row>69</xdr:row>
      <xdr:rowOff>68200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05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79AFE932-A407-7644-B53C-E7D787E382CE}"/>
                </a:ext>
              </a:extLst>
            </xdr14:cNvPr>
            <xdr14:cNvContentPartPr/>
          </xdr14:nvContentPartPr>
          <xdr14:nvPr macro=""/>
          <xdr14:xfrm>
            <a:off x="6687360" y="19355760"/>
            <a:ext cx="223200" cy="854640"/>
          </xdr14:xfrm>
        </xdr:contentPart>
      </mc:Choice>
      <mc:Fallback>
        <xdr:pic>
          <xdr:nvPicPr>
            <xdr:cNvPr id="204" name="Ink 203">
              <a:extLst>
                <a:ext uri="{FF2B5EF4-FFF2-40B4-BE49-F238E27FC236}">
                  <a16:creationId xmlns:a16="http://schemas.microsoft.com/office/drawing/2014/main" id="{79AFE932-A407-7644-B53C-E7D787E382CE}"/>
                </a:ext>
              </a:extLst>
            </xdr:cNvPr>
            <xdr:cNvPicPr/>
          </xdr:nvPicPr>
          <xdr:blipFill>
            <a:blip xmlns:r="http://schemas.openxmlformats.org/officeDocument/2006/relationships" r:embed="rId406"/>
            <a:stretch>
              <a:fillRect/>
            </a:stretch>
          </xdr:blipFill>
          <xdr:spPr>
            <a:xfrm>
              <a:off x="6676920" y="19345320"/>
              <a:ext cx="244440" cy="87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407360</xdr:colOff>
      <xdr:row>67</xdr:row>
      <xdr:rowOff>230360</xdr:rowOff>
    </xdr:from>
    <xdr:to>
      <xdr:col>8</xdr:col>
      <xdr:colOff>596720</xdr:colOff>
      <xdr:row>68</xdr:row>
      <xdr:rowOff>206160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07">
          <xdr14:nvContentPartPr>
            <xdr14:cNvPr id="205" name="Ink 204">
              <a:extLst>
                <a:ext uri="{FF2B5EF4-FFF2-40B4-BE49-F238E27FC236}">
                  <a16:creationId xmlns:a16="http://schemas.microsoft.com/office/drawing/2014/main" id="{A11598D5-7A8A-DC42-9AE9-7EFA79E83D67}"/>
                </a:ext>
              </a:extLst>
            </xdr14:cNvPr>
            <xdr14:cNvContentPartPr/>
          </xdr14:nvContentPartPr>
          <xdr14:nvPr macro=""/>
          <xdr14:xfrm>
            <a:off x="7011360" y="19712160"/>
            <a:ext cx="189360" cy="306000"/>
          </xdr14:xfrm>
        </xdr:contentPart>
      </mc:Choice>
      <mc:Fallback>
        <xdr:pic>
          <xdr:nvPicPr>
            <xdr:cNvPr id="205" name="Ink 204">
              <a:extLst>
                <a:ext uri="{FF2B5EF4-FFF2-40B4-BE49-F238E27FC236}">
                  <a16:creationId xmlns:a16="http://schemas.microsoft.com/office/drawing/2014/main" id="{A11598D5-7A8A-DC42-9AE9-7EFA79E83D67}"/>
                </a:ext>
              </a:extLst>
            </xdr:cNvPr>
            <xdr:cNvPicPr/>
          </xdr:nvPicPr>
          <xdr:blipFill>
            <a:blip xmlns:r="http://schemas.openxmlformats.org/officeDocument/2006/relationships" r:embed="rId408"/>
            <a:stretch>
              <a:fillRect/>
            </a:stretch>
          </xdr:blipFill>
          <xdr:spPr>
            <a:xfrm>
              <a:off x="7000920" y="19701360"/>
              <a:ext cx="210600" cy="32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692840</xdr:colOff>
      <xdr:row>66</xdr:row>
      <xdr:rowOff>196960</xdr:rowOff>
    </xdr:from>
    <xdr:to>
      <xdr:col>9</xdr:col>
      <xdr:colOff>30420</xdr:colOff>
      <xdr:row>68</xdr:row>
      <xdr:rowOff>297240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09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D1142F97-1065-7A45-A16E-9A6530AF7AB2}"/>
                </a:ext>
              </a:extLst>
            </xdr14:cNvPr>
            <xdr14:cNvContentPartPr/>
          </xdr14:nvContentPartPr>
          <xdr14:nvPr macro=""/>
          <xdr14:xfrm>
            <a:off x="7296840" y="19348560"/>
            <a:ext cx="163080" cy="760680"/>
          </xdr14:xfrm>
        </xdr:contentPart>
      </mc:Choice>
      <mc:Fallback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D1142F97-1065-7A45-A16E-9A6530AF7AB2}"/>
                </a:ext>
              </a:extLst>
            </xdr:cNvPr>
            <xdr:cNvPicPr/>
          </xdr:nvPicPr>
          <xdr:blipFill>
            <a:blip xmlns:r="http://schemas.openxmlformats.org/officeDocument/2006/relationships" r:embed="rId410"/>
            <a:stretch>
              <a:fillRect/>
            </a:stretch>
          </xdr:blipFill>
          <xdr:spPr>
            <a:xfrm>
              <a:off x="7286040" y="19338120"/>
              <a:ext cx="184320" cy="78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356940</xdr:colOff>
      <xdr:row>66</xdr:row>
      <xdr:rowOff>228280</xdr:rowOff>
    </xdr:from>
    <xdr:to>
      <xdr:col>9</xdr:col>
      <xdr:colOff>641340</xdr:colOff>
      <xdr:row>68</xdr:row>
      <xdr:rowOff>237120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1">
          <xdr14:nvContentPartPr>
            <xdr14:cNvPr id="207" name="Ink 206">
              <a:extLst>
                <a:ext uri="{FF2B5EF4-FFF2-40B4-BE49-F238E27FC236}">
                  <a16:creationId xmlns:a16="http://schemas.microsoft.com/office/drawing/2014/main" id="{D3AA5D08-4796-2445-8929-F5BC395C2867}"/>
                </a:ext>
              </a:extLst>
            </xdr14:cNvPr>
            <xdr14:cNvContentPartPr/>
          </xdr14:nvContentPartPr>
          <xdr14:nvPr macro=""/>
          <xdr14:xfrm>
            <a:off x="7786440" y="19379880"/>
            <a:ext cx="284400" cy="669240"/>
          </xdr14:xfrm>
        </xdr:contentPart>
      </mc:Choice>
      <mc:Fallback>
        <xdr:pic>
          <xdr:nvPicPr>
            <xdr:cNvPr id="207" name="Ink 206">
              <a:extLst>
                <a:ext uri="{FF2B5EF4-FFF2-40B4-BE49-F238E27FC236}">
                  <a16:creationId xmlns:a16="http://schemas.microsoft.com/office/drawing/2014/main" id="{D3AA5D08-4796-2445-8929-F5BC395C2867}"/>
                </a:ext>
              </a:extLst>
            </xdr:cNvPr>
            <xdr:cNvPicPr/>
          </xdr:nvPicPr>
          <xdr:blipFill>
            <a:blip xmlns:r="http://schemas.openxmlformats.org/officeDocument/2006/relationships" r:embed="rId412"/>
            <a:stretch>
              <a:fillRect/>
            </a:stretch>
          </xdr:blipFill>
          <xdr:spPr>
            <a:xfrm>
              <a:off x="7775640" y="19369440"/>
              <a:ext cx="305640" cy="69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732420</xdr:colOff>
      <xdr:row>67</xdr:row>
      <xdr:rowOff>218120</xdr:rowOff>
    </xdr:from>
    <xdr:to>
      <xdr:col>10</xdr:col>
      <xdr:colOff>176920</xdr:colOff>
      <xdr:row>68</xdr:row>
      <xdr:rowOff>327120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3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5E2288C7-B589-5C47-A1C9-CE85F79D70DC}"/>
                </a:ext>
              </a:extLst>
            </xdr14:cNvPr>
            <xdr14:cNvContentPartPr/>
          </xdr14:nvContentPartPr>
          <xdr14:nvPr macro=""/>
          <xdr14:xfrm>
            <a:off x="8161920" y="19699920"/>
            <a:ext cx="270000" cy="439200"/>
          </xdr14:xfrm>
        </xdr:contentPart>
      </mc:Choice>
      <mc:Fallback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5E2288C7-B589-5C47-A1C9-CE85F79D70DC}"/>
                </a:ext>
              </a:extLst>
            </xdr:cNvPr>
            <xdr:cNvPicPr/>
          </xdr:nvPicPr>
          <xdr:blipFill>
            <a:blip xmlns:r="http://schemas.openxmlformats.org/officeDocument/2006/relationships" r:embed="rId414"/>
            <a:stretch>
              <a:fillRect/>
            </a:stretch>
          </xdr:blipFill>
          <xdr:spPr>
            <a:xfrm>
              <a:off x="8151120" y="19689480"/>
              <a:ext cx="291240" cy="46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633400</xdr:colOff>
      <xdr:row>67</xdr:row>
      <xdr:rowOff>20840</xdr:rowOff>
    </xdr:from>
    <xdr:to>
      <xdr:col>10</xdr:col>
      <xdr:colOff>692800</xdr:colOff>
      <xdr:row>68</xdr:row>
      <xdr:rowOff>202200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5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EFEFF729-4FA7-B74A-9D57-AF352A9E6F6C}"/>
                </a:ext>
              </a:extLst>
            </xdr14:cNvPr>
            <xdr14:cNvContentPartPr/>
          </xdr14:nvContentPartPr>
          <xdr14:nvPr macro=""/>
          <xdr14:xfrm>
            <a:off x="8888400" y="19502640"/>
            <a:ext cx="59400" cy="511560"/>
          </xdr14:xfrm>
        </xdr:contentPart>
      </mc:Choice>
      <mc:Fallback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EFEFF729-4FA7-B74A-9D57-AF352A9E6F6C}"/>
                </a:ext>
              </a:extLst>
            </xdr:cNvPr>
            <xdr:cNvPicPr/>
          </xdr:nvPicPr>
          <xdr:blipFill>
            <a:blip xmlns:r="http://schemas.openxmlformats.org/officeDocument/2006/relationships" r:embed="rId416"/>
            <a:stretch>
              <a:fillRect/>
            </a:stretch>
          </xdr:blipFill>
          <xdr:spPr>
            <a:xfrm>
              <a:off x="8877960" y="19492200"/>
              <a:ext cx="80640" cy="53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550600</xdr:colOff>
      <xdr:row>67</xdr:row>
      <xdr:rowOff>248360</xdr:rowOff>
    </xdr:from>
    <xdr:to>
      <xdr:col>11</xdr:col>
      <xdr:colOff>58820</xdr:colOff>
      <xdr:row>67</xdr:row>
      <xdr:rowOff>287240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7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770216BC-441C-A141-8285-AD262C6EC0C0}"/>
                </a:ext>
              </a:extLst>
            </xdr14:cNvPr>
            <xdr14:cNvContentPartPr/>
          </xdr14:nvContentPartPr>
          <xdr14:nvPr macro=""/>
          <xdr14:xfrm>
            <a:off x="8805600" y="19730160"/>
            <a:ext cx="333720" cy="38880"/>
          </xdr14:xfrm>
        </xdr:contentPart>
      </mc:Choice>
      <mc:Fallback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770216BC-441C-A141-8285-AD262C6EC0C0}"/>
                </a:ext>
              </a:extLst>
            </xdr:cNvPr>
            <xdr:cNvPicPr/>
          </xdr:nvPicPr>
          <xdr:blipFill>
            <a:blip xmlns:r="http://schemas.openxmlformats.org/officeDocument/2006/relationships" r:embed="rId418"/>
            <a:stretch>
              <a:fillRect/>
            </a:stretch>
          </xdr:blipFill>
          <xdr:spPr>
            <a:xfrm>
              <a:off x="8794800" y="19719360"/>
              <a:ext cx="35496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70140</xdr:colOff>
      <xdr:row>74</xdr:row>
      <xdr:rowOff>292800</xdr:rowOff>
    </xdr:from>
    <xdr:to>
      <xdr:col>4</xdr:col>
      <xdr:colOff>560080</xdr:colOff>
      <xdr:row>76</xdr:row>
      <xdr:rowOff>131720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19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1DAF30C9-EB17-E649-821E-47C9239B0088}"/>
                </a:ext>
              </a:extLst>
            </xdr14:cNvPr>
            <xdr14:cNvContentPartPr/>
          </xdr14:nvContentPartPr>
          <xdr14:nvPr macro=""/>
          <xdr14:xfrm>
            <a:off x="2546640" y="22086000"/>
            <a:ext cx="1315440" cy="499320"/>
          </xdr14:xfrm>
        </xdr:contentPart>
      </mc:Choice>
      <mc:Fallback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1DAF30C9-EB17-E649-821E-47C9239B0088}"/>
                </a:ext>
              </a:extLst>
            </xdr:cNvPr>
            <xdr:cNvPicPr/>
          </xdr:nvPicPr>
          <xdr:blipFill>
            <a:blip xmlns:r="http://schemas.openxmlformats.org/officeDocument/2006/relationships" r:embed="rId420"/>
            <a:stretch>
              <a:fillRect/>
            </a:stretch>
          </xdr:blipFill>
          <xdr:spPr>
            <a:xfrm>
              <a:off x="2535840" y="22075200"/>
              <a:ext cx="1336680" cy="52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405620</xdr:colOff>
      <xdr:row>73</xdr:row>
      <xdr:rowOff>186320</xdr:rowOff>
    </xdr:from>
    <xdr:to>
      <xdr:col>5</xdr:col>
      <xdr:colOff>669500</xdr:colOff>
      <xdr:row>78</xdr:row>
      <xdr:rowOff>78280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21">
          <xdr14:nvContentPartPr>
            <xdr14:cNvPr id="212" name="Ink 211">
              <a:extLst>
                <a:ext uri="{FF2B5EF4-FFF2-40B4-BE49-F238E27FC236}">
                  <a16:creationId xmlns:a16="http://schemas.microsoft.com/office/drawing/2014/main" id="{7F425E24-7007-454A-872A-9D065F49388B}"/>
                </a:ext>
              </a:extLst>
            </xdr14:cNvPr>
            <xdr14:cNvContentPartPr/>
          </xdr14:nvContentPartPr>
          <xdr14:nvPr macro=""/>
          <xdr14:xfrm>
            <a:off x="4533120" y="21649320"/>
            <a:ext cx="263880" cy="1542960"/>
          </xdr14:xfrm>
        </xdr:contentPart>
      </mc:Choice>
      <mc:Fallback>
        <xdr:pic>
          <xdr:nvPicPr>
            <xdr:cNvPr id="212" name="Ink 211">
              <a:extLst>
                <a:ext uri="{FF2B5EF4-FFF2-40B4-BE49-F238E27FC236}">
                  <a16:creationId xmlns:a16="http://schemas.microsoft.com/office/drawing/2014/main" id="{7F425E24-7007-454A-872A-9D065F49388B}"/>
                </a:ext>
              </a:extLst>
            </xdr:cNvPr>
            <xdr:cNvPicPr/>
          </xdr:nvPicPr>
          <xdr:blipFill>
            <a:blip xmlns:r="http://schemas.openxmlformats.org/officeDocument/2006/relationships" r:embed="rId422"/>
            <a:stretch>
              <a:fillRect/>
            </a:stretch>
          </xdr:blipFill>
          <xdr:spPr>
            <a:xfrm>
              <a:off x="4522320" y="21638520"/>
              <a:ext cx="285120" cy="156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244320</xdr:colOff>
      <xdr:row>73</xdr:row>
      <xdr:rowOff>271640</xdr:rowOff>
    </xdr:from>
    <xdr:to>
      <xdr:col>6</xdr:col>
      <xdr:colOff>627000</xdr:colOff>
      <xdr:row>76</xdr:row>
      <xdr:rowOff>319640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23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645A073A-96CD-9749-B4AC-736683F3F005}"/>
                </a:ext>
              </a:extLst>
            </xdr14:cNvPr>
            <xdr14:cNvContentPartPr/>
          </xdr14:nvContentPartPr>
          <xdr14:nvPr macro=""/>
          <xdr14:xfrm>
            <a:off x="5197320" y="21734640"/>
            <a:ext cx="382680" cy="1038600"/>
          </xdr14:xfrm>
        </xdr:contentPart>
      </mc:Choice>
      <mc:Fallback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645A073A-96CD-9749-B4AC-736683F3F005}"/>
                </a:ext>
              </a:extLst>
            </xdr:cNvPr>
            <xdr:cNvPicPr/>
          </xdr:nvPicPr>
          <xdr:blipFill>
            <a:blip xmlns:r="http://schemas.openxmlformats.org/officeDocument/2006/relationships" r:embed="rId424"/>
            <a:stretch>
              <a:fillRect/>
            </a:stretch>
          </xdr:blipFill>
          <xdr:spPr>
            <a:xfrm>
              <a:off x="5186530" y="21723840"/>
              <a:ext cx="403900" cy="105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34780</xdr:colOff>
      <xdr:row>73</xdr:row>
      <xdr:rowOff>277760</xdr:rowOff>
    </xdr:from>
    <xdr:to>
      <xdr:col>8</xdr:col>
      <xdr:colOff>81920</xdr:colOff>
      <xdr:row>76</xdr:row>
      <xdr:rowOff>300560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2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A7B58E30-79C2-EF4F-98AE-9A54E49200E7}"/>
                </a:ext>
              </a:extLst>
            </xdr14:cNvPr>
            <xdr14:cNvContentPartPr/>
          </xdr14:nvContentPartPr>
          <xdr14:nvPr macro=""/>
          <xdr14:xfrm>
            <a:off x="5813280" y="21740760"/>
            <a:ext cx="872640" cy="1013400"/>
          </xdr14:xfrm>
        </xdr:contentPart>
      </mc:Choice>
      <mc:Fallback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A7B58E30-79C2-EF4F-98AE-9A54E49200E7}"/>
                </a:ext>
              </a:extLst>
            </xdr:cNvPr>
            <xdr:cNvPicPr/>
          </xdr:nvPicPr>
          <xdr:blipFill>
            <a:blip xmlns:r="http://schemas.openxmlformats.org/officeDocument/2006/relationships" r:embed="rId426"/>
            <a:stretch>
              <a:fillRect/>
            </a:stretch>
          </xdr:blipFill>
          <xdr:spPr>
            <a:xfrm>
              <a:off x="5802480" y="21729960"/>
              <a:ext cx="893880" cy="103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207720</xdr:colOff>
      <xdr:row>74</xdr:row>
      <xdr:rowOff>282000</xdr:rowOff>
    </xdr:from>
    <xdr:to>
      <xdr:col>4</xdr:col>
      <xdr:colOff>48880</xdr:colOff>
      <xdr:row>77</xdr:row>
      <xdr:rowOff>88080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27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2A566CFC-09F8-5447-8826-818C6FF57203}"/>
                </a:ext>
              </a:extLst>
            </xdr14:cNvPr>
            <xdr14:cNvContentPartPr/>
          </xdr14:nvContentPartPr>
          <xdr14:nvPr macro=""/>
          <xdr14:xfrm>
            <a:off x="207720" y="22075200"/>
            <a:ext cx="3143160" cy="796680"/>
          </xdr14:xfrm>
        </xdr:contentPart>
      </mc:Choice>
      <mc:Fallback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2A566CFC-09F8-5447-8826-818C6FF57203}"/>
                </a:ext>
              </a:extLst>
            </xdr:cNvPr>
            <xdr:cNvPicPr/>
          </xdr:nvPicPr>
          <xdr:blipFill>
            <a:blip xmlns:r="http://schemas.openxmlformats.org/officeDocument/2006/relationships" r:embed="rId428"/>
            <a:stretch>
              <a:fillRect/>
            </a:stretch>
          </xdr:blipFill>
          <xdr:spPr>
            <a:xfrm>
              <a:off x="196920" y="22064400"/>
              <a:ext cx="3164400" cy="81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75840</xdr:colOff>
      <xdr:row>73</xdr:row>
      <xdr:rowOff>33680</xdr:rowOff>
    </xdr:from>
    <xdr:to>
      <xdr:col>8</xdr:col>
      <xdr:colOff>373160</xdr:colOff>
      <xdr:row>78</xdr:row>
      <xdr:rowOff>102400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29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9343847F-F4E8-4348-80FF-18A3A763A3EB}"/>
                </a:ext>
              </a:extLst>
            </xdr14:cNvPr>
            <xdr14:cNvContentPartPr/>
          </xdr14:nvContentPartPr>
          <xdr14:nvPr macro=""/>
          <xdr14:xfrm>
            <a:off x="5028840" y="21496680"/>
            <a:ext cx="1948320" cy="1719720"/>
          </xdr14:xfrm>
        </xdr:contentPart>
      </mc:Choice>
      <mc:Fallback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9343847F-F4E8-4348-80FF-18A3A763A3EB}"/>
                </a:ext>
              </a:extLst>
            </xdr:cNvPr>
            <xdr:cNvPicPr/>
          </xdr:nvPicPr>
          <xdr:blipFill>
            <a:blip xmlns:r="http://schemas.openxmlformats.org/officeDocument/2006/relationships" r:embed="rId430"/>
            <a:stretch>
              <a:fillRect/>
            </a:stretch>
          </xdr:blipFill>
          <xdr:spPr>
            <a:xfrm>
              <a:off x="5018040" y="21485880"/>
              <a:ext cx="1969560" cy="174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156500</xdr:colOff>
      <xdr:row>81</xdr:row>
      <xdr:rowOff>143560</xdr:rowOff>
    </xdr:from>
    <xdr:to>
      <xdr:col>6</xdr:col>
      <xdr:colOff>73680</xdr:colOff>
      <xdr:row>83</xdr:row>
      <xdr:rowOff>98040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1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01CD88A8-CA46-924E-967F-977823BA46A1}"/>
                </a:ext>
              </a:extLst>
            </xdr14:cNvPr>
            <xdr14:cNvContentPartPr/>
          </xdr14:nvContentPartPr>
          <xdr14:nvPr macro=""/>
          <xdr14:xfrm>
            <a:off x="4284000" y="24248160"/>
            <a:ext cx="742680" cy="614880"/>
          </xdr14:xfrm>
        </xdr:contentPart>
      </mc:Choice>
      <mc:Fallback>
        <xdr:pic>
          <xdr:nvPicPr>
            <xdr:cNvPr id="217" name="Ink 216">
              <a:extLst>
                <a:ext uri="{FF2B5EF4-FFF2-40B4-BE49-F238E27FC236}">
                  <a16:creationId xmlns:a16="http://schemas.microsoft.com/office/drawing/2014/main" id="{01CD88A8-CA46-924E-967F-977823BA46A1}"/>
                </a:ext>
              </a:extLst>
            </xdr:cNvPr>
            <xdr:cNvPicPr/>
          </xdr:nvPicPr>
          <xdr:blipFill>
            <a:blip xmlns:r="http://schemas.openxmlformats.org/officeDocument/2006/relationships" r:embed="rId432"/>
            <a:stretch>
              <a:fillRect/>
            </a:stretch>
          </xdr:blipFill>
          <xdr:spPr>
            <a:xfrm>
              <a:off x="4273200" y="24237360"/>
              <a:ext cx="763920" cy="63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312720</xdr:colOff>
      <xdr:row>72</xdr:row>
      <xdr:rowOff>136000</xdr:rowOff>
    </xdr:from>
    <xdr:to>
      <xdr:col>18</xdr:col>
      <xdr:colOff>496080</xdr:colOff>
      <xdr:row>89</xdr:row>
      <xdr:rowOff>181800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3">
          <xdr14:nvContentPartPr>
            <xdr14:cNvPr id="218" name="Ink 217">
              <a:extLst>
                <a:ext uri="{FF2B5EF4-FFF2-40B4-BE49-F238E27FC236}">
                  <a16:creationId xmlns:a16="http://schemas.microsoft.com/office/drawing/2014/main" id="{36C682D9-E728-234A-A455-74702F88FF34}"/>
                </a:ext>
              </a:extLst>
            </xdr14:cNvPr>
            <xdr14:cNvContentPartPr/>
          </xdr14:nvContentPartPr>
          <xdr14:nvPr macro=""/>
          <xdr14:xfrm>
            <a:off x="5265720" y="21268800"/>
            <a:ext cx="10089360" cy="5659200"/>
          </xdr14:xfrm>
        </xdr:contentPart>
      </mc:Choice>
      <mc:Fallback>
        <xdr:pic>
          <xdr:nvPicPr>
            <xdr:cNvPr id="218" name="Ink 217">
              <a:extLst>
                <a:ext uri="{FF2B5EF4-FFF2-40B4-BE49-F238E27FC236}">
                  <a16:creationId xmlns:a16="http://schemas.microsoft.com/office/drawing/2014/main" id="{36C682D9-E728-234A-A455-74702F88FF34}"/>
                </a:ext>
              </a:extLst>
            </xdr:cNvPr>
            <xdr:cNvPicPr/>
          </xdr:nvPicPr>
          <xdr:blipFill>
            <a:blip xmlns:r="http://schemas.openxmlformats.org/officeDocument/2006/relationships" r:embed="rId434"/>
            <a:stretch>
              <a:fillRect/>
            </a:stretch>
          </xdr:blipFill>
          <xdr:spPr>
            <a:xfrm>
              <a:off x="5255280" y="21258360"/>
              <a:ext cx="10110601" cy="56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265120</xdr:colOff>
      <xdr:row>81</xdr:row>
      <xdr:rowOff>7480</xdr:rowOff>
    </xdr:from>
    <xdr:to>
      <xdr:col>10</xdr:col>
      <xdr:colOff>633760</xdr:colOff>
      <xdr:row>82</xdr:row>
      <xdr:rowOff>237080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0A8255CD-DFA9-8F49-B87F-DF7DFB4A7E4E}"/>
                </a:ext>
              </a:extLst>
            </xdr14:cNvPr>
            <xdr14:cNvContentPartPr/>
          </xdr14:nvContentPartPr>
          <xdr14:nvPr macro=""/>
          <xdr14:xfrm>
            <a:off x="8520120" y="24112080"/>
            <a:ext cx="368640" cy="559800"/>
          </xdr14:xfrm>
        </xdr:contentPart>
      </mc:Choice>
      <mc:Fallback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0A8255CD-DFA9-8F49-B87F-DF7DFB4A7E4E}"/>
                </a:ext>
              </a:extLst>
            </xdr:cNvPr>
            <xdr:cNvPicPr/>
          </xdr:nvPicPr>
          <xdr:blipFill>
            <a:blip xmlns:r="http://schemas.openxmlformats.org/officeDocument/2006/relationships" r:embed="rId436"/>
            <a:stretch>
              <a:fillRect/>
            </a:stretch>
          </xdr:blipFill>
          <xdr:spPr>
            <a:xfrm>
              <a:off x="8509680" y="24101640"/>
              <a:ext cx="389880" cy="58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173420</xdr:colOff>
      <xdr:row>87</xdr:row>
      <xdr:rowOff>235240</xdr:rowOff>
    </xdr:from>
    <xdr:to>
      <xdr:col>5</xdr:col>
      <xdr:colOff>759860</xdr:colOff>
      <xdr:row>89</xdr:row>
      <xdr:rowOff>109800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7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3A725F82-EBFB-9A42-886F-DAC013314A81}"/>
                </a:ext>
              </a:extLst>
            </xdr14:cNvPr>
            <xdr14:cNvContentPartPr/>
          </xdr14:nvContentPartPr>
          <xdr14:nvPr macro=""/>
          <xdr14:xfrm>
            <a:off x="4300920" y="26321040"/>
            <a:ext cx="586440" cy="534960"/>
          </xdr14:xfrm>
        </xdr:contentPart>
      </mc:Choice>
      <mc:Fallback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3A725F82-EBFB-9A42-886F-DAC013314A81}"/>
                </a:ext>
              </a:extLst>
            </xdr:cNvPr>
            <xdr:cNvPicPr/>
          </xdr:nvPicPr>
          <xdr:blipFill>
            <a:blip xmlns:r="http://schemas.openxmlformats.org/officeDocument/2006/relationships" r:embed="rId438"/>
            <a:stretch>
              <a:fillRect/>
            </a:stretch>
          </xdr:blipFill>
          <xdr:spPr>
            <a:xfrm>
              <a:off x="4290120" y="26310600"/>
              <a:ext cx="607680" cy="55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299400</xdr:colOff>
      <xdr:row>85</xdr:row>
      <xdr:rowOff>246200</xdr:rowOff>
    </xdr:from>
    <xdr:to>
      <xdr:col>6</xdr:col>
      <xdr:colOff>659400</xdr:colOff>
      <xdr:row>89</xdr:row>
      <xdr:rowOff>89280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39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E8C08404-89ED-8A4A-BD48-CF25748CADFD}"/>
                </a:ext>
              </a:extLst>
            </xdr14:cNvPr>
            <xdr14:cNvContentPartPr/>
          </xdr14:nvContentPartPr>
          <xdr14:nvPr macro=""/>
          <xdr14:xfrm>
            <a:off x="5252400" y="25671600"/>
            <a:ext cx="360000" cy="1163880"/>
          </xdr14:xfrm>
        </xdr:contentPart>
      </mc:Choice>
      <mc:Fallback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E8C08404-89ED-8A4A-BD48-CF25748CADFD}"/>
                </a:ext>
              </a:extLst>
            </xdr:cNvPr>
            <xdr:cNvPicPr/>
          </xdr:nvPicPr>
          <xdr:blipFill>
            <a:blip xmlns:r="http://schemas.openxmlformats.org/officeDocument/2006/relationships" r:embed="rId440"/>
            <a:stretch>
              <a:fillRect/>
            </a:stretch>
          </xdr:blipFill>
          <xdr:spPr>
            <a:xfrm>
              <a:off x="5241960" y="25660800"/>
              <a:ext cx="381240" cy="11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371380</xdr:colOff>
      <xdr:row>85</xdr:row>
      <xdr:rowOff>141080</xdr:rowOff>
    </xdr:from>
    <xdr:to>
      <xdr:col>10</xdr:col>
      <xdr:colOff>785680</xdr:colOff>
      <xdr:row>89</xdr:row>
      <xdr:rowOff>41040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1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B1572929-0678-8347-A56A-915550982032}"/>
                </a:ext>
              </a:extLst>
            </xdr14:cNvPr>
            <xdr14:cNvContentPartPr/>
          </xdr14:nvContentPartPr>
          <xdr14:nvPr macro=""/>
          <xdr14:xfrm>
            <a:off x="6149880" y="25566480"/>
            <a:ext cx="2890800" cy="1220760"/>
          </xdr14:xfrm>
        </xdr:contentPart>
      </mc:Choice>
      <mc:Fallback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B1572929-0678-8347-A56A-915550982032}"/>
                </a:ext>
              </a:extLst>
            </xdr:cNvPr>
            <xdr:cNvPicPr/>
          </xdr:nvPicPr>
          <xdr:blipFill>
            <a:blip xmlns:r="http://schemas.openxmlformats.org/officeDocument/2006/relationships" r:embed="rId442"/>
            <a:stretch>
              <a:fillRect/>
            </a:stretch>
          </xdr:blipFill>
          <xdr:spPr>
            <a:xfrm>
              <a:off x="6139439" y="25556037"/>
              <a:ext cx="2912043" cy="124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571940</xdr:colOff>
      <xdr:row>111</xdr:row>
      <xdr:rowOff>0</xdr:rowOff>
    </xdr:from>
    <xdr:to>
      <xdr:col>13</xdr:col>
      <xdr:colOff>719820</xdr:colOff>
      <xdr:row>116</xdr:row>
      <xdr:rowOff>79520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3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3B10370C-8D0F-854B-826C-035F9AB3C779}"/>
                </a:ext>
              </a:extLst>
            </xdr14:cNvPr>
            <xdr14:cNvContentPartPr/>
          </xdr14:nvContentPartPr>
          <xdr14:nvPr macro=""/>
          <xdr14:xfrm>
            <a:off x="8001440" y="34010600"/>
            <a:ext cx="3449880" cy="1730520"/>
          </xdr14:xfrm>
        </xdr:contentPart>
      </mc:Choice>
      <mc:Fallback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3B10370C-8D0F-854B-826C-035F9AB3C779}"/>
                </a:ext>
              </a:extLst>
            </xdr:cNvPr>
            <xdr:cNvPicPr/>
          </xdr:nvPicPr>
          <xdr:blipFill>
            <a:blip xmlns:r="http://schemas.openxmlformats.org/officeDocument/2006/relationships" r:embed="rId434"/>
            <a:stretch>
              <a:fillRect/>
            </a:stretch>
          </xdr:blipFill>
          <xdr:spPr>
            <a:xfrm>
              <a:off x="7990999" y="33999800"/>
              <a:ext cx="3471122" cy="175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0</xdr:colOff>
      <xdr:row>114</xdr:row>
      <xdr:rowOff>132960</xdr:rowOff>
    </xdr:from>
    <xdr:to>
      <xdr:col>4</xdr:col>
      <xdr:colOff>586440</xdr:colOff>
      <xdr:row>116</xdr:row>
      <xdr:rowOff>7520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4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6CB23E13-B899-1148-B308-5839AA6A27EC}"/>
                </a:ext>
              </a:extLst>
            </xdr14:cNvPr>
            <xdr14:cNvContentPartPr/>
          </xdr14:nvContentPartPr>
          <xdr14:nvPr macro=""/>
          <xdr14:xfrm>
            <a:off x="3302000" y="35134160"/>
            <a:ext cx="586440" cy="534960"/>
          </xdr14:xfrm>
        </xdr:contentPart>
      </mc:Choice>
      <mc:Fallback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6CB23E13-B899-1148-B308-5839AA6A27EC}"/>
                </a:ext>
              </a:extLst>
            </xdr:cNvPr>
            <xdr:cNvPicPr/>
          </xdr:nvPicPr>
          <xdr:blipFill>
            <a:blip xmlns:r="http://schemas.openxmlformats.org/officeDocument/2006/relationships" r:embed="rId438"/>
            <a:stretch>
              <a:fillRect/>
            </a:stretch>
          </xdr:blipFill>
          <xdr:spPr>
            <a:xfrm>
              <a:off x="3291200" y="35123720"/>
              <a:ext cx="607680" cy="55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125980</xdr:colOff>
      <xdr:row>112</xdr:row>
      <xdr:rowOff>143920</xdr:rowOff>
    </xdr:from>
    <xdr:to>
      <xdr:col>5</xdr:col>
      <xdr:colOff>485980</xdr:colOff>
      <xdr:row>115</xdr:row>
      <xdr:rowOff>317200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5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9E1BB55-2884-8B48-9C12-FE79AC09619B}"/>
                </a:ext>
              </a:extLst>
            </xdr14:cNvPr>
            <xdr14:cNvContentPartPr/>
          </xdr14:nvContentPartPr>
          <xdr14:nvPr macro=""/>
          <xdr14:xfrm>
            <a:off x="4253480" y="34484720"/>
            <a:ext cx="360000" cy="1163880"/>
          </xdr14:xfrm>
        </xdr:contentPart>
      </mc:Choice>
      <mc:Fallback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9E1BB55-2884-8B48-9C12-FE79AC09619B}"/>
                </a:ext>
              </a:extLst>
            </xdr:cNvPr>
            <xdr:cNvPicPr/>
          </xdr:nvPicPr>
          <xdr:blipFill>
            <a:blip xmlns:r="http://schemas.openxmlformats.org/officeDocument/2006/relationships" r:embed="rId440"/>
            <a:stretch>
              <a:fillRect/>
            </a:stretch>
          </xdr:blipFill>
          <xdr:spPr>
            <a:xfrm>
              <a:off x="4243040" y="34473920"/>
              <a:ext cx="381240" cy="11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197960</xdr:colOff>
      <xdr:row>112</xdr:row>
      <xdr:rowOff>38800</xdr:rowOff>
    </xdr:from>
    <xdr:to>
      <xdr:col>9</xdr:col>
      <xdr:colOff>612260</xdr:colOff>
      <xdr:row>115</xdr:row>
      <xdr:rowOff>268960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6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6829CE33-B6E3-FC49-98C9-4B9B3EEE7F11}"/>
                </a:ext>
              </a:extLst>
            </xdr14:cNvPr>
            <xdr14:cNvContentPartPr/>
          </xdr14:nvContentPartPr>
          <xdr14:nvPr macro=""/>
          <xdr14:xfrm>
            <a:off x="5150960" y="34379600"/>
            <a:ext cx="2890800" cy="1220760"/>
          </xdr14:xfrm>
        </xdr:contentPart>
      </mc:Choice>
      <mc:Fallback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6829CE33-B6E3-FC49-98C9-4B9B3EEE7F11}"/>
                </a:ext>
              </a:extLst>
            </xdr:cNvPr>
            <xdr:cNvPicPr/>
          </xdr:nvPicPr>
          <xdr:blipFill>
            <a:blip xmlns:r="http://schemas.openxmlformats.org/officeDocument/2006/relationships" r:embed="rId442"/>
            <a:stretch>
              <a:fillRect/>
            </a:stretch>
          </xdr:blipFill>
          <xdr:spPr>
            <a:xfrm>
              <a:off x="5140519" y="34369157"/>
              <a:ext cx="2912043" cy="12420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488160</xdr:colOff>
      <xdr:row>113</xdr:row>
      <xdr:rowOff>43800</xdr:rowOff>
    </xdr:from>
    <xdr:to>
      <xdr:col>0</xdr:col>
      <xdr:colOff>571680</xdr:colOff>
      <xdr:row>116</xdr:row>
      <xdr:rowOff>70200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7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00C22C7D-761B-3849-95CD-1348CCC7ECA6}"/>
                </a:ext>
              </a:extLst>
            </xdr14:cNvPr>
            <xdr14:cNvContentPartPr/>
          </xdr14:nvContentPartPr>
          <xdr14:nvPr macro=""/>
          <xdr14:xfrm>
            <a:off x="488160" y="34714800"/>
            <a:ext cx="83520" cy="1017000"/>
          </xdr14:xfrm>
        </xdr:contentPart>
      </mc:Choice>
      <mc:Fallback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00C22C7D-761B-3849-95CD-1348CCC7ECA6}"/>
                </a:ext>
              </a:extLst>
            </xdr:cNvPr>
            <xdr:cNvPicPr/>
          </xdr:nvPicPr>
          <xdr:blipFill>
            <a:blip xmlns:r="http://schemas.openxmlformats.org/officeDocument/2006/relationships" r:embed="rId448"/>
            <a:stretch>
              <a:fillRect/>
            </a:stretch>
          </xdr:blipFill>
          <xdr:spPr>
            <a:xfrm>
              <a:off x="477360" y="34704000"/>
              <a:ext cx="104760" cy="103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446040</xdr:colOff>
      <xdr:row>113</xdr:row>
      <xdr:rowOff>112200</xdr:rowOff>
    </xdr:from>
    <xdr:to>
      <xdr:col>1</xdr:col>
      <xdr:colOff>69820</xdr:colOff>
      <xdr:row>113</xdr:row>
      <xdr:rowOff>196800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49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13A72223-5206-5F4D-8D34-95379DE28BA8}"/>
                </a:ext>
              </a:extLst>
            </xdr14:cNvPr>
            <xdr14:cNvContentPartPr/>
          </xdr14:nvContentPartPr>
          <xdr14:nvPr macro=""/>
          <xdr14:xfrm>
            <a:off x="446040" y="34783200"/>
            <a:ext cx="449280" cy="84600"/>
          </xdr14:xfrm>
        </xdr:contentPart>
      </mc:Choice>
      <mc:Fallback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13A72223-5206-5F4D-8D34-95379DE28BA8}"/>
                </a:ext>
              </a:extLst>
            </xdr:cNvPr>
            <xdr:cNvPicPr/>
          </xdr:nvPicPr>
          <xdr:blipFill>
            <a:blip xmlns:r="http://schemas.openxmlformats.org/officeDocument/2006/relationships" r:embed="rId450"/>
            <a:stretch>
              <a:fillRect/>
            </a:stretch>
          </xdr:blipFill>
          <xdr:spPr>
            <a:xfrm>
              <a:off x="435240" y="34772760"/>
              <a:ext cx="470520" cy="1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598680</xdr:colOff>
      <xdr:row>114</xdr:row>
      <xdr:rowOff>179080</xdr:rowOff>
    </xdr:from>
    <xdr:to>
      <xdr:col>0</xdr:col>
      <xdr:colOff>821880</xdr:colOff>
      <xdr:row>114</xdr:row>
      <xdr:rowOff>271960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662C7234-34B7-9047-83B6-40B50012D382}"/>
                </a:ext>
              </a:extLst>
            </xdr14:cNvPr>
            <xdr14:cNvContentPartPr/>
          </xdr14:nvContentPartPr>
          <xdr14:nvPr macro=""/>
          <xdr14:xfrm>
            <a:off x="598680" y="35180280"/>
            <a:ext cx="223200" cy="92880"/>
          </xdr14:xfrm>
        </xdr:contentPart>
      </mc:Choice>
      <mc:Fallback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662C7234-34B7-9047-83B6-40B50012D382}"/>
                </a:ext>
              </a:extLst>
            </xdr:cNvPr>
            <xdr:cNvPicPr/>
          </xdr:nvPicPr>
          <xdr:blipFill>
            <a:blip xmlns:r="http://schemas.openxmlformats.org/officeDocument/2006/relationships" r:embed="rId452"/>
            <a:stretch>
              <a:fillRect/>
            </a:stretch>
          </xdr:blipFill>
          <xdr:spPr>
            <a:xfrm>
              <a:off x="588240" y="35169480"/>
              <a:ext cx="24444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528840</xdr:colOff>
      <xdr:row>116</xdr:row>
      <xdr:rowOff>5760</xdr:rowOff>
    </xdr:from>
    <xdr:to>
      <xdr:col>1</xdr:col>
      <xdr:colOff>33460</xdr:colOff>
      <xdr:row>116</xdr:row>
      <xdr:rowOff>59040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3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8FFD882F-8BB8-5843-9DC1-839118DE2838}"/>
                </a:ext>
              </a:extLst>
            </xdr14:cNvPr>
            <xdr14:cNvContentPartPr/>
          </xdr14:nvContentPartPr>
          <xdr14:nvPr macro=""/>
          <xdr14:xfrm>
            <a:off x="528840" y="35667360"/>
            <a:ext cx="330120" cy="53280"/>
          </xdr14:xfrm>
        </xdr:contentPart>
      </mc:Choice>
      <mc:Fallback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8FFD882F-8BB8-5843-9DC1-839118DE2838}"/>
                </a:ext>
              </a:extLst>
            </xdr:cNvPr>
            <xdr:cNvPicPr/>
          </xdr:nvPicPr>
          <xdr:blipFill>
            <a:blip xmlns:r="http://schemas.openxmlformats.org/officeDocument/2006/relationships" r:embed="rId454"/>
            <a:stretch>
              <a:fillRect/>
            </a:stretch>
          </xdr:blipFill>
          <xdr:spPr>
            <a:xfrm>
              <a:off x="518400" y="35656920"/>
              <a:ext cx="35136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174940</xdr:colOff>
      <xdr:row>113</xdr:row>
      <xdr:rowOff>196080</xdr:rowOff>
    </xdr:from>
    <xdr:to>
      <xdr:col>1</xdr:col>
      <xdr:colOff>601180</xdr:colOff>
      <xdr:row>116</xdr:row>
      <xdr:rowOff>30960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5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2CB4334C-8D07-A94F-A36A-44322B7F4FF4}"/>
                </a:ext>
              </a:extLst>
            </xdr14:cNvPr>
            <xdr14:cNvContentPartPr/>
          </xdr14:nvContentPartPr>
          <xdr14:nvPr macro=""/>
          <xdr14:xfrm>
            <a:off x="1000440" y="34867080"/>
            <a:ext cx="426240" cy="825480"/>
          </xdr14:xfrm>
        </xdr:contentPart>
      </mc:Choice>
      <mc:Fallback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2CB4334C-8D07-A94F-A36A-44322B7F4FF4}"/>
                </a:ext>
              </a:extLst>
            </xdr:cNvPr>
            <xdr:cNvPicPr/>
          </xdr:nvPicPr>
          <xdr:blipFill>
            <a:blip xmlns:r="http://schemas.openxmlformats.org/officeDocument/2006/relationships" r:embed="rId456"/>
            <a:stretch>
              <a:fillRect/>
            </a:stretch>
          </xdr:blipFill>
          <xdr:spPr>
            <a:xfrm>
              <a:off x="990000" y="34856640"/>
              <a:ext cx="447480" cy="84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440980</xdr:colOff>
      <xdr:row>116</xdr:row>
      <xdr:rowOff>31320</xdr:rowOff>
    </xdr:from>
    <xdr:to>
      <xdr:col>1</xdr:col>
      <xdr:colOff>796300</xdr:colOff>
      <xdr:row>117</xdr:row>
      <xdr:rowOff>67240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7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1F116E5A-5A10-CB44-AD33-CADBA798F0AF}"/>
                </a:ext>
              </a:extLst>
            </xdr14:cNvPr>
            <xdr14:cNvContentPartPr/>
          </xdr14:nvContentPartPr>
          <xdr14:nvPr macro=""/>
          <xdr14:xfrm>
            <a:off x="1266480" y="35692920"/>
            <a:ext cx="355320" cy="366120"/>
          </xdr14:xfrm>
        </xdr:contentPart>
      </mc:Choice>
      <mc:Fallback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1F116E5A-5A10-CB44-AD33-CADBA798F0AF}"/>
                </a:ext>
              </a:extLst>
            </xdr:cNvPr>
            <xdr:cNvPicPr/>
          </xdr:nvPicPr>
          <xdr:blipFill>
            <a:blip xmlns:r="http://schemas.openxmlformats.org/officeDocument/2006/relationships" r:embed="rId458"/>
            <a:stretch>
              <a:fillRect/>
            </a:stretch>
          </xdr:blipFill>
          <xdr:spPr>
            <a:xfrm>
              <a:off x="1255680" y="35682120"/>
              <a:ext cx="37656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125600</xdr:colOff>
      <xdr:row>114</xdr:row>
      <xdr:rowOff>164680</xdr:rowOff>
    </xdr:from>
    <xdr:to>
      <xdr:col>2</xdr:col>
      <xdr:colOff>429080</xdr:colOff>
      <xdr:row>114</xdr:row>
      <xdr:rowOff>184120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59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2E671157-2DC7-014F-A28A-234466196BD8}"/>
                </a:ext>
              </a:extLst>
            </xdr14:cNvPr>
            <xdr14:cNvContentPartPr/>
          </xdr14:nvContentPartPr>
          <xdr14:nvPr macro=""/>
          <xdr14:xfrm>
            <a:off x="1776600" y="35165880"/>
            <a:ext cx="303480" cy="19440"/>
          </xdr14:xfrm>
        </xdr:contentPart>
      </mc:Choice>
      <mc:Fallback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2E671157-2DC7-014F-A28A-234466196BD8}"/>
                </a:ext>
              </a:extLst>
            </xdr:cNvPr>
            <xdr:cNvPicPr/>
          </xdr:nvPicPr>
          <xdr:blipFill>
            <a:blip xmlns:r="http://schemas.openxmlformats.org/officeDocument/2006/relationships" r:embed="rId460"/>
            <a:stretch>
              <a:fillRect/>
            </a:stretch>
          </xdr:blipFill>
          <xdr:spPr>
            <a:xfrm>
              <a:off x="1765800" y="35155080"/>
              <a:ext cx="32472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147200</xdr:colOff>
      <xdr:row>114</xdr:row>
      <xdr:rowOff>280240</xdr:rowOff>
    </xdr:from>
    <xdr:to>
      <xdr:col>2</xdr:col>
      <xdr:colOff>471200</xdr:colOff>
      <xdr:row>114</xdr:row>
      <xdr:rowOff>311920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61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85AF8F28-AF64-C043-9CE6-E2A76B12A9B3}"/>
                </a:ext>
              </a:extLst>
            </xdr14:cNvPr>
            <xdr14:cNvContentPartPr/>
          </xdr14:nvContentPartPr>
          <xdr14:nvPr macro=""/>
          <xdr14:xfrm>
            <a:off x="1798200" y="35281440"/>
            <a:ext cx="324000" cy="31680"/>
          </xdr14:xfrm>
        </xdr:contentPart>
      </mc:Choice>
      <mc:Fallback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85AF8F28-AF64-C043-9CE6-E2A76B12A9B3}"/>
                </a:ext>
              </a:extLst>
            </xdr:cNvPr>
            <xdr:cNvPicPr/>
          </xdr:nvPicPr>
          <xdr:blipFill>
            <a:blip xmlns:r="http://schemas.openxmlformats.org/officeDocument/2006/relationships" r:embed="rId462"/>
            <a:stretch>
              <a:fillRect/>
            </a:stretch>
          </xdr:blipFill>
          <xdr:spPr>
            <a:xfrm>
              <a:off x="1787760" y="35270640"/>
              <a:ext cx="3452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172020</xdr:colOff>
      <xdr:row>111</xdr:row>
      <xdr:rowOff>290200</xdr:rowOff>
    </xdr:from>
    <xdr:to>
      <xdr:col>3</xdr:col>
      <xdr:colOff>555420</xdr:colOff>
      <xdr:row>116</xdr:row>
      <xdr:rowOff>42480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6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C7FBE272-EE2C-6047-9436-2730B7CB8491}"/>
                </a:ext>
              </a:extLst>
            </xdr14:cNvPr>
            <xdr14:cNvContentPartPr/>
          </xdr14:nvContentPartPr>
          <xdr14:nvPr macro=""/>
          <xdr14:xfrm>
            <a:off x="2648520" y="34300800"/>
            <a:ext cx="383400" cy="1403280"/>
          </xdr14:xfrm>
        </xdr:contentPart>
      </mc:Choice>
      <mc:Fallback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C7FBE272-EE2C-6047-9436-2730B7CB8491}"/>
                </a:ext>
              </a:extLst>
            </xdr:cNvPr>
            <xdr:cNvPicPr/>
          </xdr:nvPicPr>
          <xdr:blipFill>
            <a:blip xmlns:r="http://schemas.openxmlformats.org/officeDocument/2006/relationships" r:embed="rId464"/>
            <a:stretch>
              <a:fillRect/>
            </a:stretch>
          </xdr:blipFill>
          <xdr:spPr>
            <a:xfrm>
              <a:off x="2638080" y="34290000"/>
              <a:ext cx="404640" cy="142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262520</xdr:colOff>
      <xdr:row>110</xdr:row>
      <xdr:rowOff>247440</xdr:rowOff>
    </xdr:from>
    <xdr:to>
      <xdr:col>14</xdr:col>
      <xdr:colOff>739880</xdr:colOff>
      <xdr:row>115</xdr:row>
      <xdr:rowOff>69560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6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679AD579-92B3-9342-83CC-53C76833ECD8}"/>
                </a:ext>
              </a:extLst>
            </xdr14:cNvPr>
            <xdr14:cNvContentPartPr/>
          </xdr14:nvContentPartPr>
          <xdr14:nvPr macro=""/>
          <xdr14:xfrm>
            <a:off x="11819520" y="33927840"/>
            <a:ext cx="477360" cy="1473120"/>
          </xdr14:xfrm>
        </xdr:contentPart>
      </mc:Choice>
      <mc:Fallback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679AD579-92B3-9342-83CC-53C76833ECD8}"/>
                </a:ext>
              </a:extLst>
            </xdr:cNvPr>
            <xdr:cNvPicPr/>
          </xdr:nvPicPr>
          <xdr:blipFill>
            <a:blip xmlns:r="http://schemas.openxmlformats.org/officeDocument/2006/relationships" r:embed="rId466"/>
            <a:stretch>
              <a:fillRect/>
            </a:stretch>
          </xdr:blipFill>
          <xdr:spPr>
            <a:xfrm>
              <a:off x="11808720" y="33917040"/>
              <a:ext cx="498600" cy="149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77780</xdr:colOff>
      <xdr:row>111</xdr:row>
      <xdr:rowOff>28120</xdr:rowOff>
    </xdr:from>
    <xdr:to>
      <xdr:col>17</xdr:col>
      <xdr:colOff>112700</xdr:colOff>
      <xdr:row>113</xdr:row>
      <xdr:rowOff>15360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67">
          <xdr14:nvContentPartPr>
            <xdr14:cNvPr id="237" name="Ink 236">
              <a:extLst>
                <a:ext uri="{FF2B5EF4-FFF2-40B4-BE49-F238E27FC236}">
                  <a16:creationId xmlns:a16="http://schemas.microsoft.com/office/drawing/2014/main" id="{256E3AED-E797-2C4E-B7B5-4220E5456AB3}"/>
                </a:ext>
              </a:extLst>
            </xdr14:cNvPr>
            <xdr14:cNvContentPartPr/>
          </xdr14:nvContentPartPr>
          <xdr14:nvPr macro=""/>
          <xdr14:xfrm>
            <a:off x="14111280" y="34038720"/>
            <a:ext cx="34920" cy="647640"/>
          </xdr14:xfrm>
        </xdr:contentPart>
      </mc:Choice>
      <mc:Fallback>
        <xdr:pic>
          <xdr:nvPicPr>
            <xdr:cNvPr id="237" name="Ink 236">
              <a:extLst>
                <a:ext uri="{FF2B5EF4-FFF2-40B4-BE49-F238E27FC236}">
                  <a16:creationId xmlns:a16="http://schemas.microsoft.com/office/drawing/2014/main" id="{256E3AED-E797-2C4E-B7B5-4220E5456AB3}"/>
                </a:ext>
              </a:extLst>
            </xdr:cNvPr>
            <xdr:cNvPicPr/>
          </xdr:nvPicPr>
          <xdr:blipFill>
            <a:blip xmlns:r="http://schemas.openxmlformats.org/officeDocument/2006/relationships" r:embed="rId468"/>
            <a:stretch>
              <a:fillRect/>
            </a:stretch>
          </xdr:blipFill>
          <xdr:spPr>
            <a:xfrm>
              <a:off x="14100480" y="34027920"/>
              <a:ext cx="56160" cy="66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218920</xdr:colOff>
      <xdr:row>113</xdr:row>
      <xdr:rowOff>106080</xdr:rowOff>
    </xdr:from>
    <xdr:to>
      <xdr:col>17</xdr:col>
      <xdr:colOff>713540</xdr:colOff>
      <xdr:row>113</xdr:row>
      <xdr:rowOff>211200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69">
          <xdr14:nvContentPartPr>
            <xdr14:cNvPr id="238" name="Ink 237">
              <a:extLst>
                <a:ext uri="{FF2B5EF4-FFF2-40B4-BE49-F238E27FC236}">
                  <a16:creationId xmlns:a16="http://schemas.microsoft.com/office/drawing/2014/main" id="{C08DF13A-C45A-8A46-9D34-22174CEBC9E4}"/>
                </a:ext>
              </a:extLst>
            </xdr14:cNvPr>
            <xdr14:cNvContentPartPr/>
          </xdr14:nvContentPartPr>
          <xdr14:nvPr macro=""/>
          <xdr14:xfrm>
            <a:off x="13426920" y="34777080"/>
            <a:ext cx="1320120" cy="105120"/>
          </xdr14:xfrm>
        </xdr:contentPart>
      </mc:Choice>
      <mc:Fallback>
        <xdr:pic>
          <xdr:nvPicPr>
            <xdr:cNvPr id="238" name="Ink 237">
              <a:extLst>
                <a:ext uri="{FF2B5EF4-FFF2-40B4-BE49-F238E27FC236}">
                  <a16:creationId xmlns:a16="http://schemas.microsoft.com/office/drawing/2014/main" id="{C08DF13A-C45A-8A46-9D34-22174CEBC9E4}"/>
                </a:ext>
              </a:extLst>
            </xdr:cNvPr>
            <xdr:cNvPicPr/>
          </xdr:nvPicPr>
          <xdr:blipFill>
            <a:blip xmlns:r="http://schemas.openxmlformats.org/officeDocument/2006/relationships" r:embed="rId470"/>
            <a:stretch>
              <a:fillRect/>
            </a:stretch>
          </xdr:blipFill>
          <xdr:spPr>
            <a:xfrm>
              <a:off x="13416120" y="34766640"/>
              <a:ext cx="134136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407560</xdr:colOff>
      <xdr:row>114</xdr:row>
      <xdr:rowOff>75400</xdr:rowOff>
    </xdr:from>
    <xdr:to>
      <xdr:col>16</xdr:col>
      <xdr:colOff>445360</xdr:colOff>
      <xdr:row>115</xdr:row>
      <xdr:rowOff>147320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1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E1068A0-B893-6E4B-A67B-C83332EE13DB}"/>
                </a:ext>
              </a:extLst>
            </xdr14:cNvPr>
            <xdr14:cNvContentPartPr/>
          </xdr14:nvContentPartPr>
          <xdr14:nvPr macro=""/>
          <xdr14:xfrm>
            <a:off x="13615560" y="35076600"/>
            <a:ext cx="37800" cy="402120"/>
          </xdr14:xfrm>
        </xdr:contentPart>
      </mc:Choice>
      <mc:Fallback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E1068A0-B893-6E4B-A67B-C83332EE13DB}"/>
                </a:ext>
              </a:extLst>
            </xdr:cNvPr>
            <xdr:cNvPicPr/>
          </xdr:nvPicPr>
          <xdr:blipFill>
            <a:blip xmlns:r="http://schemas.openxmlformats.org/officeDocument/2006/relationships" r:embed="rId472"/>
            <a:stretch>
              <a:fillRect/>
            </a:stretch>
          </xdr:blipFill>
          <xdr:spPr>
            <a:xfrm>
              <a:off x="13605120" y="35066160"/>
              <a:ext cx="59040" cy="42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609880</xdr:colOff>
      <xdr:row>114</xdr:row>
      <xdr:rowOff>317320</xdr:rowOff>
    </xdr:from>
    <xdr:to>
      <xdr:col>17</xdr:col>
      <xdr:colOff>104780</xdr:colOff>
      <xdr:row>115</xdr:row>
      <xdr:rowOff>26000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3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DA1E404C-3D12-2749-BCF6-137A193BFE47}"/>
                </a:ext>
              </a:extLst>
            </xdr14:cNvPr>
            <xdr14:cNvContentPartPr/>
          </xdr14:nvContentPartPr>
          <xdr14:nvPr macro=""/>
          <xdr14:xfrm>
            <a:off x="13817880" y="35318520"/>
            <a:ext cx="320400" cy="38880"/>
          </xdr14:xfrm>
        </xdr:contentPart>
      </mc:Choice>
      <mc:Fallback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DA1E404C-3D12-2749-BCF6-137A193BFE47}"/>
                </a:ext>
              </a:extLst>
            </xdr:cNvPr>
            <xdr:cNvPicPr/>
          </xdr:nvPicPr>
          <xdr:blipFill>
            <a:blip xmlns:r="http://schemas.openxmlformats.org/officeDocument/2006/relationships" r:embed="rId474"/>
            <a:stretch>
              <a:fillRect/>
            </a:stretch>
          </xdr:blipFill>
          <xdr:spPr>
            <a:xfrm>
              <a:off x="13807080" y="35308080"/>
              <a:ext cx="34164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452180</xdr:colOff>
      <xdr:row>114</xdr:row>
      <xdr:rowOff>129760</xdr:rowOff>
    </xdr:from>
    <xdr:to>
      <xdr:col>18</xdr:col>
      <xdr:colOff>19080</xdr:colOff>
      <xdr:row>115</xdr:row>
      <xdr:rowOff>274040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5C357A7B-DBBA-4D4F-A41A-141ADBDF3BB1}"/>
                </a:ext>
              </a:extLst>
            </xdr14:cNvPr>
            <xdr14:cNvContentPartPr/>
          </xdr14:nvContentPartPr>
          <xdr14:nvPr macro=""/>
          <xdr14:xfrm>
            <a:off x="14485680" y="35130960"/>
            <a:ext cx="392400" cy="474480"/>
          </xdr14:xfrm>
        </xdr:contentPart>
      </mc:Choice>
      <mc:Fallback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5C357A7B-DBBA-4D4F-A41A-141ADBDF3BB1}"/>
                </a:ext>
              </a:extLst>
            </xdr:cNvPr>
            <xdr:cNvPicPr/>
          </xdr:nvPicPr>
          <xdr:blipFill>
            <a:blip xmlns:r="http://schemas.openxmlformats.org/officeDocument/2006/relationships" r:embed="rId476"/>
            <a:stretch>
              <a:fillRect/>
            </a:stretch>
          </xdr:blipFill>
          <xdr:spPr>
            <a:xfrm>
              <a:off x="14474880" y="35120160"/>
              <a:ext cx="413640" cy="49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1400</xdr:colOff>
      <xdr:row>120</xdr:row>
      <xdr:rowOff>309280</xdr:rowOff>
    </xdr:from>
    <xdr:to>
      <xdr:col>6</xdr:col>
      <xdr:colOff>179520</xdr:colOff>
      <xdr:row>125</xdr:row>
      <xdr:rowOff>143280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7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FED0A60-1FA6-5A4D-90D5-FA038F903975}"/>
                </a:ext>
              </a:extLst>
            </xdr14:cNvPr>
            <xdr14:cNvContentPartPr/>
          </xdr14:nvContentPartPr>
          <xdr14:nvPr macro=""/>
          <xdr14:xfrm>
            <a:off x="1652400" y="37291680"/>
            <a:ext cx="3480120" cy="1485000"/>
          </xdr14:xfrm>
        </xdr:contentPart>
      </mc:Choice>
      <mc:Fallback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FED0A60-1FA6-5A4D-90D5-FA038F903975}"/>
                </a:ext>
              </a:extLst>
            </xdr:cNvPr>
            <xdr:cNvPicPr/>
          </xdr:nvPicPr>
          <xdr:blipFill>
            <a:blip xmlns:r="http://schemas.openxmlformats.org/officeDocument/2006/relationships" r:embed="rId478"/>
            <a:stretch>
              <a:fillRect/>
            </a:stretch>
          </xdr:blipFill>
          <xdr:spPr>
            <a:xfrm>
              <a:off x="1641960" y="37281240"/>
              <a:ext cx="3501360" cy="150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310540</xdr:colOff>
      <xdr:row>117</xdr:row>
      <xdr:rowOff>324280</xdr:rowOff>
    </xdr:from>
    <xdr:to>
      <xdr:col>13</xdr:col>
      <xdr:colOff>770140</xdr:colOff>
      <xdr:row>124</xdr:row>
      <xdr:rowOff>173960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79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ED36CBB7-2912-3341-9AA6-166821E4C489}"/>
                </a:ext>
              </a:extLst>
            </xdr14:cNvPr>
            <xdr14:cNvContentPartPr/>
          </xdr14:nvContentPartPr>
          <xdr14:nvPr macro=""/>
          <xdr14:xfrm>
            <a:off x="6089040" y="36316080"/>
            <a:ext cx="5412600" cy="2161080"/>
          </xdr14:xfrm>
        </xdr:contentPart>
      </mc:Choice>
      <mc:Fallback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ED36CBB7-2912-3341-9AA6-166821E4C489}"/>
                </a:ext>
              </a:extLst>
            </xdr:cNvPr>
            <xdr:cNvPicPr/>
          </xdr:nvPicPr>
          <xdr:blipFill>
            <a:blip xmlns:r="http://schemas.openxmlformats.org/officeDocument/2006/relationships" r:embed="rId480"/>
            <a:stretch>
              <a:fillRect/>
            </a:stretch>
          </xdr:blipFill>
          <xdr:spPr>
            <a:xfrm>
              <a:off x="6078599" y="36305280"/>
              <a:ext cx="5433841" cy="218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422580</xdr:colOff>
      <xdr:row>130</xdr:row>
      <xdr:rowOff>214520</xdr:rowOff>
    </xdr:from>
    <xdr:to>
      <xdr:col>4</xdr:col>
      <xdr:colOff>591400</xdr:colOff>
      <xdr:row>134</xdr:row>
      <xdr:rowOff>160920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81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9699F4C2-0183-044A-A530-9ED7A8F593C0}"/>
                </a:ext>
              </a:extLst>
            </xdr14:cNvPr>
            <xdr14:cNvContentPartPr/>
          </xdr14:nvContentPartPr>
          <xdr14:nvPr macro=""/>
          <xdr14:xfrm>
            <a:off x="2899080" y="40498920"/>
            <a:ext cx="994320" cy="1267200"/>
          </xdr14:xfrm>
        </xdr:contentPart>
      </mc:Choice>
      <mc:Fallback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9699F4C2-0183-044A-A530-9ED7A8F593C0}"/>
                </a:ext>
              </a:extLst>
            </xdr:cNvPr>
            <xdr:cNvPicPr/>
          </xdr:nvPicPr>
          <xdr:blipFill>
            <a:blip xmlns:r="http://schemas.openxmlformats.org/officeDocument/2006/relationships" r:embed="rId482"/>
            <a:stretch>
              <a:fillRect/>
            </a:stretch>
          </xdr:blipFill>
          <xdr:spPr>
            <a:xfrm>
              <a:off x="2888640" y="40488480"/>
              <a:ext cx="1015560" cy="12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526940</xdr:colOff>
      <xdr:row>130</xdr:row>
      <xdr:rowOff>42440</xdr:rowOff>
    </xdr:from>
    <xdr:to>
      <xdr:col>5</xdr:col>
      <xdr:colOff>795500</xdr:colOff>
      <xdr:row>131</xdr:row>
      <xdr:rowOff>198600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83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A5A3F1F1-4D67-C245-8CD8-3C203E392138}"/>
                </a:ext>
              </a:extLst>
            </xdr14:cNvPr>
            <xdr14:cNvContentPartPr/>
          </xdr14:nvContentPartPr>
          <xdr14:nvPr macro=""/>
          <xdr14:xfrm>
            <a:off x="4654440" y="40326840"/>
            <a:ext cx="268560" cy="486360"/>
          </xdr14:xfrm>
        </xdr:contentPart>
      </mc:Choice>
      <mc:Fallback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A5A3F1F1-4D67-C245-8CD8-3C203E392138}"/>
                </a:ext>
              </a:extLst>
            </xdr:cNvPr>
            <xdr:cNvPicPr/>
          </xdr:nvPicPr>
          <xdr:blipFill>
            <a:blip xmlns:r="http://schemas.openxmlformats.org/officeDocument/2006/relationships" r:embed="rId484"/>
            <a:stretch>
              <a:fillRect/>
            </a:stretch>
          </xdr:blipFill>
          <xdr:spPr>
            <a:xfrm>
              <a:off x="4644000" y="40316400"/>
              <a:ext cx="289800" cy="50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694780</xdr:colOff>
      <xdr:row>130</xdr:row>
      <xdr:rowOff>225320</xdr:rowOff>
    </xdr:from>
    <xdr:to>
      <xdr:col>2</xdr:col>
      <xdr:colOff>278960</xdr:colOff>
      <xdr:row>131</xdr:row>
      <xdr:rowOff>182040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85">
          <xdr14:nvContentPartPr>
            <xdr14:cNvPr id="246" name="Ink 245">
              <a:extLst>
                <a:ext uri="{FF2B5EF4-FFF2-40B4-BE49-F238E27FC236}">
                  <a16:creationId xmlns:a16="http://schemas.microsoft.com/office/drawing/2014/main" id="{46754233-96F3-DE40-A4B5-D4A6C3ECF5F4}"/>
                </a:ext>
              </a:extLst>
            </xdr14:cNvPr>
            <xdr14:cNvContentPartPr/>
          </xdr14:nvContentPartPr>
          <xdr14:nvPr macro=""/>
          <xdr14:xfrm>
            <a:off x="1520280" y="40509720"/>
            <a:ext cx="409680" cy="286920"/>
          </xdr14:xfrm>
        </xdr:contentPart>
      </mc:Choice>
      <mc:Fallback>
        <xdr:pic>
          <xdr:nvPicPr>
            <xdr:cNvPr id="246" name="Ink 245">
              <a:extLst>
                <a:ext uri="{FF2B5EF4-FFF2-40B4-BE49-F238E27FC236}">
                  <a16:creationId xmlns:a16="http://schemas.microsoft.com/office/drawing/2014/main" id="{46754233-96F3-DE40-A4B5-D4A6C3ECF5F4}"/>
                </a:ext>
              </a:extLst>
            </xdr:cNvPr>
            <xdr:cNvPicPr/>
          </xdr:nvPicPr>
          <xdr:blipFill>
            <a:blip xmlns:r="http://schemas.openxmlformats.org/officeDocument/2006/relationships" r:embed="rId486"/>
            <a:stretch>
              <a:fillRect/>
            </a:stretch>
          </xdr:blipFill>
          <xdr:spPr>
            <a:xfrm>
              <a:off x="1509831" y="40499267"/>
              <a:ext cx="430939" cy="3081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391540</xdr:colOff>
      <xdr:row>127</xdr:row>
      <xdr:rowOff>207920</xdr:rowOff>
    </xdr:from>
    <xdr:to>
      <xdr:col>12</xdr:col>
      <xdr:colOff>54840</xdr:colOff>
      <xdr:row>134</xdr:row>
      <xdr:rowOff>131040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487">
          <xdr14:nvContentPartPr>
            <xdr14:cNvPr id="247" name="Ink 246">
              <a:extLst>
                <a:ext uri="{FF2B5EF4-FFF2-40B4-BE49-F238E27FC236}">
                  <a16:creationId xmlns:a16="http://schemas.microsoft.com/office/drawing/2014/main" id="{47A1CE45-95D6-E54B-9106-0B14A0717E8A}"/>
                </a:ext>
              </a:extLst>
            </xdr14:cNvPr>
            <xdr14:cNvContentPartPr/>
          </xdr14:nvContentPartPr>
          <xdr14:nvPr macro=""/>
          <xdr14:xfrm>
            <a:off x="6170040" y="39501720"/>
            <a:ext cx="3790800" cy="2234520"/>
          </xdr14:xfrm>
        </xdr:contentPart>
      </mc:Choice>
      <mc:Fallback>
        <xdr:pic>
          <xdr:nvPicPr>
            <xdr:cNvPr id="247" name="Ink 246">
              <a:extLst>
                <a:ext uri="{FF2B5EF4-FFF2-40B4-BE49-F238E27FC236}">
                  <a16:creationId xmlns:a16="http://schemas.microsoft.com/office/drawing/2014/main" id="{47A1CE45-95D6-E54B-9106-0B14A0717E8A}"/>
                </a:ext>
              </a:extLst>
            </xdr:cNvPr>
            <xdr:cNvPicPr/>
          </xdr:nvPicPr>
          <xdr:blipFill>
            <a:blip xmlns:r="http://schemas.openxmlformats.org/officeDocument/2006/relationships" r:embed="rId488"/>
            <a:stretch>
              <a:fillRect/>
            </a:stretch>
          </xdr:blipFill>
          <xdr:spPr>
            <a:xfrm>
              <a:off x="6159600" y="39490920"/>
              <a:ext cx="3812040" cy="22557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litke2/Downloads/HW3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1 134 13295,'9'-13'1590,"-2"3"-923,-7 10 1299,0 0-1316,2-1-62,-2 0-106,2 0 117,-1 14-61,3 16-6,4 26-17,2 27-1993,-3-32 1,0 4 1757,-1 7 0,1 2-76,-1 5 1,0 1-259,0 2 0,-1 1 197,0-1 0,-1 0-23,0-2 1,0-1-12,-1-4 0,-1-1-3,1-2 1,-1-2 50,0-4 0,-1-2 111,1 45-97,0-13 42,-2-10-62,0-13 23,0-10-56,0-12 3162,0-4-3241,0-16 741,0-1-735,0-14 92,0 0-103,0-2-29,1 0 1,0-1 39,0 0-12,1-2 18,-2 0-46,3 0 40,-3 0-67,2 0-96,-1 0-4235,0 0 2310,5-21-2176,-2-5 4219,7-28 0,-7 26 0,2 0 0</inkml:trace>
  <inkml:trace contextRef="#ctx0" brushRef="#br0" timeOffset="1">114 17 13631,'-5'12'1417,"0"-4"-728,5-8 1058,0 0-1338,-1 2 39,1-2 2398,-2 2-2751,5-2-22,-2 0-23,3 0-16,-3 0 5,2 0-28,0 0 28,14 0 23,4 0 55,20 0 1,7 0-23,9 0-28,8 0 29,0-2 89,28 0-28,-25 1-11,12-1 5,-30 1-39,-8 0-17,-7-2-45,-6 3 34,-11-2-16,-5 2 32,-8 0 1,0 0-11,-5 0 27,2 0-111,-2-1 5,0 1 23,1-2-29,0 2-3651,0 0 907,5-4-1260,4 0 3999,7-5 0,-5 6 0,-3 0 0</inkml:trace>
  <inkml:trace contextRef="#ctx0" brushRef="#br0" timeOffset="2">78 1040 15541,'-2'8'2739,"0"-3"-2247,2-5 898,0 0-847,42 2-5,-2 0-107,40 0-123,-8 1 12,-1-3-40,-2 3-56,-8-3-67,-7 2-29,-9-2 12,-7 0-5,-8 0-18,-6 0-21,-8 0-46,-3 0 0,-6 0-44,0 0 28,-5 0-34,1 0 5,-3 0-2654,1 0 795,-1 1-1882,0 10-241,2 2 3977,0 12 0,0-14 0,-1 1 0</inkml:trace>
  <inkml:trace contextRef="#ctx0" brushRef="#br0" timeOffset="3">54 2203 13362,'-2'6'3053,"1"-2"-2768,1-4 1843,0 0-1550,94 0-74,-30 0-501,9 0 0,3 0 372,20 0-17,-1 0 51,-4 0 78,-9 0-116,-7 0 52,-13 0-182,-7 0-90,-16 0-5,-8 0 39,-13 0 50,-6 0 327,-7 0-394,-4 0-5747,-1 0 1753,2 9-3968,-1 2 7794,4 9 0,-2-9 0,-1-2 0</inkml:trace>
  <inkml:trace contextRef="#ctx0" brushRef="#br0" timeOffset="4">2557 455 21612,'-47'-62'639,"-2"9"-387,5 36-16,-4 4-141,-6 3 0,-2 4-95,-3 3-3426,2 3 3382,5 0 4,8 6-27,12 6-56,8 10-56,9 10 72,3 8 40,5 11 0,4 44 61,2-15 3,2-25 1,2 0-32,9 26-11,9-1 45,8 1-78,8 0 167,0 1-38,2-2 61,-4-3 3261,-5-2-3267,-7-8 79,-7-5 22,-8-7 45,-5-6 50,-3-3-16,-3-6 78,-8 0-6,-8-4-22,-14-2 6,-9-3 266,-13-1-350,-9-8-29,-7-2-27,-4-7-68,4-5-44,3-3 11,11-3-40,10-2-10,14 0-46,11 0-5,12 0 0,6 0 6,4 0-3283,0 0 292,0 3 2985,0 3 0,0-1 0,0 1 0</inkml:trace>
  <inkml:trace contextRef="#ctx0" brushRef="#br0" timeOffset="5">3447 2009 13116,'12'2'2245,"-1"0"-1785,-11-2 795,0 0-567,-64 81-217,32-41-259,-12 13 1,-1 1 203,1-8-103,-9 0 51,-4 0-84,-5-3 11,16-16 0,0-2-167,-22 10-7,-16 4-78,32-21 23,5-6-28,5-3 22,5-3-23,7-3 12,8-2-39,5-1 5,5 0 22,2 0 18,0 0-46,4 0 35,-1 0-35,1 0 1,-2-1 33,0-2-39,-1-1-6,1-4 6,3 0-22,1-3-62,3 1 11,1 4-5,0-1 78,0 2 56,0 0 11,0-2-17,0 2-50,0-3 0,12-6 12,0-2 16,14-4-28,-3 0 0,4 3 0,0 2 50,-2 2-44,-1 4-1,5-2-5,-8 4 0,5-3 0,-9 5-73,-3 0 62,-4 3 11,-1 0 6,-2 2-1,3 0 1,-2 0 56,14 2-62,-4 3 11,9 2-6,-7 1 46,-1 1-18,1-3-33,-2-1 45,1-1-45,-3-1 6,-1-3 27,-4 2-27,-2-1-6,0 1 6,-2 1 27,4 2-27,-2 2-1,5 1 35,-2 4-29,3 0 62,6 9 22,-6-3 129,6 9 1,-6-1 94,2 4-62,0 3-89,2 2-22,-2-1-40,0-2-5,0-6 118,1 4-51,-2-9-6,0 2-28,-4-8-27,-4-3 5,0-2-23,-1-2 46,-2-2 100,4 6-117,-3-2 5,4 5-11,-2-1-28,1-1-45,-1 0 6,2-2-40,-5-2 40,3-3 6,-5-3 5,0-2-2996,-3-1-359,4 0-3479,5-1 6778,4-5 0,-3 3 0,-3-3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 15995,'70'0'1881,"-5"0"-1382,-21-1-96,2 1-49,2-2-114,0 2 24,-4 0-24,0 0-38,-5 2-112,2 1-12,-3 1-28,-2 2 1,-1-2-46,-4 0 35,6 0-35,-16-2-5,1-1 11,-16-1-11,-4 0-11,-1 0-431,-1 2-566,0-2-723,2 3-420,9 2 2151,14 2 0,-10-2 0,6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88 14598,'71'-8'694,"0"1"1,-4 0-1,-5 0 40,14-8-325,-6 2-202,-8 2-123,-10 2-78,-15 4 14,-12 1-59,-12 3-55,-7 1-236,-4 0-468,2 0-333,2 0-410,7 6-1321,1 4 2862,2 6 0,-7-6 0,-3-2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1254 1030 10310,'9'8'2811,"-1"-2"-1943,-8-6 6061,0 0-6386,0-5-263,0-8-73,0-12-89,0-15-79,0-12 62,-6-10 0,-2-4-56,-5-14-28,0 13 0,-4 3 22,-13 4-39,-7 3-6,-6 5 1,-3 3 5,-4 6 50,-12-7 68,16 19 72,-14-9-139,31 24-18,0 0-33,13 9-5,4 3-1,1 0-28,1 1 18,0 1 16,-2 0-6,0 2-61,-1 0 61,-2 0 6,-15 11 0,3 3 6,-12 15-6,9 3 5,2 4 1,1 4 0,4 5 33,3 7 185,1 41-62,9-13-109,5-25 1,2 0 7,1 27 12,2-2 22,2-1-11,4-3 51,3 3 16,6 2 22,0 2-16,-3-21 0,0 1-34,5 31-226,-5-33 1,-1 0 304,2 22-40,0-1-78,-2 0 40,-2-2-40,-2-1 0,-1-23 0,-1 0-50,5 31-1,-3-29 1,0-1 33,3 23-5,3 0-12,-4-1 51,2 1-62,-5-3 50,-1-22 1,-1 0-50,-1 26-10,-1-29 1,0-1 36,-2 19-11,0-1 6,0 1 5,0-1-33,0-1 5,0-4 6,0-4 490,-9 17-451,0-20-34,-9 17 34,-1-23-22,1-1-6,-2-5-22,-2-3-23,0-5 39,-3-1-44,-3-1 39,-21 20-45,7-15 39,-13 11-28,16-21-5,3-3 38,0-6-38,4-4-6,3-5 6,4-7-6,5-2-129,-6-8 62,8-8-34,-6-9 101,9-8 39,1-7 11,3-3-50,5-8 0,2-4 0,4-7 34,0 2-28,6-12-1,0 23 6,8-4-11,0 25 34,4 0-28,1 1-1,14-8 1,-8 8 5,12-5-11,-15 12 6,-2 4-1,-5 4 29,-7 3 5,-3 4-33,-3 1-6565,-2 1 2386,3-2-1971,2 0 6144,2-1 0,-2 1 0,-2 1 0</inkml:trace>
  <inkml:trace contextRef="#ctx0" brushRef="#br0" timeOffset="1">1314 4055 12617,'8'-13'1960,"-3"2"-1422,-5 11 1232,0 0-1215,0 11-1,0 15 90,5 25-55,0 23-186,4 16-662,-6-40 1,-1 1 412,0 1 0,-1 0 87,-1 47-12,0-7-72,0-14-6,0-14 0,0-14 40,0-18-1,0-11 146,0-12 337,0-5 376,2-4-971,0 0-44,4 0 246,16-22-140,6-5-28,23-27-45,5-6-16,9-12-15,-30 32 0,-1-1 3,0-1 1,-1-2-421,0-1 1,-2-1 402,-2 1 1,-1 0 11,20-41 36,-23 36 0,-2 2 92,4-12 28,-2-4-50,-18 39-39,-2 5-17,-4 4 11,2 5-5,-2 3 811,0 3-834,-1 3-3439,0 1 1210,0 7-3047,3 4 5209,-1 7 0,2-6 0,-3-2 0</inkml:trace>
  <inkml:trace contextRef="#ctx0" brushRef="#br0" timeOffset="2">2377 4620 19322,'-84'-28'778,"12"19"-514,43 29-74,0 18-33,0 6-23,4 3-28,5-2 281,7 8-348,6-25-5,9 3 44,11-28 6,10-1-50,14-2-34,10-6-96,5-6 91,5-9-1,-5-1-39,-6 1-22,-11 7 0,-10 6 61,-7 5-33,-3 3 28,-2 9 89,3 20 74,-3 1 49,-2 12-50,-4-12-27,-4-8-74,0 0-39,1-9-5,-1 2-1,0-2 7,1 4-85,-1 21-342,-1-4-329,1 14-1048,2-12-2544,15-15-1674,7-7 6010,14-14 0,-18-1 0,-4 0 0</inkml:trace>
  <inkml:trace contextRef="#ctx0" brushRef="#br0" timeOffset="3">3299 3971 17955,'-8'87'1109,"-1"1"0,0-2 0,2-5-768,3-20 1,1-4-771,-1 3 1,2-1 640,0-5 1,2-1 185,-2 44 386,2-15-600,0-14 198,-1-16-332,0-12-39,-2-15 57,3-8 666,-1-11-975,1-3-240,0-3-270,0-3-414,-3-9-638,-1-11-908,-3-15-896,3-21-2711,1-7 6318,3-10 0,0 34 0,0 10 0</inkml:trace>
  <inkml:trace contextRef="#ctx0" brushRef="#br0" timeOffset="4">3189 4021 15546,'4'-7'1558,"-1"1"-1049,-3 6-44,0 0 5,99-7-4,-46 5-251,13-3 1,0 2 70,-13 6-141,-13 4-16,-15 5 196,-14 6 50,-6 7-33,-10 7 5,-9 9-50,-8 7-6,-6 5-50,1-1-22,7 0 44,5-7 0,8-3 34,4-5-11,3-2-68,0-2-28,8 0-55,1 2-40,9-1 11,2 1 29,0-3-102,4 0-33,-3-7 45,1 0-45,0-8-11,-4-4-235,1-3-208,-4-7-464,-2 0-310,-3-3-2395,-3 0 346,-4 0 3277,-1-10 0,-2 7 0,0-7 0</inkml:trace>
  <inkml:trace contextRef="#ctx0" brushRef="#br0" timeOffset="5">4650 3948 12617,'-4'-15'2364,"1"3"-1412,3 12 381,0 0-1008,-19-9 134,11 7 39,-20 2 69,13 22 71,-10 18-55,-5 20-102,-4 14-100,-1 10-56,5 5 89,4-1 74,10-2-79,7-6-73,7-6-118,2-10-67,2-8 118,16 9-157,-4-22 6,12 9-12,-10-25-22,0-4-17,-2-3-22,0-6-39,-4-1-1,0-6 1,-5-1 0,0-4-1,-2 1 6,2 0 29,0 3-40,2 0 5,0 1-5,-1 1 6,1-2-1,-2 0 1,0-3-6,-2-1-50,-1 0-163,0-2-2913,-2 0 1094,1-6-1150,2-14-3251,3-5 6433,0-10 0,-2 17 0,-1 5 0</inkml:trace>
  <inkml:trace contextRef="#ctx0" brushRef="#br0" timeOffset="6">5228 4188 13995,'2'-1'2997,"-1"-1"-1177,-1 2-1304,0 12 111,-3 6-157,-5 17-11,-7 10-33,-10 7-23,-6 7 1,-7 1-96,-2-3-28,-4-2 185,-16 8-303,19-20 6,-9 2-45,27-26 62,0-8-56,9-5-129,-2-4-17,4-2-100,1-8 72,-1-3-129,0-7 62,5-2 11,1 1-5,4 3 33,0 1 73,2 3 0,0-1-45,0 5-22,6 1 62,6 5 5,12 0 11,9 2 56,37 0-17,-11 6 1,20 3-1,-27 8 68,-10 0 39,-7 1 11,-8-3 16,-6 0 29,-6-2 11,-3 1-5,-5-2-29,-3-1 6,0-1 11,-1 0-22,-1 0-50,-1 2-17,1-2-23,-2 0-11,2-2-45,-2-1-28,1-3-5,0 0 27,0-2-27,1 3 0,-2 3 27,3 6-27,0 3-6,2 3 50,1 0-44,1 3-1,-2-7 1,1-1-6,-4-11-6,-1-2-83,1-2-5535,-2 0 2297,5-9-4086,-2-5 7413,7-10 0,-6 9 0,2 3 0</inkml:trace>
  <inkml:trace contextRef="#ctx0" brushRef="#br0" timeOffset="7">5649 3981 12449,'2'-7'2268,"-1"1"-1287,-1 6 1584,0 0-2011,6-2-195,-4 4-101,5 1 173,-4 7 129,6 7-95,4 7 61,4 10 101,4 8-105,0 9-68,0 5-102,-2 6-150,-4 1-51,-2 4 40,-6 2 38,-2 4-27,-3 2 72,-2 6-55,-9 2 21,-5 1-24,-4-28 0,-1 0-48,-13 24-98,12-32 0,1-3 31,-5 3-67,8-10 27,4-12-50,6-8 34,2-11-39,3-3 27,1-4-3215,0 0 1,0 0 0</inkml:trace>
  <inkml:trace contextRef="#ctx0" brushRef="#br0" timeOffset="8">2046 48 11026,'-4'1'1821,"1"1"262,3-2-839,-1 0-1238,6 0-6,1 0 39,12 0-6,6 4-27,8 3 33,8 7-33,3 1 33,4 3-28,2 1 28,-1 2 17,4 3 23,1 1-6,1 2-1,3-1 12,-4 0 56,2-3 219,23 3-163,-19-9 45,18 2-29,-23-11 29,13-1-157,-18-2 0,4-3 62,-20-1 27,-5-1-21,4 0-62,-2 0 28,2-3 33,-5-2 140,-2-5 90,-5-2 28,-3-4 195,2-19-352,-8 3-67,2-15-17,-10 13 56,-1 2-39,-2 7-34,-7 1-84,-1 8 35,-9 1-69,1 6-27,-3 0 0,-1 0 44,-2 0-50,1 2-22,-1-1 16,0 2-33,4 3 39,1 1-45,-4 2 51,8 0-6,-6 0 5,8 0-5,-2 0 0,1 0 0,-2 5-5,-6 3-7,-20 26 1,3-3-23,-15 22 28,13-8 1,2 2-1,4-2 6,4-2 6,3-6-1,4-3 30,1-6 9,-8 1-10,8-9 0,-6 0 5,10-11 11,-3-3 29,-2-2-74,-4-2 40,-5 0 78,-15-2-72,10 0-18,-9 0 12,17 0-11,3-2 5,1-3-34,1-2 7,1-3-1,-1 0 22,1 0-16,-7-3 22,12 4 6,-5-2 6,13 4 21,1 2-10,1-1-23,1 1-5,-3-2 5,-2-4-33,0 1-1,0-3-5,3 3 62,1 0 5,0 0 67,2 0-10,0 2-74,3 0-5,1 1-34,1-3 39,0 1-44,0-1-6,0 1 0,0 0 0,0-2 6,0-1-1,0 0-5,0-8 6,0 3-6,3-6 0,2 5 28,3 1-28,4 0 0,1 2-6,4-1-5,14-7 5,-7 6 1,10-4-1,-14 11 1,-2 2-29,-4 4 34,-6 0 0,-1 3-6,-5 0-5,-1 1-22,1 0 27,-1 0 6,3 0 0,-1 0 0,0 0 11,-1 0-11,0 0 0,-1 0-213,0 0-576,3 0-410,1 0-744,7 0-1698,6 0-1244,4 3 4885,1 2 0,-10-1 0,-5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20 13648,'-4'-7'3024,"1"1"-1960,3 6 337,0 0-886,-2-3-50,1 2-28,-2-2-40,3 3 275,0 0-571,4 3 140,12 10 96,15 9-119,19 15-27,12 9 49,12 10-38,1 6-62,-36-30 0,-1 1 129,36 34-358,-5-2 279,-4-1-44,-8-6-6,-4-3 84,-9-6-39,-5-5-57,-5-8-4,-7-4-12,-4-8-23,-6-5-22,-5-5 286,-3-6-302,-4-3-18,-1-2 23,-1-3-50,-1 2 27,-1-2 12,2 0-45,-2 0 6,2 0 27,-3 0-38,2 0-79,-1 0-6156,-1 0 1837,3 0 4403,-2-6 0,0 5 0,-1-5 0</inkml:trace>
  <inkml:trace contextRef="#ctx0" brushRef="#br0" timeOffset="1">68 932 13379,'-4'2'2297,"1"0"1276,3-2-2912,58-49-28,-21 16-384,6-4 0,2-1-152,11-11 233,4 2-56,3-1-21,1 1 83,3 0-45,-2 2-67,0 2-82,-1 3 49,-4 1-6,-6 4-6,-4 2-11,-8 4-11,-9 4 27,-5 5 24,-9 5-40,-6 3 461,-2 3-500,-7 5 95,2-1-106,-5 5-9949,0 0 9596,-1-1 0,0 0 0,0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7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983 696 16163,'0'-85'1422,"-3"8"-1367,-5 17 265,-3 8-130,-5-21-21,1 16 196,-3 0-208,0 5 58,-1 3 20,0 11 6,2 8-85,1 8 284,2 7-361,4 5-23,0 3 39,4 3-5,-1 2-51,0-1-34,-1 2 40,1 0-39,-3 1 22,-5 0-28,0 1 0,-8 9-6,3 5 6,-3 15 34,-3 9 22,-2 12 78,1 13 93,7-7 0,0 4-104,5-12 0,0 0-543,-3 19 0,0 1 588,-6 27-34,14-47 1,0 0 84,-12 46-40,12-46 1,0 1-172,0-1 0,0 0 171,-10 49-28,1-2 28,8-35 1,0 0-18,-6 29-92,9-36 0,0-2 98,-2 13-17,4-5-22,-1-6 28,0 12-118,2-23 39,2 8-38,0-24 956,2-4-923,0-4 168,-1-3-207,2-2-28,-1-4 27,1 0-22,0-4-5,0-1 44,0 0-50,0-3 219,0 0-219,0-1 0,0 2-6,0 3 6,0 0 0,0 1 0,-2 6 0,-1-1 6,-2 9 5,-2 1-5,0 4 5,1 0-11,-1 0 11,2-5-11,0-2 6,3-7-6,0-4 0,2-5 0,0 0 11,-1-3-11,1 2 0,-2-1 0,2 4 0,0 1 5,-1 2 1,0-1-6,0-1 0,1 0 6,-2 1-6,2-1 0,-3 5 33,1-1-33,-3 4 0,0 2 34,-3 10 11,1-4-45,0 6 0,2-11 5,2-4 1,1-4-1,1-3 1,1-3 11,0-1-5758,0 0 1860,0-17 3881,7-37 0,-5 26 0,5-22 0</inkml:trace>
  <inkml:trace contextRef="#ctx0" brushRef="#br0" timeOffset="1">14 1421 14589,'-7'6'2184,"1"-2"-1501,6-4 1312,0 0-1295,41 0-135,-1 2-173,44 1-89,-9 4-35,7 0-66,-1 0 73,-1-3-118,-10 0-39,-6-1-40,-12-1-5,-11-1 11,-11 1 0,-8-2-11,-9 2 162,-6-2-101,-4 0 12,-3 1-2090,0 0 214,0 2-1172,0 0-44,0 10-908,0 3 3854,0 4 0,0-8 0,0-4 0</inkml:trace>
  <inkml:trace contextRef="#ctx0" brushRef="#br0" timeOffset="2">1772 1017 14337,'0'-9'2778,"0"1"-1877,0 8 567,0 0-1109,-25 0 55,7 0 28,-27 11-16,7 11-6,-12 19-39,-12 24-421,26-25 1,1 3 310,-2 6 1,0 2-23,0 4 0,2 2-31,2 2 1,2 0 8,4-1 0,2 1-29,4-1 1,4-1-31,5-2 0,4-1-25,1-1 0,3-1-8,4 45-17,12-5-40,7-10-11,13-8-16,4-9-46,-1-12 107,9 4-106,-15-22 28,5-1-34,-19-21 5,-5-7 1,-4-1 44,-4-3-39,0 0-6204,-2-2 2311,7-17 3882,13-24 0,-8 15 0,6-11 0</inkml:trace>
  <inkml:trace contextRef="#ctx0" brushRef="#br0" timeOffset="3">1688 1652 15760,'4'0'1663,"-1"0"1110,-3 0-2191,74 30 168,-33-7-380,11 4 0,0 3 341,0 15-307,-2 9-46,-3 1-56,-5-1-22,-6-3-39,-5-5-101,-5-6-11,-6-8-6,-3-6-56,-5-9-22,-2-4-6,-5-6-27,0-4-7,-3-1 29,0-2-29,-1 0 1,0 0 0,1 0-5624,-2 0 2106,3-2-140,0-7 3652,1-4 0,-1 2 0,-1 2 0</inkml:trace>
  <inkml:trace contextRef="#ctx0" brushRef="#br0" timeOffset="4">1742 2227 12853,'-9'5'3075,"1"0"-1950,8-5 1329,0 0-1805,36-57-117,-11 28-56,33-46-84,-17 42-95,6-2 1,5-2 32,5 0-145,1-1-3454,0 1 3510,-3 3-12,-8 1-38,-4 5-46,-8-1-10,-5 6 16,-6 0 34,-8 6 3380,-4 3-3408,-5 5 6,-4 5-46,0-1-10,-3 5 89,2-1-146,-1 1-4648,0 0 341,3-2-3103,1-4 7360,5-5 0,-4 4 0,0-1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4 10534,'-7'-2'2481,"1"1"-1596,6 1 6200,0 0-6934,3 7 185,8 7-78,8 11 27,10 10 7,6 7 106,0 8-40,4 7-106,-3 5 135,-2 3-79,-4 4-107,-6-2 208,-8 31-157,-7-24-56,-5 26 6,-8-31-34,-6 3-11,-9-5 11,-3-4-17,-3-7 129,-6 7-156,9-21 10,-4 4-39,14-22-11,3-6-50,2-5-34,3-4 5,1-4 46,3-2-6,0-3-7147,0 2 2805,6-2 4297,2 0 0,-1 0 0,-1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676 1171 19104,'20'-31'2206,"-3"5"-1781,-17 14-89,-2 1 24,-6-1-148,-6-1-139,-7 4 50,-17-2-27,6 6-29,-12 1-17,7 4 101,-27 36-61,12 2-43,14-1 1,0 5 70,-17 38 2,15-14 1,0 2-63,12-16 1,2 1-9,-8 15 1,4-1 83,0 17 18,10-11-102,7-12-50,8-12 0,2-12 34,3-10-29,1-9-5,7-5 0,6-6 95,28-2-16,2-3 5,23-11-79,-2-8 1,7-14 5,6-12-11,3-6 0,-39 19 0,-2-1-39,2-3 0,-1-1-3,0-4 0,-1-2 39,0-4 0,-1-2-20,1-4 1,-2-3-567,3-9 1,-2-2 467,0-2 1,-2-2 5,2-6 0,-1-3 65,-4 4 0,-1-4 51,-7 13 1,0-3 0,-2 2 20,2-7 1,-2 1 5,3-12 0,-3 5 22,-4-8 29,-8 18-23,-6 16-6,-4 12-50,-1 7 0,1-3 34,0 14 16,1-2 45,-1 15 999,-1 5-1094,-1 2-297,0 3 359,-1 3-62,1-2 11,-2 3-5,2-2-1,0 1 6,0 1 23,0-1 5,0 0-28,0-1 23,0 0-28,0-1 212,0-1-218,0 3 0,0 7 50,0 11 90,0 22 96,0 24-113,1-17 0,0 4 48,0 15 0,1 4 5,0 9 1,1 2-617,0 4 0,1 0 597,-2-7 0,1-3-31,-1-13 0,1 2 103,1 22 1,0-1-141,-2-27 1,0-1-6,3 20 0,-1-1-30,1 18 47,2-14-40,1-11 23,-1-12-28,2-10 11,-3-7-16,1-9-40,0-6 45,-2-7 1199,0-7-1221,-3-5 7,-1-4-35,-1-4-1,0-1 12,2 0-11,-1 0 5,1 0-5343,0 0 2022,-1-15 3310,8-22 0,-5 13 0,5-10 0</inkml:trace>
  <inkml:trace contextRef="#ctx0" brushRef="#br0" timeOffset="1">1976 1231 21142,'49'65'823,"0"1"1,-3-4-1,-6-5-151,-5 8-280,-2 4-162,-1 0-4263,-5-4 4251,-2-6-44,-4-6 798,-1-8-899,-1-6-29,-1-6-44,-3-8 12,-1-3-7,-3-7 1,1-2-101,-3-7 3161,-1-1-3816,-3-4-454,-2 0-348,-1-1-3965,0-1 1882,-2-7 3635,0-3 0,0 2 0,0 2 0</inkml:trace>
  <inkml:trace contextRef="#ctx0" brushRef="#br0" timeOffset="2">1862 1969 20514,'59'-34'451,"0"-1"0,0 0 0,22-13 0,-7 5-48,1 1-11,-8 4-11,-9 6-5572,-6 3 5488,-7 4 1282,-5 4-1366,-5 1 857,-6 3-902,-5 0 83,8-2-166,-9 2 3320,7-2-3355,-11 7 281,2-1-219,-9 6-6,0 1-27,-9 4-12,-1 2-5416,0 0 2481,1 0-2694,2 0 5562,0 0 0,0 0 0,-3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1524 1 18056,'2'26'1496,"0"15"-858,-4 29-201,-1 24-1803,0-38 1,0 3 1589,-1 5 0,0 2-14,1 0 0,-1 0-3,0-2 0,0 0-25,1-6 0,-1-1 238,1-6 1,0-2-231,-4 36 23,0-13-23,1-12 62,0-7 1540,0-6-1573,1-5 873,-2-5-968,2-7 164,0-8-209,3-7-23,1-7-51,1-3 29,0-3 16,0-1-16,0 2 0,0 1 10,-2 2-38,1 4 28,-1-1-29,-1 1 1,2-2-1,0-1 7,1-3-7,0-2-3724,0-2 801,3 3-1591,5 4 4509,3 5 0,-2-4 0,-3-1 0</inkml:trace>
  <inkml:trace contextRef="#ctx0" brushRef="#br0" timeOffset="1">0 1802 20408,'8'3'499,"4"5"-270,14 2 118,12 10 113,24 2 112,18 7-334,-29-15 0,2-1-6,7 1 0,2 0-1317,5-1 1,2-1 1159,3 1 1,0-1 27,2 0 1,1 0-15,-2-1 1,1 1-45,-2 0 0,2-1 64,24 4 0,0 0-1451,-26-5 1,-2 0 1400,20 2 0,-4-2 14,-32-4 0,-4-2 1020,42 5-903,-12-4 130,0 1-208,-28-2 23,-2-1 22,-30-1-6,-5-1 826,-5-1-842,-2 2 3299,-3-2-3355,-1 0 80,-3 0-109,1 0-2072,-2 0-1221,3 0-2459,0 0 5702,4-3 0,-3 2 0,1-2 0</inkml:trace>
  <inkml:trace contextRef="#ctx0" brushRef="#br0" timeOffset="2">441 2484 14577,'4'-2'2387,"-1"0"61,-3 2-1340,0 100-251,0-23-445,0 5 0,0 5-45,-1-24 0,-1-2-234,-2 3 0,-2 1 155,-1-2 1,-1 0-452,-3-2 1,0-1 313,-1-4 0,0-2-25,1-4 0,1-1 99,-10 37-6,3-14-51,3-15-23,4-14-72,5-16 297,1-9-286,3-12 821,0-3-4624,1-3-114,7-19-1454,9-5 5287,11-24 0,-10 23 0,-1 1 0</inkml:trace>
  <inkml:trace contextRef="#ctx0" brushRef="#br0" timeOffset="3">632 3373 17428,'3'11'1771,"0"-2"-702,-3-9-167,88 16-219,-24-7-403,5 1 1,4 0 161,22-2-162,-3-2-177,-41-3 1,-1 0-53,15 1-1,-4-1 1,-41 0 44,-10-3 263,-7 2-139,-2-2-813,-1 0-632,2 0-388,3 0-963,12 0 2577,21 0 0,-16 0 0,8 0 0</inkml:trace>
  <inkml:trace contextRef="#ctx0" brushRef="#br0" timeOffset="4">2654 2688 20302,'0'8'487,"0"0"-392,0 2 174,0 3 218,0 10 63,0 12 32,0 14-72,-2 13-34,-6 11-79,-2-14 1,-4 0-135,-13 33-143,8-31 1,-3-2 97,-18 17-69,8-26 0,-3-2-82,-21 18-31,18-25 1,0-4 24,-16 2 7,2-8-63,2-9 51,2-7-56,1-8-78,0-4-12,2-3 29,2-3-74,4-7 62,7-3-6,6-6-111,4-9 128,8 6 6,3-5 56,6 7 6,3 3 0,1-3-6,1 3 0,0-3-107,25-10 102,-1 5 5,28-8 33,-5 9-27,5 4 5,2 2-5,-1 4-6,-1 7 5,18 3 1,-19 5 95,14 11 16,-22 9-10,-1 16 95,-2 10 11,-2 5 61,-4 6 23,-2 1-73,-6 1 162,7 18-235,-12-21-16,4 8-23,-13-30 61,-1-7 7,-2-5-29,-1-3-17,-1-2-61,-2-2-11,0-4-12,-2-1-44,-1-7 27,-1 0-27,1-4-5019,-2 0 1837,3 0-1529,-1 0 4705,3 0 0,-3 0 0,1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3249 14034,'-2'5'1591,"1"0"-1406,1-5-151,0 0 458,23 3-10,6 0-73,30 4 156,4 3 12,14 0-218,9 2-56,7 1 91,-16-6 1,3-1-252,-15 0 0,2-1-1017,28 1 1,3-2 1007,-14-2 1,1-1-66,-20 0 0,2-1 0,1 1-25,3-1 1,2 1 0,4-2 48,-3-2 1,6-2 0,-1 1 0,-5-1-53,-3 2 0,-4 0 1,1-1 2,13-3 1,2-1 0,-10 0-70,-14 1 1,-6 0 91,2-1 0,0 0 25,3-1 1,2-1-26,12-2 1,3-2 24,0 0 1,4-1-323,-1 0 0,6-2 0,-5 1 305,5-2 1,-2 0-43,-9 3 1,4-1 0,-7 1 33,-2-1 1,-5 2 7,3-2 1,-1 0 2,-4 0 0,0-1-259,-3-1 0,-1-1 214,-3-1 1,-1 0-9,0-1 1,-1-2-4,-5 0 0,2-2-2,17-12 0,-1-2 8,-16 8 0,-1-2 2,13-9 1,-1 0 5,-20 8 1,-2 1 2,0 0 0,-1-1-5,-1-2 0,-2 0 16,35-36 1607,-6-1-1587,-20 19 0,0 0-45,-10 12 1,1 1-79,10-16 1,0 1 55,-10 14 0,0 2 30,2-3 1,1-1-17,3-1 0,1 0-15,2-1 1,2 0 22,0 0 1,2 0-4,23-17 0,2 1-881,-17 15 0,0 0 875,16-11 1,-1 2 0,-19 16 0,-3 3 27,0 2 0,-1 0-39,-1 0 1,0 2-6,-1 1 0,-1 2 5,-3 1 1,1-1 53,15-8 0,-1-1-43,-13 9 1,1 1-14,11-9 0,-1 0 101,23-15-99,-2-1 1,2 2-6,-6 2 5,0 5 1,-7 3-6,-2 5 6,-4 4 27,0 1 1,1 2-1,1 2-21,0 0 21,0 4 3100,-1 1-3122,-1 4 45,22-2-5,-20 8 28,18-1-23,-25 10-23,2 1 582,0 3-565,7 0 0,0 3-5,-11 3 0,1 2 22,25 7-17,-25-3 1,-1 1 67,15 7 33,-4 0-6,-3 3-61,-6-1-33,-3 6 229,-3 1-208,-3 4 164,20 28-169,-17-14-56,17 22 45,-22-20 39,0 0-5,-2-1-6,0-1 11,-2-2 79,18 18-23,-14-17 0,14 12-17,-21-21-50,2-5-5,-7-4-23,-5-6 39,-5-4 45,-4-1-62,-6-8 6,-2-1-28,-6-5-5,0-2-5,3 3-46,3 2 0,4 3 0,6 4 0,4 4 0,18 13 0,-6-2 0,16 9 0,-10-4 0,7 3 0,6 4 0,4 2 0,7 4 0,4 0 0,3 3 0,-17-15 0,2 0 0,-12-7 0,-1 0 0,16 6 0,0 0 0,27 12-3392,2-2 3392,-2-2 0,2-3 0,-6-3 0,-24-12 0,0-1 0,25 13 0,-31-14 0,0-1 0,10 7 0,-4-1 0,-5-1 0,-1 1 0,-2 1 0,0 0 0,2 3 0,22 13 0,-16-9 0,16 10 0,-26-15 0,0-2 0,2 3 0,2-1 0,5 2 0,-13-8 0,2 0 0,23 12 0,-21-12 0,-1-1 0,17 6 0,4 1 0,1-1 0,3 2 0,3 2 0,0 0 0,2 1 0,-23-11 0,0 0 0,29 13 0,-29-13 0,0-1 0,23 9 0,3-1 0,6 0 3037,5-1-3037,3 0 0,1-2 0,-1 0 0,-30-8 0,1 0 0,-15-4 0,-1 0 0,15 4 0,-2 0 0,22 5 0,-1-3 0,-4-1 0,1-3 0,-2 1 0,-19-6 0,1 1 0,30 4 0,-30-6 0,-1 0 0,18 1 0,-3-1 0,-6 0 0,-5-1 0,-1-1 0,20 2 0,-20-3 0,12 1 0,-31-4 0,-9-1 0,-6-3 0,-11 1 0,-4-1 355,-8 0-355,-2 0 0,-3 0 0,1 0 0,1 0 0,0 0 0,0 0 0,-1 0 0,1 0 0,1 0 0,-1 0 0,0 0 0,-1 0 0,-1 0 0,3 0 0,1 0 0,3 0 0,4 0 0,7 0 0,4 0 0,8 0 0,4 3 0,6 1 0,5 4 0,4-1 0,1 3 0,-2-3 0,-2 1 0,6-1 0,-19-3 0,2 0 0,-20-4 0,-5 2 0,-5-2 0,0 0 0,-5 0 0,1 0 0,-1 1 0,0 0 0,0 2 0,0-3-914,0 2-10,0-1-487,0 2-315,0 6-1030,0 3-7075,0 10 9265,0-11 1,0 4 0,0-15-1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481 11 15031,'-13'-6'2431,"3"2"-1966,10 4 5,0 0 141,-80 43 145,33-7-571,-10 1 1,-1 3 301,0 21-129,3 5-55,13 0-34,10 2 39,14 1 89,10-4-50,5 2 39,10-5-139,10-3-96,14-6-50,11-6-12,9-8 12,8-6 50,8-10-5,6-6-45,4-7 36,-19-8 0,0-1 37,30-2-107,-32-3 0,-1-1 28,15-7-44,-8-3-46,-11 0 298,-9 2-241,-19 5-12,-7 2-50,-13 6-6408,-3 0 3222,0-1-265,0-4 3451,0-5 0,0 4 0,0-2 0</inkml:trace>
  <inkml:trace contextRef="#ctx0" brushRef="#br0" timeOffset="1">1417 572 17378,'54'23'1190,"0"1"1,31 19-614,-79-9 5,-4-1 17,-5-1 12,-9 0-4314,-6-4 4146,-13-1 752,-2-5-875,-4-5-1,0-7-95,3-5-56,1-4-62,5-2-11,2-9-89,5-4 3386,4-6-3426,5 0-106,6 2-11,3 2-34,3 3-184,0 3-253,0 2-1630,1-5 662,10 2-1144,9-7-385,28-3 3119,35-11 0,-35 14 0,11-3 0</inkml:trace>
  <inkml:trace contextRef="#ctx0" brushRef="#br0" timeOffset="2">2062 455 12724,'9'-2'3680,"-1"1"-2913,-8 1 694,0 0-961,-82 42-176,53-14-117,-16 3 1,4 3 111,32 9-196,12 4-5,13 0-12,8-1-22,13-6-17,-1-5 90,-3-7 123,-7-4 134,-10-6-22,-8-5 141,-5-3 33,-3 0-17,-28 6-432,0-1-33,-26 4-45,9-5-33,-4-4-157,17-5-168,3-2-253,19-3-308,3 0-290,3 0-627,3 0-1699,1-1 113,15-18-751,8-3 4134,17-16 0,-15 17 0,-4 5 0</inkml:trace>
  <inkml:trace contextRef="#ctx0" brushRef="#br0" timeOffset="3">2463 542 18100,'-26'12'404,"5"2"5,23 7-106,7 7-91,4 7 119,5 5 27,-1 4-16,-5-2 89,-5-2 140,-4-3-5,-3-2 34,-9-3-74,-5-2-117,-10-4-96,-3-4-173,2-5-61,3-5-40,2-6-39,6-1-84,3-3-1232,6-1 16,2-1-3315,3 0 946,7-10 3669,17-18 0,-11 11 0,10-8 0</inkml:trace>
  <inkml:trace contextRef="#ctx0" brushRef="#br0" timeOffset="4">2864 736 13788,'9'-4'1713,"-1"1"-1163,-8 3 105,91-16-140,-50 6-372,15-2 0,-1 0 126,-22 2 95,-9 0 353,-11 5 140,-7 0-263,-4 3-303,-8-1-157,-8 0-5,-8-2-17,-8-1-62,0 3 34,-2 2-11,2 1 28,1 7 39,3 8 11,1 12-22,6 10-12,3 2 63,5 3 39,6-4 285,2 11-381,11-16-61,4 4-12,8-17-44,7-8-6,1-2-90,6-7-336,3-1-2318,19-17-578,-5-20 3322,-13-4 0,-4-3 0,-2-3 0,-1-13 0</inkml:trace>
  <inkml:trace contextRef="#ctx0" brushRef="#br0" timeOffset="5">3566 462 15916,'7'0'2800,"-1"0"-2496,-6 0 306,0 0-537,0 4 56,0 5-29,0 6-21,2 5 16,1 7 39,2 4 40,5 8-45,-1 7-23,4 2 28,0 2 40,0-5 5,0-4 230,-6 1-157,-2-16 342,-4 4-258,-1-21 73,0 2 11,0-8-28,-7 4-56,-3-4-129,-8 2-89,0-3-56,0 1-23,2-3-34,7 2 7,1-2-57,7 0-3232,-1 0 0,2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415 723 16611,'-6'-5'1982,"2"0"-1309,4 5 643,0 0-1059,3-49-44,8 19-11,12-46 27,19 26-66,17-7-543,19-5 419,-32 29 0,3 1-36,6 0 0,1 2 13,3-2 1,1 2-9,1 1 1,0 3 8,-2 1 0,0 2-15,-5 3 1,-1 1 3,39-10 28,-15 11 10,-17 8 47,7 26 194,-19 17 152,8 34-67,-20 20-1804,-21-35 1,-3 3 1612,-3 4 0,-2 2-106,-2 1 0,-2 1 27,0-3 1,-4 1 53,-12 17 0,-4-1-76,5-22 1,-3-2 23,-12 13 0,-6-4 60,-20 10-5,-15-6-62,-10-5-58,34-34 0,-2-2 2,-2-1 0,-6-2-14,-29 1 0,-4-6-25,17-6 0,-1-2-14,-25 2 0,0-5-8,25-8 0,3-4 22,-1-1 0,2-2-17,5-4 0,3-2 11,5-2 1,3-3-46,-33-20 46,19-5-74,17 0-5,9-26 78,20 19 3219,4-16-3208,18 20-5,13 1-5,11-5-29,17-1 34,10 1-3,-14 18 0,2 3 31,22-11-28,14-3 28,-31 28-28,-5 4-33,-9 8 27,-3 2-5,-8 3-28,-4 0-45,-4 0-1172,3 3-1276,-1 5-1114,13 11-2683,0 4 6329,7 9 0,-16-17 0,-5-2 0</inkml:trace>
  <inkml:trace contextRef="#ctx0" brushRef="#br0" timeOffset="1">759 1044 15961,'-4'0'1815,"1"0"-532,3 0-863,5-62 5,3 39-122,7-48-96,6 55-84,3 2-39,7-2-39,5 1-12,6 0 23,4-2 17,-1 5 45,-3-1 16,-4 6 1,-6 2-18,-4 4-10,-4 1-29,-3 1-22,1 7 22,-2 4 46,0 8 268,4 10-95,-8-8-56,2 5 45,-11-13-18,-2-1-32,-3-5-35,-2 0-61,0-2 11,1 1-100,0-1 44,2 4 11,-1 0-55,-1 0-1,2 0-16,-1-2 5,2-3-33,-3-1 22,2-3-348,-1-1-458,2 0-472,-3 0-480,2 0-1468,7-12-650,1-4 3848,7-14 0,-9 13 0,-1 2 0</inkml:trace>
  <inkml:trace contextRef="#ctx0" brushRef="#br0" timeOffset="2">1220 369 11463,'-2'-13'2566,"1"3"-1614,1 10 1467,0 0-1786,0 7 17,0-4-112,0 7-140,0-7-62,0 2 45,0 0-79,0 2-5,0 1-113,0 0-83,0 1-11,0-1-29,0-3-21,0 0 4,0-2-38,0-1 0,0 0-1,0-1 6,0 0-16,0 2-62,0-3-68,0 3-100,0-1-90,0 1-268,0 0-522,3 1-711,2 2-1977,5 0 3803,0 2 0,-2-4 0,-4-1 0</inkml:trace>
  <inkml:trace contextRef="#ctx0" brushRef="#br0" timeOffset="3">1688 399 13390,'4'0'1473,"-1"0"2033,-3 0-2844,1 0-63,0 6-89,0 4-146,-1 7-101,0 3-73,0 1-67,0-4-61,0-1-57,0-6-5,0-1-39,0-6-672,0 0-1994,0-3-6896,0 2 9601,0-5 0,0 2 0,0-2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492 17 15025,'7'-9'1496,"-1"2"-863,-6 7 1490,0 0-1731,2 7 6,-2 8-202,1 16 67,-4 11 90,0 14-85,-7 14 96,-2 15-435,5-35 1,-1 1 280,-2 6 1,0 1 32,1 4 1,-1 2-59,0 4 0,-1 1-51,1 0 1,0 1-1,-1 1 0,0 0-14,1-1 1,0 0 10,-1 0 1,0-1-3,0 0 0,1 1 8,-1-2 0,0 1 20,-1-1 0,0 1-23,1-2 1,-1 0-17,1-2 0,0-1 33,0-2 0,1-1-8,0-3 0,0 1 83,-3 19 1,1 1-177,3-22 1,0-1 24,-1 15 1,2-4 8,-2 10 34,4-10 5,2-14-39,0-6 17,3-7 151,-2 16-185,1-15 0,-1 12 545,1-21-607,1-4 35,1-6-7,0-2 18,0-5 44,0 6-62,0-6-27,0 1 0,0-6 5,-2-5-6,2 0 29,-2-2-28,2 0-6,0 1 0,0-1 39,-1 5 0,0-1 23,-2 9-12,0 3-11,-1 5-28,-2 2-5,2 1 5,0-3-5,0-3 44,1-2 17,-1-1-55,1-4 38,0 2 13,1-6-63,-1 3 0,1-4 0,-1 1 0,1-3 0,0-2 0,2 0 0,0-4 0,-1 2 0,1-2 0,-2 2 0,2-1 0,-1 2 0,0 3 0,0 2 0,-1-1 0,2 2 0,-2-5 0,2 0 0,0-3-3277,0-2 0,0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0 201 14269,'4'-11'2639,"-1"2"-2074,-3 9 1435,0 0-947,39 83-118,-13-21-743,2 5 1,1 4 162,-10-21 1,-3-2-40,0 1 1,-1 0 86,11 47-45,-3-7-50,-6-9-89,0-8 197,-5-12-130,-2-5-50,-2-10-7,-1-5-44,-2-8-45,1-6 342,-2-9-426,-1-5-50,0-6-1,-3-4-5,3 0-28,-1-2-67,3 0 89,5-11 6,6-9 84,35-59-33,-2 2-1289,-12 17 0,2-2 1238,-6 9 0,-1 1 2,2-4 1,0-1 0,-1 2 0,0-4-1,10-18 1,-3-1-118,-11 23 1,-2 1 74,6-12 1,-4 5 34,0-1-51,-11 15 56,-5 16 33,-8 9-33,0 9 0,-5 5-33,3 1 21,-1-1-32,1 1 2480,-1-2-2469,1 5 235,-2 2-353,0 0-640,-1 2 601,0 3-62,0 1-213,0 3-453,0-2-432,0 1-297,0-1-515,-3 11-6002,-2 2 8164,-5 9 0,4-13 0,0-2 0</inkml:trace>
  <inkml:trace contextRef="#ctx0" brushRef="#br0" timeOffset="1">1040 876 16023,'0'-17'3249,"0"4"-2667,0 13 331,0 0-622,-54 41 6,30-12 67,-40 36-23,43-23-54,8-2-30,3-4-50,7-8-145,1-10-62,2-5-6,6-7-33,6-3-17,11-6-129,9-11 6,6-9 45,0-12 95,-1 0-23,-7 4-96,-6 10 158,-9 10 0,-7 6 119,-2 5 21,-1 8 45,3 6 44,5 20-139,-1-5 33,2 10 6,-5-14-23,3 12-106,-4-9 0,3 9-145,-3-13-572,2-3-589,4-7-704,4-6-1749,13-18 3759,19-41 0,-21 26 0,5-23 0</inkml:trace>
  <inkml:trace contextRef="#ctx0" brushRef="#br0" timeOffset="2">1775 331 17300,'17'-7'3019,"-4"1"-2185,-13 95 471,0-27-854,0 6 0,0 3 109,0 20-174,0-6-95,0-3-22,0-8-22,0-10-79,0-8 56,0-11-174,0-8 27,-1-9-77,-1-8-140,-2-5-225,1-6 71,0-3-501,1-4-376,-3-1-207,0-1-380,-5 0-1553,-5-22-4573,0-7 7884,-2-26 0,8 24 0,3 5 0</inkml:trace>
  <inkml:trace contextRef="#ctx0" brushRef="#br0" timeOffset="3">1722 80 16437,'73'-20'651,"1"-1"1,-5 4 0,-6 3-294,4 8-100,-8 4 118,-19 16 72,-13 8 190,-16 20-145,-9 12-241,-20 9 16,-11 9-49,-17 4 139,-6 2-3391,3-4 3437,6-2-583,11-7 716,10-5-94,12-5-124,6-7-28,16 14-196,3-21 29,13 12 27,1-24-16,1-3-1,0-5 3015,0-3-3109,-3-5 1081,4 0-1121,-14-5 0,1-2-5,-14-3-1,1-3-106,-5 3-78,1-2-164,-1 2-127,0-3-3647,0 1 829,3-1 3299,6-3 0,-5 3 0,4-3 0</inkml:trace>
  <inkml:trace contextRef="#ctx0" brushRef="#br0" timeOffset="4">2925 167 17949,'-2'-18'1771,"-3"4"-1385,2 19-123,-4 2-134,-3 5 117,0 1-22,-6 8-5,-3 8 61,-6 13 5,-2 8 1,-2 10-3453,1 5 3503,3 3-1,11-19 1,2 1 50,-5 23 34,3 22-162,11-35-90,1-3-67,2-6-29,9 7-66,-2-21 72,9 4-72,-4-22 3361,0-4-3361,-1-4 266,-1-2-267,2-3 46,-2 1-40,2-4 95,2 4-44,-4-4-6,2 2-6,-5-1 13,-2-3-24,0 1 39,-3-1-5,1 0-23,-3 0 12,2-1-12,-1 0-3377,0 0-342,0-1-3220,-4-10 6889,-6-2 0,3 0 0,-3 5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609 24 11788,'9'-13'2935,"-1"2"-1439,-8 11-628,0 0-515,0 13 531,0 1 13,0 17-107,-6 4-141,-6 10-139,-10 11-135,-10 4-39,-5 4-16,-8-2-34,-2-4-34,-4-4-12,0-7-16,1-9-5,3-8-68,5-10-151,6-8-67,-8-7-68,14-14 18,-3-4-68,16-11 118,5 2 0,6 2-325,2-4 84,3 3 60,10-4 75,6 4 38,11 2 102,6 4 33,-1 3 134,3 7 57,14 2-79,-11 3 79,12 3 111,-17 7 23,-1 7-6,-2 8 62,-3 5 39,-4 4 45,-4 1-34,-3 2-45,-4-2-111,-2 0 173,-2 3-347,-3-11-62,0 0-5,-3-14-34,2-1 6,-3-1-6,3 1 11,-1 5 6,4 12 16,-2-5-33,3 8 0,-4-15-101,-1-2-431,1-8-633,-1-2-1748,4-4-1013,8-11-1361,4-11 5287,10-14 0,-14 12 0,-1 2 0</inkml:trace>
  <inkml:trace contextRef="#ctx0" brushRef="#br0" timeOffset="1">923 465 15501,'4'2'1905,"-1"-1"549,-3-1-1945,53 13-100,-27-8-112,40 12-85,-42-12-100,-3 0-61,-3 0-46,-2-1-5,-4-3-84,-1 1-229,-4-1-241,0 0-438,-6 0-448,1 1-1383,-2 3-386,0 3 3209,0 4 0,0-5 0,0-1 0</inkml:trace>
  <inkml:trace contextRef="#ctx0" brushRef="#br0" timeOffset="2">883 796 12875,'0'5'1484,"0"0"-666,0-5 1741,0 0-1859,88 1-133,-56 1-203,66 0-174,-79-1-106,-3-1-73,-3 2-11,-1-2-33,-2 2-264,0-2-533,0 0-704,1 0-1367,1 0-1686,1 0 4587,-2 0 0,-5 0 0,-3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305 265 17059,'1'-58'285,"0"0"1,-6-38-129,-12 74-51,-7 6 68,-3 7 218,1 5-129,-3 3-21,2 8 54,-2 12 124,0 11-5,2 15-90,1 6 16,7 3-83,5-2-174,8-7-73,4-10 28,2-7-39,11-11-6,5-4 6,12-6 0,7-4-5,2-1-46,2-2 18,-1-2-51,-4-4-23,-4-2-44,-4-3 84,-7 1 61,-2 3 6,-7 2 0,-3 4 73,-4 7 728,1 48-297,-1 7-193,-2-7 0,1 2-37,-1-5 1,-1-1-34,0 1 0,0 0 95,0 48-34,0-10-72,0-12-51,0 0-179,0-31-62,0-5-173,0-32-549,0-6-801,0-6 28,6-15-1149,17-28 2706,0-3 0,2 0 0,5-7 0,7-14 0</inkml:trace>
  <inkml:trace contextRef="#ctx0" brushRef="#br0" timeOffset="1">766 312 16796,'0'-4'711,"0"1"442,0 3-670,93-16-80,-40 7-269,11-1 1,2 0 38,-4 3-55,-7 2 56,-11 3-74,-13 1 203,-14 1-29,-9 1 359,-7 13 124,-5 12-97,-9 19-100,-9 14-156,-9 8-124,-2 4-6,9-22 0,1 0-22,-11 25 39,7-15 1,1-1-6,-1 8-45,-3 15-79,14-31-89,5-10-28,3-8-45,3-12 0,3-7 5,1-6-5,1-4-95,0-1-9736,0-2 3262,1 0 6569,6 0 0,-4 0 0,3 0 0</inkml:trace>
  <inkml:trace contextRef="#ctx0" brushRef="#br0" timeOffset="2">1314 1067 17249,'0'7'2952,"0"-1"-2398,0-6 18,0 0-572,4 26-62,-1-19-235,2 19-593,-2-24-1088,2-2-1539,11-15-829,5-11 4346,10-18 0,-14 15 0,-2 6 0</inkml:trace>
  <inkml:trace contextRef="#ctx0" brushRef="#br0" timeOffset="3">1852 151 17333,'60'-2'498,"0"1"1,-6-1-1,-7 1-82,-15 1-103,-7 0-5,-10 0 51,-5 0 60,-7-2-4,-2 2 514,-1-2-793,-13 2-97,-4 0-6,-16 0 12,-3 0-11,-6 0-29,-5 6 29,1 6-28,1 6-6,10 5-84,6-4 84,14 3 50,7 0 12,7 6-57,1 6-5,9 4 6,2 6 27,10 0-21,3 2 38,0-2 140,0 1 62,-3-2 56,-4-1 56,-6-5-5,-6-2-6,-2-10 67,-3 0-101,0-6-62,-27 8-206,3-8-51,-27 5-56,7-9-11,-1-2-34,2-3-454,-1 2-139,19-8-331,2 0-62,20-4-638,1 0-1249,4-3 728,20-15-1563,8-6 3809,20-15 0,-22 19 0,-6 4 0</inkml:trace>
  <inkml:trace contextRef="#ctx0" brushRef="#br0" timeOffset="4">2627 272 13295,'10'0'5797,"-3"0"-4313,-7 0 1328,0 0-2369,0 6-242,-1-2-122,-1 4-74,0-4-5,0-1-213,2-3-4150,0 1 1159,9-1 45,2 0 3159,11 0 0,-11 0 0,0 0 0</inkml:trace>
  <inkml:trace contextRef="#ctx0" brushRef="#br0" timeOffset="5">3182 181 17064,'0'13'1490,"0"-2"-817,0-11 4,-53 95-122,23-45-15,-14 25 0,-2 3 38,5-14-944,-12 18 982,16-25-95,0-2-123,3-3 379,-6 10-681,17-24 114,-2 1-159,20-27-1,2-6 34,3-4-1653,0-1 1026,4-1-108,2 0-54,4 2-17,0 0-219,1 1-611,4 1 1552,10-1 0,-12-1 0,3-1 0</inkml:trace>
  <inkml:trace contextRef="#ctx0" brushRef="#br0" timeOffset="6">3299 1020 23136,'0'11'-252,"0"-2"-73,0-9-7522,0 0 806,3-3 7041,-1-5 0,2 3 0,-3-2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39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367 30 11922,'4'-11'1519,"-1"2"-898,-3 9 421,0 0-600,0-4 57,0 3-17,0-4 7247,0 5-7678,0 6-18,0 0 34,0 7 23,0-1 28,0 3-18,0 2-21,0 3-6,1 3 5,1 1-11,1 2 6,1-2-11,-2-1 5,-1 0 6,0 1 129,0 16-107,0-8 6,-1 13-45,0-15 5,0 0-21,0-3 55,0 5-56,0-6 56,0 6-5,0-5 22,0 3 39,0 5-67,0 2-11,0 1 28,0 15-57,0-14-4,0 10 4,-1-19-4,-1-1 10,-1 0-5,-1 1 5,1 2 73,-3 16-61,2-9-12,-4 11-3408,4-16 3392,-1-4-29,2-5 29,1-4 11,-1-1-12,1-1 1,-1 1-1,0 3 3365,-2 1-3331,-2 19-22,0-11-39,-1 14 27,3-14-27,-2 0 27,4 0-16,-7 10 17,4-11-29,-2 11 1,2-15 0,1 1 5,-1-1-6,2-2 1,0 0 0,1-2-1,0 1 6,1-1-5,-1-1 5,-1 10-5,1-9-1,-2 7-5,2-8 6,-2 1 5,1 1 0,-2 16 23,0-13-28,1 11-6,0-15 0,2-2 0,0-2 5,-1 0 1,3-1-1,-2 4-5,2 0 6,-2 1 0,1-1-1,-2 1-5,0-3 6,-2 3-1,2-1 1,-1 0 0,0 1-1,0 8 1,0-5-1,0 6 7,2-9 21,-1-1-33,1 1 11,-2-1-5,1 2 39,-3 11-40,2-10 29,1 8-34,1-14 6,1-1-6,0 0 0,-1 2 0,1 2 5,-3 22 29,3-8-29,-2 21 7,2-15-7,-2 5 29,1-5-29,0 1 1,-1-4 28,1-3-29,1-2 1,-1-4-1,3-3 12,-3 6-11,3-10 5,-2 7-11,1-14 6,0 2-1,0-5 1,1 2-6,0-1 5,-2 6 1,2-4-6,-2 6 0,1-10 0,1 3 0,-2-5 0,1 0 6,0 1-3398,-2 0 3392,3 3 5,-5 13 1,5-4-6,-5 8 0,5-11 5,-3-3-5,2-2 3398,0-4-3398,1 1 0,-2 1 6,2-4-6,-1 2 5,1-5-5,0-2 0,0 0 6,0-1-6,-2-1-6021,2-1 3153,3-1-2666,11-4 5534,5-3 0,-4 1 0,-4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40"/>
    </inkml:context>
    <inkml:brush xml:id="br0">
      <inkml:brushProperty name="width" value="0.08571" units="cm"/>
      <inkml:brushProperty name="height" value="0.08571" units="cm"/>
      <inkml:brushProperty name="color" value="#FF0066"/>
    </inkml:brush>
  </inkml:definitions>
  <inkml:trace contextRef="#ctx0" brushRef="#br0">0 285 15518,'9'2'914,"2"-5"-545,3-6-94,7-7-51,1-1-28,6-5-6,1 0-33,1-1 39,-3 1-62,0 2-78,-5 2-45,-1 1-5,-1 2-6,-1-2 0,-1 2-202,5-5 169,-8 8-12,1-1-50,-10 10-208,-3 1-313,-1 2-6670,0 0 7286,-1 0 0,1 0 0</inkml:trace>
  <inkml:trace contextRef="#ctx0" brushRef="#br0" timeOffset="1">147 519 15765,'55'-45'97,"0"-1"0,-4 4 0,-6 5 38,0 0 122,-4 3 68,-3 1 34,7-3-309,-12 10 28,18-10-27,-23 19-46,8-5-5,-10 9 0,-1-1-56,-2 2-425,-3 2-594,-5 5 1075,-5 10 0,-5-4 0,-3 7 0</inkml:trace>
  <inkml:trace contextRef="#ctx0" brushRef="#br0" timeOffset="2">592 486 17680,'88'-46'364,"-10"3"-72,-37 16-52,-2-1-105,-2 3-79,-1 0-56,-1 1-39,2 2-23,-2 1-95,-3 2-151,-4 3-168,-4 2-470,-6 4-455,0 2-654,-3 4-1815,2 0 3870,-2 4 0,-6-2 0,-3 2 0</inkml:trace>
  <inkml:trace contextRef="#ctx0" brushRef="#br0" timeOffset="3">1217 556 14941,'-2'13'2756,"1"-3"-2627,1-10-129,74-76 78,-33 41-445,8-12 0,1 1 306,-4 14 200,-7 7-145,-2 5-145,9 2-482,-18 9-548,11 0-259,-19 5 64,5 2-1761,-1 1 3137,1 1 0,-12 0 0,-5 0 0</inkml:trace>
  <inkml:trace contextRef="#ctx0" brushRef="#br0" timeOffset="4">1772 552 17468,'59'-44'-75,"-1"-1"0,-5 5 1,-9 7-598,-21 20-505,-4 3-447,-3 3-426,2 4-2162,-4 1 4212,1 2 0,-8 0 0,-2 0 0</inkml:trace>
  <inkml:trace contextRef="#ctx0" brushRef="#br0" timeOffset="5">2126 576 13121,'13'0'1473,"-3"0"-1428,-10 0-28,0 0 128,87-73-55,-52 47-59,15-15 0,-1 3-31,-24 25-241,-5 3-409,-2 3-610,4 1-4344,-2 4 5604,4 1 0,-12 1 0,-3 0 0</inkml:trace>
  <inkml:trace contextRef="#ctx0" brushRef="#br0" timeOffset="6">2691 593 16476,'13'0'269,"-3"0"-672,-10 0-207,0 0-175,83-66-335,-51 42 324,17-13 1,-2 3-6238,-27 22 7033,-3 7 0,-9 2 0,-3 3 0</inkml:trace>
  <inkml:trace contextRef="#ctx0" brushRef="#br0" timeOffset="7">2978 656 11659,'6'-7'2162,"-2"1"-2106,-4 6-56,0 0-5,70-43-247,-45 29-667,57-34-1192,-63 42 2111,1-2 0,-9 6 0,-4-1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1 13379,'-8'7'2565,"2"-1"-1859,6-6 3696,0 0-4127,8 0 251,4 0 152,14 0-140,11 2-79,13 2-56,11 5-83,9 0-63,4 1-72,1-5-23,-3-2-44,-6 0-17,-8-1-12,-11 0 7,-7 1-12,-13-1-11,-6 1 11,-9-1-17,-4-1 12,-4-1 21,-1 0-60,-3 0 72,1 0-224,1 0-3176,-2 0 95,2 3-2554,1 2 5747,-3 6 0,3-6 0,-3 1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90 18308,'67'-6'976,"-1"0"1,-1 1-1,-4-1-315,26-4-106,-3 3-79,-7 0-84,-12 6-112,-11-1-95,-14 2-45,-11 0 5,-10 0-10,-6 0 5,-8 0 11,0 0-17,-5 0-2614,2 0-904,8-3-2542,4-5 5926,10-4 0,-9 2 0,-5 3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572 144 22347,'-33'-75'1260,"1"16"-1053,7 53 28,-5 4-84,-7 0-33,-6 5-1,-8 13 155,1 20 0,-1 9-121,-12 20-449,15-10 1,5 3 397,12 13 52,11-1 78,10-1 11,5-3 5,10-6-123,8-3-55,7-10-35,10-6 18,2-7-46,3-9 40,-1-5-6,2-8 23,0-6 734,24-3-756,-11-12-29,19-6-6,-19-12 7,-3-7-12,-5 1 0,-5-2-23,-9 1 23,-5 4 39,-7-1-44,-5-13-6,-5 7 5,-2-11-39,-3 12 45,0 3 0,0 6 0,0 4 0,0 8 11,0-3-11,-2 6 6,1-5 0,-4 2-1,-2 0-5,-2-2 0,-1 1-5,-1 1-51,-10-6 56,3 6 0,-7-4 0,5 7 11,2 0-6,-1 4 40,3 1-6,2 2-27,3 2 44,2 1 56,2-1-45,4 3 34,2-3 22,1 1-39,0-2-6,0 3-72,0-2-1,0 2 23,0 0-22,0-1 84,0 2-102,0-3-27,10 3 39,9-2 6,15 1 5,11 0-11,7 0 0,6 1-6,4 0 6,0 0-5,-1 0 5,-5 0 0,-7 0 0,-6 0 11,-11 0 90,-5 0-34,-15 0 0,-1 0-33,-11 0 50,2 0-79,-1 0-4368,0 0 448,0 12-2851,-1 1 6766,3 10 0,-2-10 0,2-4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1819 10349,'0'9'1893,"0"-1"-1462,0-8 3664,0 0-3597,6-3-117,6-4-124,7-5-33,7-4 23,4-6-21,10-11 1,3-4-75,19-17-390,-10 6 1,0-1 340,-15 14 1,-2 0 11,2-3 0,1-1-55,1 0 1,1-2 15,14-20 0,0 0-60,-13 14 1,-2 0-441,10-12 0,-3-1 430,9-20 44,-7 6 0,-3 1-52,-15 22 1,0-2 74,18-29-71,-18 28 1,-1 0-2500,12-20 2541,-3 3-38,-5 7 48,-4 6-9,-6 9 807,2-5-689,-12 21 10,3-3 43,-13 22 13,2 4 3432,-5 7-3409,2 1 176,-2 2-260,0 5 28,0 6-62,0 10 6,-5 12 17,0 9 22,-7 8-22,2 9-23,-2 0-33,4 2-23,-1-4 12,6 0 28,0-7 10,3-1 29,0-7-28,0-4 17,3-8 22,3-3 11,3-7 90,9-1-202,-7-6-34,7 0-27,-5-8 28,4-2 27,4-1 6,9-2-27,9-11 11,9-9 10,11-20-28,-16-1 1,1-3-31,-9 8 0,-1-1 28,8-14 0,-4 0 2,9-20 40,-12 3-11,-7 7-57,-8 9 29,-5 9 95,-5 2-57,-4 14-4,-4 0-7,-2 14 6,0 4 34,0 3 6,0 4-2326,0 1 383,-2 7-1839,-14 10-6156,-4 10 9677,-10 9 1,13-14 0,6-5 0</inkml:trace>
  <inkml:trace contextRef="#ctx0" brushRef="#br0" timeOffset="1">3246 18 16516,'6'-10'2094,"-2"3"-1724,-4 7 1439,0 0-1126,8 34-106,-4-2 79,9 34-12,-6-9-140,0 0-185,-2 0-123,-4-5-84,1-6-45,-2-5-55,0-7 21,0-5-27,0-4-6,1-6-73,0-3-397,0-6-757,-1 0-605,0-5-1741,0-2-4821,-7-1 8394,-4-4 0,1 2 0,1-1 0</inkml:trace>
  <inkml:trace contextRef="#ctx0" brushRef="#br0" timeOffset="2">3015 426 16521,'2'-6'2162,"0"1"-1394,-2 5 10,0 0-78,76-10-50,-32 5-345,10-2 1,2 1 80,2 1-173,0 3-135,-5-1-33,-4 3-45,-4-3-84,-8 3-437,-4-3-459,-8 2-779,-3 0-2476,-5 1 4235,-5 0 0,-6 0 0,-3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1043 371 14191,'0'-23'1753,"0"4"-1131,0 10-56,0 0-102,0-2-133,0-3-68,0-1-67,0-3-78,0-1-18,-3-2-60,-1-3-35,-4 1 85,1-2-6,-3 1-11,2 4 28,-4 2-28,2 4-23,-3 3 40,-6 1-6,2 3 28,-6 2-50,6 3 89,-1 2-73,1 0 247,-13 9-135,9 5 40,-11 15 134,12 10 0,-2 15 78,3 16 169,1 13-699,3 12 626,3 4-345,7-50 0,1 2 112,0 17 1,2 0-32,-1 29-134,2-37 0,0-2 67,1 10-61,0-9-11,0-12-51,0-10 0,0-10 50,0-8-83,0-9-12,0-2-28,0-7-3508,0 0 691,0-18-1490,-1-3 4296,-5-16 0,3 17 0,-3 4 0</inkml:trace>
  <inkml:trace contextRef="#ctx0" brushRef="#br0" timeOffset="1">354 953 14437,'-7'-4'2398,"1"1"-1569,6 3-129,82-13 84,-32 7-420,9-3 0,2 0 219,5 3-79,-1 1-107,-8 0-61,-5 1-28,-12 3-38,-5-1-35,-12 2-89,-4 0-46,-8 0-21,-6 0 5,0 0-39,-5-1-6,2 0-2868,-2 0-1181,6 1-1183,1-2 5193,8 0 0,-7 1 0,-1-1 0</inkml:trace>
  <inkml:trace contextRef="#ctx0" brushRef="#br0" timeOffset="2">1792 124 12382,'3'-17'3002,"0"4"-2022,-3 13 824,0 0-1284,-6 0-228,-4 4-51,-10 9 56,-7 14 140,-8 14 33,-5 14-100,-6 10-51,0 6-565,2 5 531,2 1 107,7 0 96,8 2-34,9-1-18,9 1 7,6 0-90,5-4-96,7-5-106,5-8-72,8-8 10,2-11-38,-1-8-18,-1-7-16,7 2-17,-10-10 487,6 0-655,-11-8-173,1-4-242,0 1-229,1-4-320,3-2-172,1-1-657,3-5-1500,8-23-667,5-7 4128,5-22 0,-18 25 0,-7 6 0</inkml:trace>
  <inkml:trace contextRef="#ctx0" brushRef="#br0" timeOffset="3">2563 10 14342,'6'-5'2364,"-1"0"-2078,-5 5 2638,0 0-2359,34 72-89,-17-25-1965,5 7 0,0 2 2111,-7 16 51,-3 3-24,-7 5-28,-2 2-212,-3 2-56,-5 0-135,-5-4-117,-8 0-34,-4-8-11,-5-2-50,3-11 22,3-6-28,1-14-168,6-7-2083,3-12-673,5-10 1616,3-4-6343,3-11 7680,0-2 1,0 1 0,0 1-1</inkml:trace>
  <inkml:trace contextRef="#ctx0" brushRef="#br0" timeOffset="4">10 1354 12645,'-5'2'3456,"0"-1"-2358,5-1-6,0 0-952,19 2 471,1-2 263,25 2-208,7-2-61,17 0 78,18 0-664,-37 0 1,2 0 176,5 0 0,3 0-11,3 0 0,3 0-93,3 0 0,2 0-33,0 0 0,4 0-3,-4 0 0,4 0 0,-2 0-23,9 0 1,0 1-531,-11 0 0,2-1 1,-5 1 498,3 1 1,-5-1 14,-1 1 0,-1 0-87,-3-1 1,-2 1 88,-2 0 1,-2 1-17,-4-1 0,-1 0 81,44 4 28,-10-1-3,-29 0 0,0 0-25,21 4 28,16-1 67,-39 0 62,-9-4 384,-6 0-452,-8 0 1531,-7-2-1401,-1-1-146,-10-1-45,-1 0 147,-7 0-208,-3 0-3653,-1 0 387,-19 0-6433,-8-4 9648,-26-2 0,23 1 0,2 0 0</inkml:trace>
  <inkml:trace contextRef="#ctx0" brushRef="#br0" timeOffset="5">465 1782 14062,'-2'-4'3075,"0"1"1535,2 3-3495,9 71-270,-4-22-543,1 6 1,0 2 224,-2 15-113,-2 2-55,0-1-29,-2-2-38,0-3-63,-6-4-106,0-7-44,-4-7-29,2-8-50,2-12 6,3-7-6,2-8-6,1-5 6,0-2-5,0-1-96,0-1-297,0 1-341,0 0-90,0-1-364,0 1-538,6-2-1249,11-1-5330,10-16 8310,10-8 0,-17 3 0,-4 0 0</inkml:trace>
  <inkml:trace contextRef="#ctx0" brushRef="#br0" timeOffset="6">812 2343 18800,'8'-2'931,"-2"1"-735,-6 1 879,0 0-622,87-3-44,-37-1-207,11 1 0,1-1 157,0-2-57,-6 1-117,-8 0-45,-10 3-39,-9 0-23,-7 2-28,-6 0-44,-6 0 5,0 0-5,-5 0-6,2 0 0,-4 0-84,2 0-409,-2 0-572,2 0-497,-1 0-1396,5 0-677,8 0 3635,17 0 0,-14 0 0,5 0 0</inkml:trace>
  <inkml:trace contextRef="#ctx0" brushRef="#br0" timeOffset="7">2871 1845 15704,'0'-7'2296,"0"1"-1742,0 6 1647,0 0-1842,1 9-29,-3 2 34,-8 15 79,-9 6 67,-11 11 67,-7 8-79,-3 3-139,-2 1-23,-1-5 5,1-2 23,-3-4-78,-2-6-101,-1-4-118,-3-4-16,3-8-46,4-3 51,6-7-56,3-5-67,14-4-22,2-9-23,12-4 5,2-9 6,2-3 17,0-1 33,1-1 1,-1 3 5,2-1-28,0 5 23,1 1-28,0 2 22,0 4 44,3 0-27,4 2-45,6 1 6,4-1 72,5 1-50,1 2 23,1 0 33,4 3 33,-1 1 46,4 1 10,0 0-22,2 4-5,-3 3 11,2 7 156,8 11-60,-10-4-18,5 8-16,-15-9-29,0 0-11,-3 0-22,1 2 22,-1 0 140,6 11-44,-5-5 22,1 6-12,-4-11-33,-5-1 0,0-3 17,-2-3 33,-1-1-16,0-2-51,-2 1 23,0 4-113,-2-5-21,1 1-29,-3-6 22,2-1 1,-2-2-28,0-1 38,-1-1-38,0-3 22,0 1-28,2 1 6,-2-2-6156,2 2 1602,-2-16 4548,3-2 0,-3-1 0,3 4 0</inkml:trace>
  <inkml:trace contextRef="#ctx0" brushRef="#br0" timeOffset="8">1878 298 13676,'-11'-2'3556,"2"0"-2878,9 2 588,0 0-1075,3 0 162,3 0-107,1 0 112,5 0-55,3 0-152,7 0-73,7 0-33,2 0-11,3 0-29,3 0 40,-5 2-39,0 0 27,-7 1 29,-4-1 22,-7 1 633,-4-1-263,-7 0-135,-1 1-95,-2-1-117,0 1-29,0 0-22,0 1-22,0 0 33,0 2 101,0 3 218,0 14-207,-2-3-22,-3 13-22,-2-8-23,-3 2 44,0-4 35,0 0-12,-3-3 73,-13 12-78,-1-4-39,-12 9-57,2-5-5,-3 0-6,-2 3-33,0-1-1,2-1-33,3-1 0,4-4 6,-5 11-6,13-13-6,-1 6 6,13-15 0,3-2 6,2-3-1,-1-1-5,4-4-78,2-1 22,1-4-6,2 0 197,0-2-102,2 0-27,1 0 0,5 0 5,6 0 22,3 1-27,6 4-6,1 1 6,4 0-6,2 1 0,-1-4 5,1 2 12,1-2-11,-11-1-1,1 0 1,-15-1-1,-2 0 1,-3 0-6,1-1-9831,-2 0 4617,-3-6 5214,-4-3 0,1 2 0,0-1 0</inkml:trace>
  <inkml:trace contextRef="#ctx0" brushRef="#br0" timeOffset="9">1715 619 11911,'5'-17'2543,"0"4"-1832,-5 13 1989,0 0-1916,3 0-273,-1 0-215,4 0-128,-1 0 28,5 0 17,2 0-56,6 0-23,6 0-5,3 0-11,4 0 44,1 0-22,2 0-50,0 0-6,0 0 0,0 3-17,-4-1 0,-4 1 17,-5 0 17,-3-3 50,-8 2 39,-2-2-5,-3 0-84,-2 0-33,-1 0-18,1 0 40,-1 0-23,0 0-5,1 0-6,-3 0-6593,2 0-1506,-1-4 8043,1-1 0,0 0 0,0 2 0</inkml:trace>
  <inkml:trace contextRef="#ctx0" brushRef="#br0" timeOffset="10">2457 826 9671,'-2'-11'2324,"0"2"-1629,2 9 1456,0 0-1204,0 6 5,0-5-140,0 7-96,0-3-144,-1 2-191,-1 4-95,-4 2-29,0 4-55,-2 2-12,0 1-38,-1 1-24,-1 1-16,0 0-39,0 0 22,0-4 28,0 0-22,-2-1-17,2 0 6,-3 0 5,1-1-11,0-1 22,1 0 51,-4-1-45,6-4-11,-4-2-17,5-4-78,1-3-6,-1-1-51,-1 0-44,2-4-45,-4-8 62,5 1 38,-1-5-44,3 7-16,2 1 16,-1 1 0,3 1-34,-3-1-447,3-6 391,-2 4 23,2-6 44,0 5 29,0 3 39,2 2 33,0 4 6,2 1 0,0 0-89,1 0 77,1 0 96,1 0-22,3 1-6,0 1 28,0 3-11,-1-1-12,1 2-21,-3-1 4,10 3-38,-7-2 0,9 2 5,-9-5 39,0 2 29,-3-1 16,-2-1-6,-2 0 29,1 2 33,0-1-11,0 2 45,1-1 224,0 3-241,-1-2 67,0 2 51,0-1-62,-1 1-89,0 4 38,1 2-111,-2-2-29,1-1-27,-3-6 28,1-4-34,1 1-107,-2-2-3393,2 0 256,-2 3 3244,0 6 0,0-3 0,0 3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452 0 17602,'5'0'3361,"0"0"-2583,9 52 1,0 27-1551,-5-15 0,1 6 1106,3 13 0,2 9 1,-2-1-482,-4-15 1,-3-3 0,0 0 364,-1-5 1,0 0 0,0-4 52,0 15 1,-1-5-71,-1-15 1,-1-4 67,3 35 757,-1-7-847,0 3-78,0-9-45,1-9-50,0-16-6,-1-14 0,0-11 1156,0-9-1515,-1-8-625,5-5-3054,1-34 4038,10-51 0,-10 32 0,3-25 0</inkml:trace>
  <inkml:trace contextRef="#ctx0" brushRef="#br0" timeOffset="1">0 278 19949,'83'-6'494,"-1"0"0,0 0 0,0 1 0,0 1 0,-3 0-274,-10 2 1,-1 1-1,-2 0 40,24 0 1,-4 0-34,-18 1 0,-4 0-71,-11 1 1,-2 1 56,32 5-101,1 3-73,-9 2-39,-12-4-61,-18-1-751,-16-5-1765,-15-1-1646,-8-7 4223,-6-4 0,0 2 0,0-1 0</inkml:trace>
  <inkml:trace contextRef="#ctx0" brushRef="#br0" timeOffset="2">662 990 19574,'80'2'78,"0"1"1,-5 0-1,-7-1-621,6-2-1054,-27 0-2788,-17 0 4385,-36 9 0,3-7 0,-7 7 0</inkml:trace>
  <inkml:trace contextRef="#ctx0" brushRef="#br0" timeOffset="3">565 1692 21271,'82'36'351,"0"1"0,-6-5 0,-6-6-351,6-12 105,-2-9-1528,-4-2-1590,10-19-1966,-5-7 4979,3-16 0,-37 15 0,-13 6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198 26 15732,'-2'-9'3741,"0"1"-2436,2 8-348,-1-7-401,0 5 1034,18 57-582,7 39-2327,-3-4 0,1 11 1602,-7-27 1,-1 2 0,-1 1-71,0 7 0,-1 2 0,-1-1-129,-2-3 1,0-1-1,-2-2 30,-2-10 0,0-2 0,-1-3 20,1 13 1,-1-3-37,-1 3 1,2-3-99,-1-22 0,0-1 0,0 12 0,1-1 0,3 17 0,2 4 0,-3-34 0,3-6 2481,-5-31-2481,0-5 1112,-3-6-1890,1-1-880,0 0-1030,1-10-914,-1-35 3602,-2-6 0,-1-3 0,0-9 0,0-21 0</inkml:trace>
  <inkml:trace contextRef="#ctx0" brushRef="#br0" timeOffset="1">0 407 18341,'12'-2'1558,"-4"1"-987,47-6 0,20-1-1369,-10 2 1,7-1 1123,13-1 1,10-1 0,-2 0-90,-12 3 0,-2-1 0,-1 2-68,-5-1 1,-1 1 0,-3 0-1,14 0 0,-7 0-60,-19 3 1,-5 0 242,20 0-352,-13 2-84,-5 0-611,-14 0-1108,-10 0-1210,-16 0 3345,-22 0 1,5 0 0,-11 0-1</inkml:trace>
  <inkml:trace contextRef="#ctx0" brushRef="#br0" timeOffset="2">726 989 19434,'73'0'532,"0"0"0,-2 0 0,-3 0-493,-16-2 0,-3-1-39,44-1-246,-18-3-885,-23 4-7577,-34 15 8708,-69 43 0,27-28 0,-37 25 0</inkml:trace>
  <inkml:trace contextRef="#ctx0" brushRef="#br0" timeOffset="3">676 1834 19822,'83'24'763,"0"0"1,-4-3 0,-5-4-540,17-8-224,-5-5-202,-10-3-1826,17-13-1030,-12-20-1187,-31 10 0,-2-4 4245,-6-6 0,-5-1 0,6-2 0,-14 7 0</inkml:trace>
  <inkml:trace contextRef="#ctx0" brushRef="#br0" timeOffset="4">3025 344 20492,'-69'-16'1036,"1"1"0,3 3 1,5 2-494,-21 6-89,6 4-202,9 3-95,10 5-124,14 6-33,12 7-84,10 6-33,10 11 10,5 12-10,7 15 21,16 15 91,12 10-299,-7-41 0,3 0 304,2 1 0,0 1 25,1 0 0,0 1-20,1-2 1,-2-1-46,-3-1 1,-2-1 168,16 39 235,-25-34 0,-4 1 303,3 24-23,-25 13-112,-14-30-79,-23-5-150,-6-4-175,10-22 1,-2-3-78,-19 7-51,-22 0-146,39-21-324,9-7-874,13-2-1088,14-3-2738,7 0 5210,12-4 1,-5 3-1,5-4 1</inkml:trace>
  <inkml:trace contextRef="#ctx0" brushRef="#br0" timeOffset="5">3931 1757 17899,'0'34'2537,"0"2"-7491,-3 6 5687,-5 8 1315,-11 7-1482,-8 6 22,-14-1 0,-6 0-476,16-23 0,-1 0 401,-20 22 1,-2-5-351,-10-6 27,7-10 146,-8-6-218,27-15-107,2-6-11,28-11 3145,5-5-3346,3-8-1,4-8 45,8-13 40,10-6-57,11-9 40,12-2 123,7 0 8,-8 23 0,2 3 3,24-7 0,20 7 0,-33 19 73,-6 7 179,-7 12 101,-3 10-29,-8 13 114,-2 4-108,-7 2-123,-3-4-39,-4-3-56,-2-5-56,-2-6-44,-1-2-12,1-4-40,-3-4-245,2-2-673,0-4-1870,2-5-1671,23-9 4499,29-41 0,-25 26 0,10-24 0</inkml:trace>
  <inkml:trace contextRef="#ctx0" brushRef="#br0" timeOffset="6">5331 1329 16969,'8'-1'1848,"-3"-1"-1281,-5 2 172,0 0-62,81-12-173,-23 6-584,6-2 0,4 1 399,22 1-145,-2 3-129,-5 2-45,-12 1 134,-11 0-1249,-6 7-475,-27 4-1575,-21 27-5815,-39 4 8980,-27 20 0,22-28 0,1-8 0</inkml:trace>
  <inkml:trace contextRef="#ctx0" brushRef="#br0" timeOffset="7">5314 1884 18610,'100'0'366,"0"0"0,-5-2 0,-5-2-366,-27 1 0,-4-1-475,0-3 0,-1 0-371,2 1 0,-1 1-1339,-6-1 1,-2 0 2184,2 2 0,-4 0 0,3-2 0,-17 3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1 896 16801,'0'-5'3607,"0"0"-2845,0 5 1154,0 0-1306,3 0 202,13 0-28,17 13 40,24 12-180,22 20-750,-33-16 1,2 2 281,2 3 0,1 1-42,0 2 1,0 0-68,-3 0 1,-2 0-4,-4-3 0,-2-1 20,30 27-11,-15-8-22,-10-9-46,-10-6-5,-10-9-73,-2-3-89,-11-12-280,0-4 239,-8-8-1394,-2-1-4480,0 0 151,-18 0 5926,-6 0 0,1 0 0,3 0 0</inkml:trace>
  <inkml:trace contextRef="#ctx0" brushRef="#br0" timeOffset="1">101 1665 22207,'69'-56'978,"0"0"0,1 0 0,-3 2-1272,-13 11 1,-2 0 618,5 0 0,0-1-87,-3 1 0,0 1-6,-3 4 1,-1 0-79,-5 4 0,-2 0 81,29-21 398,-17 13-459,-19 12 258,-13 12-432,-11 9 0,-7 5 0,-4 4-19,-1 0-922,2 0-678,1 0-1708,7-3-806,20-17-5698,9-6 9609,19-20 0,-26 23 0,-5 0 1</inkml:trace>
  <inkml:trace contextRef="#ctx0" brushRef="#br0" timeOffset="2">2150 0 19171,'0'89'1140,"-1"-1"0,1 0 0,-2 7 1,-1 1-1,0 2-794,0-21 0,0 1 0,0 0 0,-1 0-1493,1 2 1,-1-1 0,0 1 0,0-2 1398,-2 22 0,1-1 0,0-3-58,0-7 1,1-1-1,1-4 56,-1-11 0,1-1 0,0-3-250,-2 22 0,1-4 0,1-16 0,0-5 0,0-11 0,1-3 891,-2 39-891,1-4 0,3 0 0,-2-7 0,2-12 0,0-19 3082,0-16-3082,0-18-552,5-8-2444,5-17-68,23-51-2514,8-20 5541,-11 15 0,-2 1 0,4-7 0,-7 13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71 22537,'-11'-2'1686,"13"11"-695,22 19-218,24 21-50,19 23-1156,-27-30 0,2 2 662,2 2 1,1 0-40,1 1 1,2 2 5,16 16 0,-1 0-98,-16-18 0,-2 0-42,11 11 1,-3-3-57,4 7 0,-11-8 0,-11-14 0,-5-5 409,-8-10-409,-1-5-483,1-1-615,-6-9-599,1-1-1474,-7-7 150,-4-2-2518,-2 0 5539,-4 0 0,0 0 0,0 0 0</inkml:trace>
  <inkml:trace contextRef="#ctx0" brushRef="#br0" timeOffset="1">1 1144 23551,'36'-72'623,"0"1"1,4-2 0,2 2-406,0 13 0,2 1-972,6-6 0,2 0 958,2-1 0,1 2-47,-1 1 0,0 1 5,-3 7 1,-2 2-29,-7 5 1,-2 2 100,25-24 481,-21 19-453,-18 18 347,-13 16-610,-8 9 0,-3 4-1995,-2 2 1139,5 2-2644,7-2-1006,22 1-2736,8-1 7242,12-3 0,-23 3 0,-9-3 0</inkml:trace>
  <inkml:trace contextRef="#ctx0" brushRef="#br0" timeOffset="2">1692 743 19148,'-4'15'1680,"1"-4"-1293,3-11 1092,0 0-1143,79 15-51,-36-7-165,9 3 1,0 0 92,-8-2-6,-12 1-5,-11-3 83,-11-1 141,-5-1 5,-5 2-5,0-1 28,-11 5-68,-6 5-38,-17 9 4,-9 9-10,-9 12-96,-4 6-78,0 7-67,4 0-28,6-6-28,8-4-45,9-9 0,8-10-6,8-5-117,4-11-930,6-6-11,2-5-314,11-6-72,6-8-1435,27-19-1741,3-8 4626,14-11 0,-29 22 0,-7 8 0</inkml:trace>
  <inkml:trace contextRef="#ctx0" brushRef="#br0" timeOffset="3">2584 846 12724,'-16'-5'4156,"2"0"-2801,14 5 1507,0 0-2100,-7 0-22,5 0-175,-6 0 326,8 0-337,11 8-145,2 5-5,13 14-35,3 7-173,4 5-45,3 1 51,0 0-68,0-2-66,-1-2-63,-4-5 29,-2-4-29,-4-5-5,-5-4-5,-3-6-40,-5-4-112,-3-5-459,-2-1-426,-2-2-767,0 0-107,-2 0-828,1 0-1020,-3-3 3764,1-1 0,-2 1 0,0 0 0</inkml:trace>
  <inkml:trace contextRef="#ctx0" brushRef="#br0" timeOffset="4">2548 1344 14790,'-4'0'3378,"1"0"-1042,3 0-1995,74-87 90,-30 41-2316,7-11 0,2 0 2373,-1 10-96,-5 7 787,-7 6-927,-6 6-62,-8 6 12,-6 4-73,-3 5-56,-7 1 3369,0 5-3380,-7 1-29,2 4-27,-5 0-4123,2 2-420,-2-4 4537,1-3 0,0 1 0,0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 0 19053,'-7'8'1764,"1"-3"-251,6-5-953,40 0-107,0 2-139,45 0-79,-9 1-84,6 0-44,-5 1-57,-5-1-5,-13 1-39,-10-1-6,-13-1-6,-11 1-924,-11-1-795,-7-1-1546,-13 1-2492,-14-2 5763,-18 0 0,13 0 0,0 0 0</inkml:trace>
  <inkml:trace contextRef="#ctx0" brushRef="#br0" timeOffset="1">1 344 19977,'77'0'719,"0"0"0,-6 0 0,-5 0-232,12 0-274,-6-3-213,-8 0-56,-5-4-1043,-8-1-1460,9-7-2034,-5 1 4593,6-6 0,-29 11 0,-10 1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8 542 22778,'-6'-10'801,"5"3"-213,15 8 151,13 15-5,11 10 0,8 8-208,15 17 0,3 5-1151,3 3 0,1 3 744,-19-17 1,1 2 0,-2-3 79,7 8 1,-2-2-200,0 1 0,0-2 151,-3-2 0,2 0-151,11 12 0,-1-1 0,-18-18 0,-1 0-264,8 7 1,-2-2 263,8 5-21,-8-6 21,-9-9 1235,-1 1-1235,-15-17 111,-2-1-111,-14-13 611,-3-3-611,-2-1 26,1-1-638,1 0-2754,6 0-510,9-19-4983,6-2 8859,4-22 0,-14 22 0,-4 2 0</inkml:trace>
  <inkml:trace contextRef="#ctx0" brushRef="#br0" timeOffset="1">195 1785 20755,'-11'0'1771,"2"0"-1374,35-40 1,21-18 392,17-19-550,-22 25 1,6-8 0,0 3-1468,10-6 0,1 3 1546,4-3 1,2 1-38,-2 2 1,1 1-97,-2 5 0,-1 1-49,-5 4 1,-2 1-21,-7 6 1,-2 2-12,-5 5 1,-3 1 790,20-22-679,-17 16-33,-14 8-45,-11 14-38,-7 5 1469,-5 8-1571,0 2 880,-2 3-880,2 0 0,-3 0-298,2 0-223,-1 0-588,1 0-745,6 0-1865,18-5-5633,10-2 9352,21-8 0,-27 7 0,-3-1 0</inkml:trace>
  <inkml:trace contextRef="#ctx0" brushRef="#br0" timeOffset="2">2518 1792 16465,'-6'5'3249,"2"-1"-2180,4-4 1312,0 0-1950,-10-17-156,7-4-158,-8-22 12,11-7-45,5-12-28,9-16 6,12-14-46,-7 41 1,2-1-14,2-2 0,1 0-3,3-1 0,1 1-217,1 2 1,1 1 218,0 4 1,2 2 0,-1 4 0,0 2-147,31-26 149,-5 10-5,17-3 0,-25 22 6,7 0 89,-31 26 45,-6 5 6,-3 14 1030,13 69-464,-9 5-1084,-4-9 0,-1 5 618,-6-9 0,-3 0-11,-1-1 1,-1 0-71,-2 4 1,0-2-166,-2-6 0,0-2 0,0-2 0,0-2 0,-1-7 0,-1-1 367,-2 31-367,-4-4 163,4-34-163,0-5 0,4-29 0,0-7 1520,0-1-3129,0-2-1085,7-8-2038,20-17-5099,12-12 9414,21-18 0,-28 25 1,-4 4-1</inkml:trace>
  <inkml:trace contextRef="#ctx0" brushRef="#br0" timeOffset="3">4684 1310 19832,'-30'-33'862,"6"6"-812,24 27 3809,0 0-3825,-3 0-23,1 0 23,-1 0 5,1 0 73,2 0-179,0-1 33,0-1-27,0-2 55,0 0-56,0-2 29,0-5-18,0-3 46,-1-7-46,-3-6-16,-2-6-6,-3-6 40,-1-4 27,0-1-5,0-1 11,0 1 0,0 3 6,0 2 33,1 4 45,0 6 5,2 5 7,-2 3-24,4 5 63,-1 2 279,1 3-212,1 5 0,0 2-34,3 4 185,0 0-269,2 10 285,13 14 57,13 21 61,22 22-311,-18-25 1,3 1-1262,4 5 1,1 2 1244,4 3 0,0 1-34,0-1 1,1 0-368,-1-2 1,-1 0 240,-1-3 0,-1-1 0,-4-5 0,0 0 0,29 33-129,-10-12 129,-8-11 0,-11-9 0,-7-12 0,-11-8 0,-5-10 2227,-6-5-2227,-4-4 617,0-3-617,-2-1-1019,3 0-986,0 0-1972,4-9-2257,1-5 6234,-2-8 0,-3 7 0,-2 5 0</inkml:trace>
  <inkml:trace contextRef="#ctx0" brushRef="#br0" timeOffset="4">4547 1822 23271,'55'-81'778,"1"0"1,0 3-1,0 5-448,-12 23 1,1 3-549,1-1 1,0 1 443,-1 3 1,-1 2-31,-3 3 0,-2 3 56,29-24-3687,-14 13 3619,-15 12 1067,-10 10-1251,-14 13 0,-6 4 0,-8 8 350,-1 0-1096,2 0 3264,1 0-4103,8 0-1495,9-4-1290,30-8-5348,7-5 9718,18-4 0,-35 9 0,-10 5 0</inkml:trace>
  <inkml:trace contextRef="#ctx0" brushRef="#br0" timeOffset="5">5997 1394 11805,'0'-13'4011,"0"2"-2634,0 11 1794,0 0-2466,-3-3-117,2 3-128,-2-3-225,3 3-33,5 0 111,11 0-10,13 1-158,16 4-72,9 4 28,3 1-17,-2 3-17,-6-3-5,-10 0 11,-10-1 39,-10-3 11,-9-1 90,-6 0 33,-4-1 34,0-1 129,0 2 107,-7 1-63,-8 6 225,-38 18-275,4-2-56,-22 15-72,19-13-74,6-2-50,10-6-72,9-4-74,9-6 29,8-4-34,5-4-78,3-3-2482,2-1 981,3 0-1278,4 0-1193,18 0 4050,30-6 0,-24 5 0,12-5 0</inkml:trace>
  <inkml:trace contextRef="#ctx0" brushRef="#br0" timeOffset="6">7093 1120 16476,'2'-17'4229,"0"4"-3075,-2 13 767,0 0-1534,3 3 122,6 9 18,8 12-40,10 15-67,6 9-67,5 8-106,2 2-107,-3-1-28,-1-3-73,-5-6-28,-2-6 17,-3-4-28,-5-7 0,-1-5-34,-6-9-78,-4-4-380,-2-6-663,-6-4-3309,2-1 1132,-3-2 3332,0 0 0,-1 0 0</inkml:trace>
  <inkml:trace contextRef="#ctx0" brushRef="#br0" timeOffset="7">7040 1574 16460,'-8'-13'4245,"2"3"-3147,6 10-353,0 0-34,79-86-134,-19 39-401,3-12 1,4 0-9,-21 31 0,-1 4-598,41-24 710,-10 9-61,-13 6 113,-14 9-192,-10 4-62,-12 7-39,-8 3-39,-9 3-325,-3 3-282,-5-1-2004,-1-3-542,-1-6-2913,0-4 6066,0-1 0,0 6 0,0 6 0</inkml:trace>
  <inkml:trace contextRef="#ctx0" brushRef="#br0" timeOffset="8">4563 24 13457,'0'-13'2157,"0"2"-1166,0 11 1883,0 0-1917,-71 79-4279,31-3 3628,9-23 1,-5 8-1,5 0 579,6 14 1,5 5-444,3-2 1,2 7-1,1-5-257,0 1 0,2 2-242,2 6 1,0 7-1,4-10 214,3-17 0,2-3-20,-2 27 0,1-1-56,4-32 1,2-3-21,1 0 1,2-1-4,3-4 1,2-1-53,2-2 0,1-2-1,17 37 1,2-9-6,2-13-387,21 6-582,-10-27-885,20 0-1758,2-29 3612,-15-16 0,-1-2 0,6 2 0,13-11 0</inkml:trace>
  <inkml:trace contextRef="#ctx0" brushRef="#br0" timeOffset="9">7989 338 20386,'0'-4'924,"0"1"-359,0 3 136,0 9-12,7 8-67,6 22 162,10 23-28,1 27-574,-11-33 1,-3 3 38,-1 8 0,-2 2-31,-2 3 1,-2 4-10,-3-7 0,-2 5 0,-2-4-545,-3 9 1,-2-1 458,-2 20 0,-3-5-11,-1-36 0,0-5 51,-14 41-23,1-18-73,3-13-34,4-16-223,3-9-404,11-19-716,1-6-1429,6-32-4473,2-8 7240,1-24 0,-1 21 0,1 4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1872 17 15294,'0'-9'2442,"0"1"-750,0 8 2683,0 0-4084,0 5 213,0 9-45,1 15 74,6 21-38,1 7 1,2 7-303,-3-11 0,1 3-318,3 25 1,-1 1 337,-4-19 0,-1 0 44,2 24 1,-1-1-188,-2-24 0,0-2 39,2 14 1,-1-4-110,-1 3 0,0-13 0,-2-13 0,1-9 0,-2-11 0,0-3 0,-1-14 653,0-1-653,0-9 0,0 0 0,3 0 0,-2 0 0,3 0 0,-3 0 0,2 0 0,-3 0 0,3 0 0,-1 0-130,0 0-475,1 0-437,-1 0-582,2-1-1025,2-1-404,5-3-1411,1 1 4464,3-2 0,-6 4 0,-3-1 0</inkml:trace>
  <inkml:trace contextRef="#ctx0" brushRef="#br0" timeOffset="1">24 1641 12180,'-8'0'3759,"2"0"-2482,6 0 1887,0 0-2413,-4-2-1,3 1 12,-4-2-134,5 3 1404,0 0-1941,0-3-24,0 2 17,0-2 33,2 3 119,10 0 32,12 0 236,58 0-352,12 0-1151,-16 0 0,8 0 1066,-21 0 0,1-1 0,4 1-17,13-1 1,4 0 0,2 1-22,-13-1 0,2 1 1,1-1-1,0 1-666,4 0 1,2-1-1,-1 1 1,0-1 652,-1 1 1,1 0 0,-1 0 0,-1 0-3,-1 0 0,0 0 0,0 0 0,-2 0-10,21 0 0,-1 0 0,-2 0 12,-3 0 1,-2 0 0,0 0-15,-6 0 0,-1 0 0,-2 0 11,-8 0 0,-2 0 0,-3 0-204,24 0 0,-6 0 191,-17 0 0,-5 0 0,-13 0 0,-2 0 12,36 0-88,-5 2 177,5 0-11,-4 1 55,-5 0 12,-12 1 1263,-11-2-1342,-10 1 3008,-13-3-3086,-3 3 704,-16-3-704,-2 2 358,-10-2-2168,-1 0 297,2 0-1488,4 0-534,16 0 3535,28-2 0,-21 2 0,9-2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8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141 1 16404,'4'0'1932,"-1"0"812,-3 0-1809,-3 83-55,-1-21-889,0 7 0,-2 3 347,2-19 1,-2-2-65,-1 5 1,-1 1-37,1-1 1,-1 0-7,0 0 1,-1-2-23,1-2-1,0-2 144,-9 43-78,3-13-130,3-15 228,2-13-311,6-14 133,0-13-128,3-8-61,0-11 5,0-3 123,0-3-425,0-3-197,0 1-184,0-4 22,0 2-184,1-4-437,0 3 66,0-4 152,1 1-285,-2-2-1441,6-11 2779,8-13 0,-6 12 0,6-3 0</inkml:trace>
  <inkml:trace contextRef="#ctx0" brushRef="#br0" timeOffset="1">408 689 13749,'-9'0'3646,"2"0"-2829,7 0 1279,0 0-1604,-2-1-66,2 0 476,-2 0-286,17 1-73,8 0-235,19 0-56,8 3-22,4 1-23,-1 2-33,-5-1-40,-8 0 1,-10-1 44,-8-3 45,-11 2 56,-4-2-56,-5 0-39,-1-1-67,-1 0-4790,0 2 1866,-3-2-1249,-5 2 4055,-3-5 0,2 2 0,3-2 0</inkml:trace>
  <inkml:trace contextRef="#ctx0" brushRef="#br0" timeOffset="2">1231 258 13351,'0'-5'2392,"0"0"-802,0 5 1396,0 0-1794,0 107-4,-8-30-929,3 8 0,-2 3 77,-3-29 0,0-3-477,-2 1 1,0-1 252,1-4 0,0-1 34,-9 38-90,3-16-45,4-18-11,3-15-107,5-15-292,2-13-4278,3-8-1935,3-56 6612,2 3 0,0-3 0,0-21 0,4-15 0</inkml:trace>
  <inkml:trace contextRef="#ctx0" brushRef="#br0" timeOffset="3">1201 295 13676,'11'-2'3377,"-2"1"-2391,-9 1 1770,0 0-2006,63 34 136,-47-15-13,48 28-251,-64-24-113,-7 1-100,-7-1-78,-10 0-96,-3-2-100,1-3-79,4-5-56,5-3-28,7-3-359,5-4-352,4-1-3367,1-2 2117,7 0-1175,10 0-438,7 0 3602,8 0 0,-15 0 0,-4 0 0</inkml:trace>
  <inkml:trace contextRef="#ctx0" brushRef="#br0" timeOffset="4">1695 469 14958,'9'-15'2935,"-1"3"-1887,-8 12 738,0 0-951,6 9 73,6 8-3617,8 16 3325,7 14 45,3 12-185,-1 8-45,1 8-161,-7 2-113,-1 1-73,-5-5-79,-5-9 1,-1-9-6,-4-12-39,1-8-197,-3-8 1912,3-4-3671,-4-10-735,1-4-1012,-4-8 3742,-23-1 0,16 0 0,-16 0 0</inkml:trace>
  <inkml:trace contextRef="#ctx0" brushRef="#br0" timeOffset="5">1521 1164 18557,'50'-72'819,"0"0"1,-1 3-1,-1 6-1486,-10 24 0,0 3 922,0-2 0,1 1 165,33-32 222,-22 18 0,-1 1-452,8-7-117,-20 18 0,-4 3 554,-15 15-498,-8 9 129,-5 4-163,-4 6 1170,-1 1-6641,0 1 1318,9 4-1957,1 2 6015,9 4 0,-9-5 0,-1 0 0</inkml:trace>
  <inkml:trace contextRef="#ctx0" brushRef="#br0" timeOffset="6">2283 676 12612,'-16'-2'1344,"2"1"-997,14 1 1042,0 0-868,40-3-90,-21 2-55,31-2-24,-33 3-105,-4 0-23,-4 0 56,-4 0 101,-4 0-33,-1 1 66,0 1 84,0 5 57,0-2-74,-4 8 51,-3 0 62,-8 9 23,-4 3 480,-16 14-778,8-9-78,-8 4-22,16-16-85,4-6-50,5-2-50,5-7-34,1 0-191,3-3-2470,0 0 1390,5 0-734,5 0-1417,17 0-1081,4 0 4503,10-3 0,-18 2 0,-6-2 0</inkml:trace>
  <inkml:trace contextRef="#ctx0" brushRef="#br0" timeOffset="7">2648 870 13306,'9'16'2795,"-2"-2"-1910,-7-14 1154,0 0-1423,0 3-56,0-2-67,0 4-12,0-1-55,0 6 44,2 2-66,3 7-12,3 7-22,6 6-79,1 4-56,2 1 180,8 17-326,-7-18-27,5 5-56,-12-21 5,0-7-67,-7-6-370,2-2-671,-6-5-691,3 0-783,-1-5-644,4-11-106,2-5 3321,0-9 0,-3 13 0,-2 5 0</inkml:trace>
  <inkml:trace contextRef="#ctx0" brushRef="#br0" timeOffset="8">2531 1137 13838,'-2'2'2829,"0"-1"392,2-1-2645,55-20-111,-23 7-101,44-17-84,-40 13-95,-1 0-68,-4 2-10,-3 0-57,-5 2 17,-1 0-32,-3-1-30,-3 1 1,-2 1-6,-3 2-46,-2 2-127,-1 3-286,-3 0-68,0 2-21,-2-1-24,1 2 108,-3 1 139,1 1 128,-1-2-150,0 2-616,0-4-1216,-1-3-3909,0-5 6088,0-3 0,0 5 0,0 3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99 19809,'95'0'528,"1"0"0,-3 0 1,-5 0-3200,-24-1 1,2-1 2868,6-3 0,8-3 0,-7 1-151,-5 1 1,-1-2 369,33-5 1,-8 0-418,-25-1 906,-15 4-2447,-16 2-1629,-19 4 3170,-40 25 0,14-15 0,-25 16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1 194 20929,'80'-1'631,"-1"0"0,-1-2 1,-5-1-540,-17-1 0,-3-1-403,3-3 1,-1-2 310,-1 1 0,-1 0-17,-1-2 1,-1 0-858,42-10-148,-43 10 0,0 0-4328,34-9 5405,4-2 0,-44 12 0,-13 2 1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499 1775 11396,'7'0'2532,"-1"0"-1429,-6 0 712,0 0-1014,17-15 22,-6-1-44,18-16 44,-9-3-117,5-7-107,2-10-89,0-5-34,-1-6-89,-4-4-110,-10 17 0,-2 0 42,-1-30-199,-4 27 1,-1 0 64,-4-27-70,-1 17 0,-2-1-65,-6-35-168,2 34 1,-1 2 263,-8-15 89,0 12 17,4 16-67,2 14-17,3 11-61,3 7-23,2 3-51,-1 2 342,2-4-369,-2 0 5,2-3 23,-4-1-29,1-1 68,-7-14-62,3 7-5,-6-8 44,2 10 23,-1 0-23,-2 5-16,0-1-28,-2 5-1,-10-4-38,5 8-7,-9-1-10,4 10 50,2 2 0,-3 3 6,1 0-6,0 3 5,0 11 1,1 13 33,-16 56-5,10-5-32,10-17 1,2 2-489,7-11 1,2 1 502,2 6 0,2 1 13,2 2 1,1 1-342,2 2 1,1 1 332,3 0 0,2 3-2,7 26 0,4-1-18,-3-23 1,2 0 14,7 20 0,1-3-17,-5-29 0,-1-2 16,0 0 1,0 1-14,1 0 0,-1 2-1397,-1 0 0,1 2 1439,-1 1 0,1 3 5,5 28 0,0 2-309,-5-25 0,0 0 264,5 22 1,-1-3 19,-6-30 0,-1-3-25,2-1 0,-1 0 3,-1-1 0,-1 0 27,-1-2 1,0-1-14,-2 0 0,-2 0 28,0-1 0,-2 0 282,0 47-193,-2-1 422,-7-2-408,-10-30 1,-5-2-107,4-15 0,-3-1 28,-10 12 0,-4-4 25,-21 12-5,-6-12-23,-3-10 34,0-13 2866,2-13-2850,-10-10 899,23-18-932,0-9 510,30-14-594,9-11-51,5-10 51,3-11 6,12-8-6,6-3 6,15-1-4,-6 28 1,1 0 53,14-18-22,9-9-23,-24 38-5,-7 10 44,-7 10 13,-6 8-63,-4 4 0,-3 3-3323,0 1-458,6 1-2693,4-8 6474,7-4 0,-6 2 0,-2 0 0</inkml:trace>
  <inkml:trace contextRef="#ctx0" brushRef="#br0" timeOffset="1">1789 1668 24581,'-24'-32'1328,"4"7"-1082,20 25-39,6 0 213,9 9 180,15 13-147,8 8 1,7 10-327,4 5 0,6 5 1,-2 0-128,14 10 0,0 1-583,-11-8 0,2 1 1,-6-5 582,-10-8 0,-2-3 0,10 12 0,-2-1 0,21 20 0,-28-29 0,-4-2 0,4 2 0,-10-8 0,-8-10 1748,-6-8-1748,-5-4 0,-4-3 0,-4-4 0,0 0 0,-4-3 0,3 0 0,-2 0 0,2 0-125,-3 0-950,3 0-1025,-1 0-1407,1 0-1237,-1 0 4744,-8 0 0,4 0 0,-5 0 0</inkml:trace>
  <inkml:trace contextRef="#ctx0" brushRef="#br0" timeOffset="2">1679 2774 20798,'61'-58'562,"0"-1"1,0 1-1,0-1 1,0 1-1,-1 3-131,15-11 0,-1 1-896,-22 21 0,0-1 0,0 0 705,-1 2 1,1 0 0,-1 0 44,22-16 1,-2 3-42,-6 3 0,-3 4-65,-7 6 0,-3 4 396,-8 6 1,-4 2-239,20-15-337,-20 16 453,-19 12-453,-10 9 144,-7 6-144,-3 3-502,-1 0-2864,3 0-1547,2 0 4913,6 0 0,-5 0 0,-1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1050 50 12354,'2'-11'3635,"-1"2"-1501,-1 9-1260,2-12-84,-1 8-79,3-8-95,-2 10-39,-1 2-17,1 0 1932,-2 0-2357,1 2 22,-1 10 274,3 15 163,3 24-56,5 25-152,3 20-427,-6-42 1,1 2 180,-1 1 0,0 1-39,0-3 0,1 3 176,3 30 0,0 0-207,-5-36 0,0 0-17,3 23 1,-3-5-54,-3-15 0,-1-10 0,-3-8 0,2-12 0,-2-7 485,1-6-485,-1-6 0,3-2 0,-2-3-130,0-1-492,1 0-2615,-2 0-393,1 6-2105,-5 2 5735,-9 5 0,6-6 0,-5-1 0</inkml:trace>
  <inkml:trace contextRef="#ctx0" brushRef="#br0" timeOffset="1">0 1441 19109,'93'0'749,"0"0"0,0 0 1,0 0-1,0-1 1,0 1-1,-5 1 1,-3 0-1,-2 0 1,-2-1-1,-1 0-1608,11-1 0,-2 0 0,-4-1 0,-8 0 1085,18 2 1,-11 0-56,-18 0 0,-5 0 1145,35 0-1131,-20 0 51,-11 0 415,-1 0-651,-10 0 0,-11 0 0,-14 0 2273,-11 0-2273,-10 0 48,-3 0-48,-4 0-6526,-1 0 611,0-3 5915,0-3 0,0 1 0,0-1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382 3362 21775,'-6'-55'1703,"-4"13"-1367,-10 37-112,-6 3-90,-4 2 1,-3 0-4281,-4 8 4208,-3 11 5,-2 17 913,0 21-891,5 12-44,7 13 25,19-21 0,3 1-59,-1 28 6,11-35 0,6-3-11,12 5-6,15-17 5,8-13 79,6-14-17,8-9-55,36-36-57,-22-2 8,-24 3 1,-3-5-48,6-29 17,-18-6-51,-14-7-425,-18-7 106,-24-4 34,-16-2 377,14 49 1,-5 2 98,-10-2 0,-1 3 246,-13-8-61,-4 8-34,41 30 3270,10 5-3410,7 3-57,5 1 230,15 0 562,56 7-343,2 2-783,-18-2 0,1 0 660,35 6-17,-5-4-50,-10-3 193,-13-2-289,-14-3-61,-11 1-56,-14-2 61,-10 2-100,-9-1 1061,-6-1-1202,-3 3-514,0-1-914,0 2-1786,3 0-762,9 5 4083,16 11 0,-10-10 0,4 7 0</inkml:trace>
  <inkml:trace contextRef="#ctx0" brushRef="#br0" timeOffset="1">1191 3329 17367,'0'-6'3053,"0"2"-1973,0 4-99,0 95-752,0-36-19,0 9 0,0 1 81,0 3-90,0-12-21,0-11 10,0-17-112,0-13-78,0-11 157,0-5 56,3-10-62,0-14 259,4-21-376,0-25-34,1-22-3,-4 38 0,-1-1-3,1-1 1,0-1 5,0-12 0,-1 3-3392,2-21 3397,0-1-5,-2 53 34,-1 13-23,1 8 23,0 7 16,6 1 34,7-1 3415,12-2-3247,48-13-140,-4 3-45,-19 4 1,1 0 133,33-3 57,-1 1-29,-4 6-72,-10 2 22,-12 4 12,-15 0-6,-13 2-51,-13 0-67,-9 0-22,-3 0-45,-5 0-336,-1 0-694,1 0-343,1 0-1641,2 5 46,3 12-1496,-1 7 4464,-1 13 0,-4-17 0,-2-2 0</inkml:trace>
  <inkml:trace contextRef="#ctx0" brushRef="#br0" timeOffset="2">1572 3499 15249,'0'-6'2185,"0"2"-1653,0 4 645,0 0-740,101-56-113,-55 36-206,16-13 0,-3 5 117,-29 21-6,-12 4-44,-12 13 106,-9 15 12,-14 19-85,-11 18 224,-14 8 13,1 2-13,3-7 29,11-6-29,7-11-145,12-10-112,3-4-73,5-8-51,3 1-27,8-4-34,5 2-6,11-3-61,1 0-627,16 2-382,-10-7-655,7-1-1601,-11-11 3332,8-23 0,-18 13 0,3-14 0</inkml:trace>
  <inkml:trace contextRef="#ctx0" brushRef="#br0" timeOffset="3">2160 3489 20789,'12'64'881,"-1"0"0,0-6 1,-2-6-412,-2-4-134,0-6-112,-1-4-117,0-4-46,0-4-55,-2-2 5,1-4-11,-2-3-61,-1-6-247,1-3-684,-3-7-672,3-2-1259,-3-3-416,5-16-576,-1-9 3816,1-22 1,-2 20 0,-1 2-1</inkml:trace>
  <inkml:trace contextRef="#ctx0" brushRef="#br0" timeOffset="4">2374 3245 14941,'13'6'4275,"-3"-2"-8592,-10-4 5622,9 94-408,-2-40-477,0 12 0,0 1 1165,3 3-1126,0-1-185,-1-4-89,-1-5-72,-3-6-46,0-9-33,-3-7-34,-1-8 0,-1-5 2328,0 0-3118,0-12 1265,0-1-3617,0-16 3144,-6-32 1,5 22 0,-5-20 0</inkml:trace>
  <inkml:trace contextRef="#ctx0" brushRef="#br0" timeOffset="5">2000 3432 17008,'0'-11'2510,"0"2"-1469,0 9-128,0 0-111,108-13-158,-44 5-699,13-1 0,2 0 481,2 1-180,-4 5-55,-11 0-35,-14 3-30,-13 0-121,-12 0 149,-7 0-210,-7 0-398,0 0-621,-1 0-133,3 0-1548,2 0 2790,4 0 0,-9 0 0,0 0 1</inkml:trace>
  <inkml:trace contextRef="#ctx0" brushRef="#br0" timeOffset="6">3450 2496 20851,'86'40'289,"1"-1"0,-5-4 1,-3-9-139,-26-21 0,-2-4 9,1 0 0,0-2-23,-2-3 0,0-3 99,39-10-63,-12-9 57,-17-1 190,-19 5 224,-20 1-235,-12 3-258,-22-5-84,-16-3-5,-22-2-1,-2 11 1,-4 4 33,-35-4-281,27 8 0,-1 5 281,-28 17 91,4 10 4,12 19 45,16 8 28,24 10-67,27-12 0,8 4 0,19 30-558,2-26 0,7-2 474,7-15 0,5-3-39,2-1 0,3-3-13,3-2 0,1-3-1,0-4 0,1-3 5,-1-2 0,3-4 96,16-3 0,1-3-9,31 1-25,-35-6 0,-3-3 25,14-4-67,-8-5 13,-13-5 805,-12 1-902,-13 1 4,-11 5-4,-8 4 288,-4 2-288,-3 1-914,-1 0 438,0-2-398,1 2-700,1-3-1103,5-2-1407,1-13 4084,13-21 0,-11 16 0,5-8 0</inkml:trace>
  <inkml:trace contextRef="#ctx0" brushRef="#br0" timeOffset="7">5205 665 12763,'-10'0'3814,"3"0"-2548,7 0 695,0 0-1312,34-5-16,-6 4-23,35-3-155,-11 8-35,5 2-196,0 5-101,-4 0-112,-9 0-5,-7-2-6,-11 1-51,-7-3-542,-3 1-1234,0-4-3740,2-1 5567,5-3 0,-12 0 0,0 0 0</inkml:trace>
  <inkml:trace contextRef="#ctx0" brushRef="#br0" timeOffset="8">6314 13 14006,'4'-5'2017,"-1"0"-998,-3 5 1306,0 0-1872,6-3 119,-3 7 284,8 10-21,-4 17-196,3 18-29,-2 10-195,2 4-124,-5 1-90,3-2-66,-3-7-1,1-5-3419,0-5 3397,-2-6-73,0-6-6,-2-4-33,1-7-5,-1-6-79,1-4-409,1-6 2395,-1-1-4629,-1-3-2332,1 0 5059,-3-2 0,2 0 0,-2 0 0</inkml:trace>
  <inkml:trace contextRef="#ctx0" brushRef="#br0" timeOffset="9">5970 902 19507,'59'-1'505,"1"1"1,-6-1 0,-6-2-58,-3-2-11,-8 0-95,-4 2-73,-9 1-73,-5 2-84,-7 0-61,-3 0-46,-5 0-5,-2 0-375,0 0-1367,7-6 1742,8-9 0,-5 6 0,3-4 0</inkml:trace>
  <inkml:trace contextRef="#ctx0" brushRef="#br0" timeOffset="10">6287 1113 18885,'54'15'683,"-9"-2"-531,-26-3 55,-6-3 134,-6 4 90,-4 0-22,-3 5-3330,0 4 3335,0 4-60,0 4 60,-2-2 146,2 9-442,-1-14 83,6 13-94,3-17 5,7 7-56,0-7-23,2 0 3359,-1-2-3397,0-2-247,-2-3-896,1 0-690,4-6-1842,11-3-6151,4-13 9623,6-6 0,-19 3 1,-6 2-1</inkml:trace>
  <inkml:trace contextRef="#ctx0" brushRef="#br0" timeOffset="11">7263 632 15009,'0'-4'2733,"0"1"-100,0 3-1793,29 6-56,-3 12-78,29 11-79,-8 13-95,5 6-106,-3 3-40,1 4-195,-5-2-113,-1-1-72,-6-5 5,-4-7-11,-6-6 0,-8-9-370,-3-5-1063,-9-7-1172,-3-3-1333,-5-3-1534,-14-4 5472,-8-1 0,4-2 0,0 0 0</inkml:trace>
  <inkml:trace contextRef="#ctx0" brushRef="#br0" timeOffset="12">7193 1136 20923,'65'-48'730,"0"0"0,-4 3 1,-6 6-160,7 2-190,-5 2-196,-10 8-113,-7 3-32,-10 8-40,-5 1-840,7-3-612,-5 4-1370,19-10 2822,14-3 0,-27 11 0,7-2 0</inkml:trace>
  <inkml:trace contextRef="#ctx0" brushRef="#br0" timeOffset="13">8202 618 17692,'8'8'2498,"-2"-2"-1759,-6-6-117,0 0-230,79 13-151,-12-4-241,-12-1 0,3-1-1261,32-1-1315,-39-6-6554,7 0 9130,-24 0 0,-15 0 0,-9 0 0</inkml:trace>
  <inkml:trace contextRef="#ctx0" brushRef="#br0" timeOffset="14">8477 1668 20744,'34'9'969,"1"-8"-661,-6-13-106,4-12-73,7-8-73,4-12-22,8-11-1,3-10-25,-13 8 1,1-3-6,-9 12 0,-1-1-1,9-15 1,0-3 0,-5 2 0,-3 4 3,12-23-4,-20 35 1,-3 4 59,-5 11 397,-8 15-269,-5 12 124,-4 15 190,-4 16-90,-3 17-150,-5 16-96,-2 3-45,2 0-22,2-1-96,5-26-5,1-7 0,3-22 56,4-4 23,11-8 5,9-13-33,14-17-1,8-15-44,4-12 38,2-5-38,0-4 27,-20 24 1,-1 1 11,12-18 39,2-8 50,-30 42 23,-9 14-56,-4 8-101,-2 8-174,0 1-1562,0 2-269,-2 0-1474,-12 3-2054,-4 2 5533,-13 7 0,13-6 0,4 2 0</inkml:trace>
  <inkml:trace contextRef="#ctx0" brushRef="#br0" timeOffset="15">7544 1317 14129,'-9'0'4055,"1"0"-3191,8 0 1017,0 0-985,82 0-10,-11 1-1112,8 1 0,6 1 536,-17-1 1,0 0-48,11 1 1,1 0-124,-1-1 0,1-2-65,-5 1 1,0 0 8,3-1 0,-1 0 17,-7-2 0,-2 1 3,1-1 0,-2 0 5,-6 0 0,-2 0 6,-7 1 0,-2-1 58,37 2 301,-18 0-289,-13 0-1,-14 0-27,-9 0 106,-10 0-78,-9 2 824,-6-2-925,-7 3-84,-1-2-107,0 2-447,0-3-600,0 1-4189,-26-1-365,0 0 5708,-25 2 0,27-2 0,4 2 0</inkml:trace>
  <inkml:trace contextRef="#ctx0" brushRef="#br0" timeOffset="16">8309 1768 16342,'-11'2'3232,"2"-1"-2168,9-1 695,0 0-1081,-53 77-40,32-26-442,-10 6 0,2 4-3280,19 8 3319,5-4 96,7 8-264,6-26-34,7 0-33,9-29-61,24-9 10,-6-15 1,20-17 5,-13-20-44,-2-15-7,-7-10 12,-8-5-72,-14-1-63,-8 5 18,-7 7 3514,-16 5-3190,2 25 96,-9 6 38,7 23-89,6 3-50,2 0-17,4 0 50,1 2 95,1 5-27,9 4 22,26 16-22,30-4-135,7-2-40,10-10-44,-26-9-78,-7-2-359,-10 0-683,-9 0-1732,-11 0-256,-7-6-1894,-7-2 5002,-1-6 0,-3 6 0,0 0 0</inkml:trace>
  <inkml:trace contextRef="#ctx0" brushRef="#br0" timeOffset="17">7725 170 13446,'-58'57'1221,"1"-1"0,0 1 0,0-1 0,-1 1 0,-8 8 0,0 1 0,6-2 1,17-6-1444,17 4 1,12-2 467,-2 4 1,3 1-62,2 1-1,2 0-97,4 1 0,2-1-37,0-2 1,3 0-1,5-1 1,2-2 7,0-2 1,4-1 31,4-3 0,3-1-37,0-3 1,1 0-21,1-5 1,2 0-34,20 36 0,0-12-34,-2-13 289,0-11-973,3-9-989,7-10-1145,32-12 2713,-13-17 1,-1-3 0,9 1 0,20-11 0</inkml:trace>
  <inkml:trace contextRef="#ctx0" brushRef="#br0" timeOffset="18">9843 144 14981,'8'3'3691,"-2"0"-2666,-6-3-196,19 86-12,-7-25-456,3 7 1,-1 4-6,-5-22 0,-1-1-741,-1 5 0,-1 2 712,0 4 1,-2 0-104,-1 3 0,-1 0-147,0 2 0,-2 1 82,-1-1 1,-1 0-34,-3-1 1,-3-1-29,-1 0 0,-3-2-6,-2-4 0,-4 0 96,-4 13 0,-1-2-71,-11 25-58,15-40 0,2-4-54,0-1 1,7-16 0,5-11 1087,4-11-1160,1-5 396,0-4-939,0-1-3737,0-13 4347,0-30 0,0 19 0,0-16 0</inkml:trace>
  <inkml:trace contextRef="#ctx0" brushRef="#br0" timeOffset="19">10021 30 16885,'5'-4'868,"0"1"-526,-5 3 151,0 0-4408,81-6 4228,-35 5-67,8-2 1,1 0 1178,-8 3-859,-11 7 627,-12 46-610,-11-10-18,-14 41 51,-7-26 286,-1 28-684,3-21-72,12 15-62,9-31-45,11-7-33,7-6 3386,1-9-3560,-2-6-762,-2-9-800,-5-5 1730,22-11 0,-28 4 0,13-8 0</inkml:trace>
  <inkml:trace contextRef="#ctx0" brushRef="#br0" timeOffset="20">11063 2901 16723,'6'-15'2521,"-2"3"-1530,-4 12 521,0 0-817,-6-9-230,-2 7 453,-20-7-464,6 18-62,-12 7-73,9 17-62,-1 10-26,5 14-30,4 6-83,7 3-34,5-2-79,4-7 7,9-7-12,5-13 0,12-8-6,5-13-84,7-8 29,8-5-124,41-38 16,-12-7-281,-21 2 1,-2-7 407,-10 2 0,-3-5-51,1-10 1,-3-6-71,2-11 1,-2-6 37,-13 18 0,-1-3 0,-2-1-730,1-8 0,-2-2 1,-2-1 704,-2 0 1,-1 0 0,-2 1 25,-2 6 1,-1 1 0,-2 2-165,0-15 0,-1 7 274,-2 18 0,0 3-16,-2-1 0,0 5 310,2-15 174,-2-2 33,0 45 456,-2 16-573,0 8 1890,0 20-1890,0 12 195,4 46-235,-1-22 1,1 7-980,2 19 1,0 5 886,1 12 0,0 1-14,-2 1 0,0-2-20,0-12 1,0-5-259,-2-16 1,0-4 53,1-7 0,-1-3 0,4 41 0,-3-43 0,1 2 0,2 18 0,1 0 0,0-18 0,0-1 0,1 11 0,0-4 0,6 5 0,-1-9 0,-3-11 0,1-6 0,-4-10 0,2-5 0,-4-12 1200,1-3-3250,3-24-1686,17-51 812,-10 23 1,2-4 3004,7-23 0,1 1 1,1-6-1,-2 13 0</inkml:trace>
  <inkml:trace contextRef="#ctx0" brushRef="#br0" timeOffset="21">12674 2349 21501,'46'70'1081,"-1"0"0,-1-4 0,-2-4-341,17 16-623,3 1 287,3-7-175,-3-2-128,-2-11-62,-6-6-39,-8-9 228,-5-9-452,-7-5-734,-5-8-644,-6-6-1019,-6-3-100,-8-7-1734,-5-2 4455,-4-4 0,0 0 0,0 0 0</inkml:trace>
  <inkml:trace contextRef="#ctx0" brushRef="#br0" timeOffset="22">12825 3031 20824,'78'-61'720,"0"0"1,0 2 0,-4 3-452,-15 14 0,-2 2 13,0 1 1,0 1 110,-2 2 0,-1 1-228,-6 4 1,-2 1 2,34-21 2,-16 11-142,-19 10 29,-16 12-236,-12 6-35,-10 7-665,-4 3-913,-1 0-1182,4-5-1804,4 2 4778,0-3 0,-3 4 0,-2 1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1735 74 15020,'2'-7'3198,"-1"1"-2256,-1 6 402,0 0-751,5-24-22,-4 15 29,5-15 498,-6 21-633,3 3-23,-2 0 482,0 0-756,2 15 605,2 15-45,5 35-78,5 26-647,-6-34 1,1 3 203,1 6 1,0 1-34,0 2 0,1 1-174,0-2 0,1 0 0,-1-5 0,0-1 0,0-5 0,1-2 0,10 39 0,-3-16 0,0-16 0,-6-15 0,-3-12 0,-1-9 0,-6-12 0,2-3 0,-6-9 385,2-1-385,-2-1 0,1 0 0,1 0 0,0 0-7899,0 0 3267,-16 6 4632,-5-1 0,1 1 0,2-3 0</inkml:trace>
  <inkml:trace contextRef="#ctx0" brushRef="#br0" timeOffset="1">1 1585 22638,'66'1'607,"1"1"0,0-1 0,16 2 0,3 0 1,4 1-387,-13 0 0,3 0 0,1 1 0,3-1-1362,12 2 1,3-1-1,2 1 1,0-1 1266,-17 0 1,1-1-1,1 1 1,-1-1 0,0 0 6,-2 0 1,-1 1-1,0-1 1,0-1-1,-1 1-133,17 1 0,-1-1 0,-1 0 0,-1 0 0,-7-1 0,-2 0 0,0 0 0,-2 0-136,-4-1 1,-1 0 0,-1 0 0,-2 0 135,16 0 0,-3-1 0,-3-1 301,-10 1 1,-4 0-1,-3-1-301,14 0 0,-6 0 0,-17 0 0,-4 0-1732,33 0 1732,-17 0 1576,10 0-1576,-33 0 1603,0 0-1603,-37 0 173,-5 0-173,-6 0-1896,-1 0-2607,0-3 4503,0-5 0,0 3 0,0-3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24 15031,'0'-13'3573,"0"2"-2827,0 11 2671,0 0-2051,25 101-252,-11-16-1357,3 1 0,-1 6 581,-9-22 1,-2-3-82,-1 2 1,0 0-54,-2-3 1,-1 0-40,0-4 1,0-2-49,-1-4 1,0-3 275,0 41-241,0-18-17,0-14-135,0-15 0,0-12 0,0-12 0,0-9 0,0-8 959,0-5-1514,0-1 664,1-3-109,0 3-6,0-3-1041,-1 3 1041,0-2 1,0 0-1,0-1-5,2 0 5,-2 1 1,1 0-3468,-1 2 2275,2 0-91,1 0-497,7 0-1833,8 0 2771,14-3 0,-14 3 0,3-3 0</inkml:trace>
  <inkml:trace contextRef="#ctx0" brushRef="#br0" timeOffset="1">790 592 23349,'39'-8'1383,"9"2"-761,12 6-112,24 0-816,-33 0 1,3 0 405,6 0 1,1 0-39,-1 0 0,4 0 111,35 0 1,-3 0-107,-41 1 0,-2 0 174,24-1 1,-11 0 10,-33 2 194,-17-1-143,-6 0 16,-8 0-10,-1 1 191,-1-2-1638,0 1 298,0 1-505,-1 0-693,-3 3-1138,-2-2-2039,-2 1 5215,2-3 0,2-1 0,3 0 0</inkml:trace>
  <inkml:trace contextRef="#ctx0" brushRef="#br0" timeOffset="2">3620 17 18408,'-59'59'866,"-1"0"0,0 0 0,0 0 0,1 0 0,-1 0 0,-5 6 0,-1 1 0,2-2 0,5-9 0,6-15-1151,-4-13 1,5-11 356,3 3 1,1-3 28,-36 8-34,19-8-11,15-8 224,18-4-229,12-3 88,12-1-139,5 0-79,3-3 40,8-6 329,2-9-334,13-10 10,8-7 28,9-5-38,10-5 44,9 2-6,4 3 6,4 7 6,0 8 44,0 8 0,0 9 18,0 5 83,-4 10 403,26 38-257,-27 3-620,-22-8 1,-2 3 322,9 29 0,-5 2 0,-5-2-178,5 16 178,-14-29 0,3 6 0,-14-33 0,-5-9 0,-2-7 750,-5-7-750,-2-5 192,-1-3-192,-2-1-9831,1 0 8215,-3-4 0,2 3 0,-3-4 1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77 11670,'4'-1'1670,"-1"-1"-52,-3 2-833,3 68-46,1-12-280,-1 2 0,0 4-143,6 31 378,-1 5-139,4-1-73,0-4-174,-1-9-34,2-10 33,-1-15-156,0-13 22,0-14 68,-4-11 118,2-9-141,-3-7 196,1-4-66,0-1 246,2-12-23,5-8-123,4-21 62,15-42-337,-8 14-114,-9 20 0,0 1 25,4-19-39,-2 6-6,-1 5 0,2-3-33,-7 19 5,1 1-6,-9 23 1,-2 7 0,-1 3-1,-1 4-5,0 1-4217,0 1-18,-1 13-4411,0 2 8646,0 14 0,0-15 0,0-2 0</inkml:trace>
  <inkml:trace contextRef="#ctx0" brushRef="#br0" timeOffset="1">762 723 14409,'-9'-2'2868,"2"0"-2179,7 2 1165,0 0-1518,-57 58-61,40-30-208,-42 44-67,56-51 61,2-6-21,1-7 156,0-4-6,0-3-134,3-1-45,2 0-5,6 0 5,3 0-5,3 0-6,1 0 5,-1 0 1,1 0 27,-3 0 18,2 11 100,-5 5 39,3 12 29,-5 7-85,1 2-78,4 9-140,-5-16-73,5-2-761,-3-21-1720,5-4-1059,6-28 3697,10-37 0,-15 23 0,3-15 0</inkml:trace>
  <inkml:trace contextRef="#ctx0" brushRef="#br0" timeOffset="2">1117 198 19087,'0'71'1116,"1"-1"1,1-3-1,1-4-472,6 14-274,1-4-12,1-7-111,-1-8-107,-1-8-73,-1-8-34,-4-7-27,0-10-6,-3-5-34,0-7-134,-1-4-560,0-4-941,2-4-364,0-1-68,1-3 2101,-1-84 0,-1 63 0,-1-62 0</inkml:trace>
  <inkml:trace contextRef="#ctx0" brushRef="#br0" timeOffset="3">1057 138 18056,'60'-27'631,"1"0"0,-4 2 0,-5 6-149,0 11-191,-5 3-22,-10 5 55,-10 14 46,-12 10-62,-7 21 102,-7 14 161,-7 10-101,-4 4-33,-7 3-62,0-4 62,3-7-84,8-7-129,3-10-61,3-9-40,0-9-61,3-5-57,5-3 1,4-5 5,6-1-11,-1-4-1356,11 0-1411,-11-7-543,7 0-3367,-12-5 6677,-4-2 0,-3 2 0,-3-2 0</inkml:trace>
  <inkml:trace contextRef="#ctx0" brushRef="#br0" timeOffset="4">2123 1 20330,'-21'-1'1372,"-1"15"-727,-2 18-80,-4 25-16,-3 22-73,3 12-333,15-44 0,4 5-2601,1 32 0,4 2 2522,2-35 1,2-1-7,4 26 1,4-5 1434,8-19-1426,5-6 827,-1-14-888,0-4-6,-1-8-118,-2-4 2972,-2-5-7267,7-6-3068,-5-11 7481,7-11 0,-15 5 0,-1-3 0</inkml:trace>
  <inkml:trace contextRef="#ctx0" brushRef="#br0" timeOffset="5">2591 77 23019,'10'60'494,"0"0"1,0-4 0,-5-4-176,-19 9-101,-9 3 34,-15-2-27,-7-2-4359,-6-6 4179,1-9 739,0-7-740,3-10 24,6-9-68,7-9-79,7-5-50,8-3 3274,6-7-3341,8-5 300,2-4-210,3-6 61,6 2 45,22-10 0,1 11 33,20-2 23,-11 14 90,4 4 62,0 2 61,0 8-6,0 8 448,11 27-392,-15-7-67,6 12-123,-21-19-62,-5-5-16,-4-8-51,-7-4 0,-2-6-96,-4-4-514,-1 0-717,0-3-1491,2 2-363,4-5-2073,3-10 5254,6-7 0,-7 4 0,-1 1 0</inkml:trace>
  <inkml:trace contextRef="#ctx0" brushRef="#br0" timeOffset="6">3035 64 15670,'9'-7'4246,"-1"1"-3171,39 90 45,-16-21-814,5 5 0,0 4 133,-14-22 1,-2-1-458,0 1 1,-1 2 311,-3-1 1,0 0-10,-3-2 1,-1-1 145,1 42-73,-5-10-111,-6-9 224,-2-13-343,-8-6-128,-1-13 0,-8-6 248,0-10-685,4-6 83,0-7-1416,3-5-1557,0-4-1148,-3-8 38,-1-9 4437,-3-6 0,8 6 0,1 4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17 181 14034,'-9'0'3613,"1"0"-2583,8 0 1278,0 0-1894,8 0 1,-2-3-309,8-2-22,-2-5-78,5-3 39,3-4-40,6-3-5,6-4 0,7-1-33,0 3-7,-1 2-21,-1 8-1,-6 6 57,3 3 5,2 10 5,7 11 34,36 38 1,-14-2-24,-20-15 1,-1 1-6,18 18-5,-2-3-6,-3-4 0,-3-9-39,-4-6 39,23 3 11,-17-14-5,22 3 27,-25-19-27,2-3-1,-4-5 29,-3-1-23,-7-1 96,1-17-28,-18 0 55,-2-18 6,-17 4 107,-5-6-141,-15-5 34,-10-3-28,-20-1-106,-9 4 94,-9 6-44,11 18 0,-3 5-22,-30-3 8,27 10 0,2 2 42,-20 5-28,9 11 11,6 3-5,10 13-6,3 3 11,5 3 0,2 4 28,0 2 23,5-1 84,0-2 128,4-5 17,1-5-56,0-5-44,1-6-6,-1-3 6,-1-6-57,0-2-56,-1-3-33,1-1-90,2-7-11,0-5 0,5-10-33,1-5-34,6-2 16,1-1-526,2-10 28,5 12-162,0-4-314,7 18-415,1 6-604,2 5-1311,2 1-286,10 1 3641,4-1 0,-1 0 0,-3 1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482 548 24805,'63'60'3036,"6"11"-2621,-33-31 0,1 3-3246,2 4 1,1 1 2830,1 1 0,0 1 0,-2-1 0,0 1 387,-1-4 1,-2 0-388,-3-2 0,-1-1 903,28 29-903,-11-9 0,-4-14 0,-13-12 0,-4-11 0,-11-9-3434,-3-7-1036,-8-5 5245,-15-10 0,6 4 0,-11-5 0</inkml:trace>
  <inkml:trace contextRef="#ctx0" brushRef="#br0" timeOffset="1">428 1561 23810,'68'-66'907,"0"0"1,0 1-1,-2 3-580,-13 15 1,-2 2-595,3-2 0,0 0 441,-1 1 0,-1 2-1759,-4 4 1,-2 2 1584,-5 4 0,-3 2 790,22-16-790,-20 15 12,-15 15-516,-12 10-344,-7 5-1270,2 3 2118,51-1 0,-40 0 0,37 0 0</inkml:trace>
  <inkml:trace contextRef="#ctx0" brushRef="#br0" timeOffset="2">1952 809 19904,'4'2'3215,"-1"-1"-1977,-3-1-975,98 0-184,-41 0-79,10 0 0,0 0-386,0 0-661,-10 0-1510,-2 0-2125,-10 0 4682,-5 0 0,-18 0 0,-9 0 0</inkml:trace>
  <inkml:trace contextRef="#ctx0" brushRef="#br0" timeOffset="3">2477 2253 23567,'44'-37'874,"3"-12"-689,6-11-1225,-22 18 1,1-3 1098,3-7 0,2-3-17,0-7 0,1-2-20,1-5 1,0-1-21,0-2 1,-2-1 22,0-1 1,-2 2-26,-2 1 0,-1 2 121,-4 7 1,-2 2-106,-4 8 1,-2 4 392,11-26-347,-14 24 89,-6 22 107,-7 14 1222,-3 9-1043,-1 3 173,0 2-459,0 6 39,0 15 40,0 19-23,-3 26-22,-2 16-113,1-19 1,1-1-33,-2 26-40,2 11-6,12-60 60,8-16-54,18-13 56,12-18 28,15-21 0,8-22-59,-33 16 0,0-6-3,13-20 1,-2-4-20,-15 18 0,-2 0-3,6-15 0,-5 2-124,-3-5-424,-14 7-1138,-7 12-2325,-16 8-2755,-12 8 6766,-13 8 0,11 10 0,2 6 0</inkml:trace>
  <inkml:trace contextRef="#ctx0" brushRef="#br0" timeOffset="4">522 94 18880,'-59'25'772,"1"1"1,1 1 0,7 2-6,-5 30-3099,24-18 1,2 5 2871,-2 14 1,3 8-62,-1 17 0,4 7-65,10-25 0,2 1 0,2 1-170,2 2 1,2 1-1,1-3 2,0 23 1,3-6-107,7-16 0,4-2 352,10 14 1,4-4-515,-1-23 0,3-2 5,10 18 0,2-3 14,-7-24 0,1-5 2394,32 28-2531,4-14-717,3-14-1053,4-14-1770,24-15-2537,-2-24 6485,-38 0 1,-4-2 0,5-7 0,-15 1 0</inkml:trace>
  <inkml:trace contextRef="#ctx0" brushRef="#br0" timeOffset="5">3994 0 19988,'70'3'1480,"0"0"1,-1 4 0,-8 10-30,14 45-1419,-38-21 0,-2 5 399,-4 8 1,-5 3-54,-3 4 1,-6 4-379,-4 4 0,-6 2 0,-5 2 0,-7 1 0,-7 3 0,-5-1 0,-6 0 0,-5 0 0,-7-2 0,-3-1 0,-1-3 0,-1-2 0,0-6 0,0-2 0,4-8 0,1-2 0,4-8 0,2-4 354,-15 20-354,18-21 183,11-16-183,10-12-2292,8-8-391,15-13-952,27-16-3226,14-12 7003,17-9 0,-35 22 0,-10 7 1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 45 16163,'-28'81'984,"1"1"0,3-4 0,7-4-668,10-21 1,5-3-2901,-1 0 0,4 1 2892,10 13 0,3-1 1258,6 25-1407,0-36 1,3-4 47,9 2 731,2-11-821,-1-10 7,1-10-18,-1-7 3488,21-8-3482,-8-17 6,21-15-17,-10-26-17,3-20-56,-28 29 0,0-4 19,8-25 1,-2-4-367,-11 19 0,-2-1 380,5-17 1,-4 3 62,-5-19-400,-9 15 438,-4 13 79,-6 18 39,-1 12 286,-1 16-298,0 10 591,2 9 245,9 48-426,1 7-426,0-4 0,0 3 71,-1-3 0,1 1-116,-1 1 0,0 1-70,1 0 0,-1-1 189,9 45-326,-3-12 0,0-11 0,-5-14 0,-2-10 0,-2-14 0,-2-8 0,0-10 283,-2-8-283,-2-5 0,1-5 0,-1-1 0,0 0-309,1 0-823,-1 0-1663,6 0-2632,12-22 5427,27-34 0,-21 21 0,10-15 0</inkml:trace>
  <inkml:trace contextRef="#ctx0" brushRef="#br0" timeOffset="1">1620 165 23478,'63'11'390,"1"1"0,-5-3 0,-6 1-311,4 3-46,-5-3-33,-4 2-5,-6-4-707,-7 2-1394,-8-2-1826,-13 4-1719,-7-2 5651,-16 2 0,7-7 0,-7 0 0</inkml:trace>
  <inkml:trace contextRef="#ctx0" brushRef="#br0" timeOffset="2">1663 519 21971,'75'15'274,"-1"-1"1,-5 0 0,-6-3-275,2-8-34,0 0-1613,17-4-3399,-3-13 4841,10-7 0,-42 3 0,-13 2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0 127 15429,'0'-5'4285,"0"0"-3585,0 5 509,0 0 24,55 6-1,-7 16-703,2-4 1,4 2-311,-9 7 0,-2 3 75,5 3 0,0 0-90,1 0 1,-1 1-49,-1 0 1,-2 0-48,-2-2 1,-2 0 24,31 28-67,-12-6-33,-10-4 92,1 8-126,-17-14 0,3 6-257,-17-19-398,-2-4-516,-4-2-773,-1-5-1332,-6-3 3364,1-4 1,-6-5-1,1-4 1</inkml:trace>
  <inkml:trace contextRef="#ctx0" brushRef="#br0" timeOffset="1">187 919 19378,'68'-66'670,"-1"-1"0,1 0 0,-4 4 0,0 1 0,-4 4-189,6-2 1,-3 4-546,-1 2 1,-3 2 360,-5 6 0,-2 2-1676,-9 7 1,-2 3 1815,22-18 923,-23 19-940,-16 11 72,-12 12-224,-7 6 396,-4 2-468,-1 2 2928,2 0-4037,-1 0-2028,18 0-2200,3-4 5141,16-6 0,-17 3 0,-4-2 0</inkml:trace>
  <inkml:trace contextRef="#ctx0" brushRef="#br0" timeOffset="2">2052 217 21394,'53'-16'3305,"4"2"-8019,-2 14 5297,7 0 1145,0 5-1527,-3 2-49,-4 3-35,-5 3 793,-3-1-893,23 9-17,-30-9-39,12 5 3072,-38-12-4287,-6 2-1636,-5-4 2890,-25 1 0,16-3 0,-18-1 0</inkml:trace>
  <inkml:trace contextRef="#ctx0" brushRef="#br0" timeOffset="3">2066 679 16280,'0'7'3395,"0"-1"-2606,0-6 96,89 4-39,-42-1-490,13 0 0,1 0-15,-7 1-229,-6-1-112,-6 2-28,-9-1-756,-3 2-936,-5-2-2643,3-1-4240,-5-2 8603,0-1 0,-12 0 0,-4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538 0 18425,'-61'1'592,"1"-1"0,3 4 0,6 3-21,-4 16 118,-1 15 141,3 12 49,4 15-659,9 14 222,10 13-678,20-42 0,3 2 348,2 0 0,2 0-20,3 0 1,3 0 86,15 43 23,9-9 114,15-14-221,5-15-11,3-16-34,4-14-16,1-14-23,30-13 0,-18-22-5,20-16-1,-27-25-186,-6-13 178,-29 32 0,-5-5-81,-1-27 0,-6-4 17,-2 18 0,-5 0 13,-4-21 1,-7 3 675,-14-17-655,-13 18 33,-7 21 199,-1 21 70,5 16 403,-1 10-414,18 7 416,4 1-579,14 3-95,6-2 73,10 2 123,14 0 62,17 2 39,12 3-57,9 2-22,-14-1 1,1-1 29,26 3-248,-30-5 0,-1 0 0,5-1 0,-12-1 0,-11-1 0,-14 2 0,-6-1 0,-8 0 0,-2 2 0,0-3 0,-2 1 0,0 1 0,0-2 0,1 2-780,3-2-2200,17 0-2027,5 0 5007,15-6 0,-18 4 0,-6-3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201 0 15451,'-6'95'9830,"2"1"-8021,8-9-1968,0 3 293,-3-3-83,0-5-18,-1-5-33,0-10 141,0-7-286,-1-9-348,-3-13-599,-1-10-893,-3-12-1633,-8-16-6213,-3-21 9471,-11-19 1,14 13-1,1 0 1</inkml:trace>
  <inkml:trace contextRef="#ctx0" brushRef="#br0" timeOffset="1">1 452 22481,'71'-12'435,"1"1"0,-6 1 0,-8 1-374,-4 1-61,-9 2-56,-7 2-683,-8 2-785,-3 0-1360,-1 2-1838,0 3 4722,0 5 0,-11-3 0,-5 3 0</inkml:trace>
  <inkml:trace contextRef="#ctx0" brushRef="#br0" timeOffset="2">559 2591 20392,'8'-20'783,"6"-6"-637,13-13-34,12-16-73,11-14-413,-21 28 0,1-1 402,0-4 0,3-3-1861,17-26 0,1-3 1835,-12 15 1,-1 0 31,13-21 0,0 1 346,-17 24 0,0-2-327,11-27 0,-1-2-28,-10 21 1,-1 0-469,8-22 0,-2 2 443,-14 26 0,-2 3 0,1 2 0,-1 1 86,-3 4 0,0 0-81,-1 6 1,-1 1 0,12-36 5,-5 14 39,-5 9 2941,-2-1-2789,-5 23 356,-5 1-255,-4 21 1388,-3 8-1422,0 2 152,-1 4 1081,0 1-1491,0 3-5,0 5 145,0 12-62,-4 11 29,-5 19 112,-5 16-6,-2 13 11,0 8-90,4 2-38,4-7-12,5-8-67,1-16-28,2-14-56,0-15 56,8-13 0,6-8 73,14-11 28,12-19-23,12-16-36,-6-14 0,1-6-42,-10 12 0,0-1-311,12-21 0,-2-1 313,-17 20 1,-3 2 19,-1 1 1,-2 2 33,13-34 39,-8 13-11,-11 17 90,-8 10 39,-5 14 263,-2 8-247,-3 9-71,1 4-158,-1 3-2100,2 0 682,-2 2-1114,2 2-452,4 0 2984,6 4 0,-4-6 0,3 1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24 208 12472,'2'-11'3853,"0"2"-2733,-2 9 959,0 0-1290,0-33-111,0 22-29,0-24 30,0 30-19,0 4-94,0-1-96,1 2 1116,0 0-1334,0 2-146,-1 7 79,0 8-67,0 14-40,-1 14 23,-3 13 33,-1 12-11,-2 4-39,2 4-5,0-4-74,3-4 7,1-6-12,1-10 11,0-6-6,3-11 35,4-4-40,1-8-6,5-5-28,-2-5-33,6-6 34,-4-5 33,7-2 0,-2-2 5,5-15-5,7-9-33,6-25 27,4-13-225,2-12 226,0-6-29,-2-5 28,-5-1 1,-3 2-57,-9 3 57,-3 7-7,-8 8 7,-4 13 5,-3 13 5,-3 12 7,-1 9-7,-1 9 226,0 4-181,0 4 1367,0 1-1350,0 5 12,0-1-12,0 6 0,0-2-11,0 8-11,-1 0-6,-3 7 6,-1 3-6,-3 0 13,1 6-52,-1 3 0,0 3 0,-1 8 0,1 2 0,-1 36 0,6-17 0,0 24 0,3-28 0,0 0 0,3-5 0,5-2 0,4-5 0,6-5 0,-1-3 0,8 2 0,-9-15 0,5 1 0,-11-18 0,0-4 0,-5-3 0,0-3 0,-3 0 0,1-2 0,-3 0 0,3 0 0,-1 1 0,2 1 0,0 3 0,2 0 0,2 2 0,0 1 0,1-1 0,0 1 0,-4-3 0,1-1 0,-6-3 0,1-1 0,1 2 0,-2-2 0,2 1 0,-2 1 0,0-2 0,1 2 0,-1-2-158,2 0-1237,-2-5-2284,0-11-1016,1-7 4695,1-7 0,0 12 0,0 6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1197 0 18296,'-52'75'655,"0"1"0,0-1 1,0 0-1,0 0 0,0 1 1,0-1-1,0 0 0,0 0 1,-8 12-1,-1 3 0,-1 0 1,2-3-1,5-6 0,6-10 1,8-13-585,-8 8 0,9-12-71,3-1 0,2-2 66,4-7 1,2-1-67,-23 40 0,21-30 67,6-6-67,17-30 0,6-9 0,1-5 190,1-1-1130,6-2-432,8 0-365,18-9-1439,33-17-1226,10-10 4318,-25 11 0,-3 0 0,4-1 0,-10 6 0</inkml:trace>
  <inkml:trace contextRef="#ctx0" brushRef="#br0" timeOffset="1">1535 1046 19669,'13'-7'5170,"-3"1"-4050,-10 6-358,0 0-124,-67 80-139,28-26-337,-7 6 0,1 3 57,6 13-141,10-4-44,14-6-1,9-8 1,6-10-34,14-14-6,7-13-61,19-11-185,40-31 174,-10-13-1,-4-14 1,-3-9 47,-24 15 0,-4-3-3,9-17 1,-6 0-56,-10-26-57,-14 5-5,-30 9 151,-16 13 67,-22 18 118,-10 21-23,2 12 6,7 14 6,13 9 55,18 6-48,12 10-181,25 1 0,17 2 0,25-2 0,17-5 0,10-8 0,5-9 0,2-5 0,-2-3 0,-5-3 0,-5-4 0,-10-1 0,-10-2 0,-12 3 0,-12 2 0,-8 3-80,-7 1-1012,-5 1-2005,3 4 3097,3 22 0,-7-15 0,0 14 0</inkml:trace>
  <inkml:trace contextRef="#ctx0" brushRef="#br0" timeOffset="2">3410 1651 14219,'3'0'1501,"0"0"-4451,-3 0 4570,2 68-2138,-6-21 778,-2 6 1,-4 3 1327,-20 17-1077,-18 7-248,20-37 0,-1 0-28,-3 0 0,-1 0-31,-1 0 1,0-1 58,-28 32-72,5-9-79,14-15-56,9-15-45,11-12 2225,10-11-2343,6-7 2991,4-4-10675,3-1 2225,0-1 5566,0-6 0,0 4 0,0-3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796 602 13407,'2'-8'3131,"0"2"-2089,-2 6 790,0 0-1278,-33-9-112,10 7-173,-30-1-6,12 24 40,-6 17 133,-10 25-178,26-25 0,0 3-31,0 6 0,1 3-297,0 1 1,2 2 183,4 0 1,4 1-40,1-2 1,5-2 14,-3 43 22,9-15 11,6-14 6,14-15 39,5-15-34,14-9-61,5-15-22,4-4 441,3-10-453,5-18-20,-6-14 1,0-9-20,-7 2 0,-1-5-859,13-23 1,-2-4 844,-11 7 0,-4 0-45,-3-7 0,-2-1-34,-3-3 1,-2 0 39,-5 2 0,-4 0 21,-3 5 1,-2 0 34,-2-10 0,-2 3-3,-3 25 0,0 4 25,-2-5 0,0 5 87,-3 9 107,-2 16 27,3 12 51,2 7-79,-1 4 1685,1 14-1684,-2 15 89,0 29 39,-3 28-121,3-30 1,0 4-67,-1 7 0,1 3-15,-1 4 1,1 0-330,0 1 0,0 0 298,0-2 1,1-1-53,0-8 0,0 1 36,0 12 0,1-2-42,0 23-220,1-41 0,1-5 164,1 0-6,0-15 1,0-10-57,0-10-22,0-7-851,0-4-1087,3-6-1695,12-31-3010,5-10 6727,13-31 0,-16 34 0,-2 6 0</inkml:trace>
  <inkml:trace contextRef="#ctx0" brushRef="#br0" timeOffset="1">1167 892 20705,'-3'69'762,"-1"-1"0,0-6 0,2-6-253,5-1-89,4-8-22,6-5-73,2-9-107,5-6-33,-1-7 5,-1-5-27,3-7-40,0-3-44,4-4-23,3-5-23,5-10-27,4-11 5,1-10-5,-5-1-1,-8 3 7,-6 9 21,-8 8-27,-6 8-1,0 4 29,-5 1-28,2 3-1,-2-4 6,1-2-5,1-4 0,3-4-1,1-14 1,0 5-6,0-7 5,-4 13 46,1 0-46,-3 9 29,2 1-28,-2 6 738,0 1-738,0 12 196,0 8 78,0 24 78,0 16-72,0 14-3510,0 8 3386,0 0-78,6-8-34,3-10-44,5-13 0,0-10-1,-2-11 6,-2-10-5,-2-7 3386,-2-8-3762,-3-2-402,-1-3-729,-2 0-5181,0-11 6682,-18-4 0,13 1 0,-13 0 0</inkml:trace>
  <inkml:trace contextRef="#ctx0" brushRef="#br0" timeOffset="2">4 2092 16112,'-2'6'3725,"1"-2"-2879,1-4-270,125 6-1506,-77-5 0,5 0 1234,18 1 1,11 0-1,-4-2 91,12-5 0,-3-2-23,7 0 1,-1-1-85,-7-4 0,-4-1-78,-12 3 1,-2 0-52,-6 0 1,-3 0 213,-8 2 1,-1 1-144,39-5-79,-12 4-45,-24 4 472,-16 3-494,-16 1-5,-9 0-23,-6 0 1324,-4 0-3973,-1 0-1612,-8-2-2690,-10-1 6895,-12-1 0,10 1 0,1 2 0</inkml:trace>
  <inkml:trace contextRef="#ctx0" brushRef="#br0" timeOffset="3">302 2898 17328,'-2'7'2576,"0"-1"-1943,2-6 621,0 0-648,-26 39 128,10-7-3538,-22 40 3201,19-11-484,4 6 328,4 0-62,6-5-28,2-9 34,3-11 0,0-10 3127,6-9-3228,2-8 576,8-3-654,2-6 0,2-2-1,5-3-5,3-5 0,6-12-84,3-13-101,3-19 56,0-16-5,-1-13-74,-7-13-114,-18 15 0,-3-3 112,-4 18 0,-2-1 59,-1-21 0,-1 2 109,-2 27 0,-2 4 42,1-6 0,0 3 39,0-9 124,0 3 161,0 45 96,0 7-95,0 4-90,0 2 45,0 6 29,0 11 89,0 16 72,8 18 23,4 14-202,2-10 0,3 1-100,10 29-119,-10-30 1,0-2 17,8 10-57,-3-13-33,-2-8-44,-5-12-29,-2-8-510,-3-11-744,1-4-5832,12-37-2672,-4-9 9028,11-33 0,-18 33 1,-3 6-1</inkml:trace>
  <inkml:trace contextRef="#ctx0" brushRef="#br0" timeOffset="4">1120 2711 24015,'38'60'939,"0"0"0,-2-4 1,-2-5-576,9 2-213,4-1-112,-1-2-28,-2-6-11,-5-6-285,-5-9-740,-9-6-908,-6-6-1500,-7-4-1261,-5 5-2172,-8-4 6866,-12 7 0,5-11 0,-4-1 0</inkml:trace>
  <inkml:trace contextRef="#ctx0" brushRef="#br0" timeOffset="5">1117 3309 19472,'56'-47'546,"0"0"0,1 0 1,22-19-1,-5 8-244,-29 26 1,-2 4 262,41-25-341,-8 7 491,-12 8-703,-11 10-12,-15 6-11,-12 7-879,-11 8-436,-7 3-600,-5 4-1500,-1 0-1341,-2 0 4767,0 1 0,0 1 0</inkml:trace>
  <inkml:trace contextRef="#ctx0" brushRef="#br0" timeOffset="6">2531 1133 18880,'84'8'1067,"-1"0"1,1-1 0,0 1 0,21 2 0,-4-1 0,-37-2-1824,-49-4-1014,-5 2-1092,-7 0-1009,-1 8-1735,-2-2 5606,-11 7 0,9-10 0,-9-1 0</inkml:trace>
  <inkml:trace contextRef="#ctx0" brushRef="#br0" timeOffset="7">2481 1701 20386,'74'-1'677,"1"-1"1,-5 0 0,-5-2-230,9-7-201,-4-2-174,-10 1-73,-11 0-264,-13 5-1041,-12 2-1725,-12 4-3187,-6 1 6217,-6 0 0,0 0 0,0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295 34 24267,'-61'55'482,"0"0"0,6-1 0,9-1-197,12 24-111,13 0-73,9-5-17,8-7-4218,5-10 4235,10-8 825,6-10-914,12-12-7,4-10 6,4-9-11,3-7 0,4-19-67,2-13 17,0-24 5,-4-10-11,-10-7-22,-12-5-40,-10 2-22,-10 3-56,-16 6 56,-7 11 3420,-29 1-3252,16 25 11,-7 5 12,25 21-1,8 3 12,5 2-6,3 0 56,2 0 28,11 0-12,5 0-21,14 0 44,8 3 79,7 2 27,6 2 6,4 2 29,0-4 228,21 1-301,-21-4 79,8 1-298,-29-3 0,-9 0 0,-7 0 0,-8 0 0,-5 0 0,-3 0-2818,-2 0-1249,3 0-3203,0 0 7270,6-4 0,-5 3 0,0-4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525 0 23399,'30'82'842,"1"-1"0,-3-2 1,-5-5-160,-4 23-381,-11-45 1,-1 0-85,-2 0 0,-2 1-686,0-1 0,-1 0 636,0 45-96,-1-10 406,1-15-478,1-13 6,1-14 206,-1-14-217,-1-6-102,-1-11-229,1-5-1770,-2-2-1473,2-5 3579,-16 1 0,11-3 0,-11 0 0</inkml:trace>
  <inkml:trace contextRef="#ctx0" brushRef="#br0" timeOffset="1">0 1304 22380,'79'-2'517,"-1"1"0,-2-2 0,-6-1-80,20-8-5627,-1 0 5582,-7-1-178,-8 5 1301,-14 1-1453,-10 4 803,-15 1-865,-8 2 0,-11 0-140,-3 0 3100,-4 0-3615,0 0-628,0 0-342,1 2-1186,0-2 2811,-3 1 0,-2-1 0,-4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17 479 11939,'-9'2'2364,"1"-1"-1619,8-1 3876,0 0-4033,0-3-22,0 2-12,0-2 2812,0 3-2480,0-1-769,0-1-16,0 0 1484,0 1-1540,0-1-6,0 0-5,0-3-1,0 2 12,0-1-39,0 3 134,0 1-140,5-3 5,11-2 46,13-4-18,19-2 1,11-1 33,11-2-17,7 3 68,5-1-23,4 2 42,-12 5 1,1 0-105,14 0-16,-24 2 0,-6 1-12,-17 2 7,-14 0 27,-10 0 7,-9 0-46,-4 0 0,-3 0-2712,0 0 640,-10 3-1009,-3 4-1187,-22 11-2677,-4 4 6945,-16 7 0,25-13 0,4-4 0</inkml:trace>
  <inkml:trace contextRef="#ctx0" brushRef="#br0" timeOffset="1">20 780 20190,'9'0'2364,"-2"0"-1552,0-2-331,1 0-128,8 0 207,7 1-67,17 1-106,15 0-34,17 0-68,12 0-312,8-2 257,2 2 5,-2-2-61,-7 2-90,-9-1-17,-16 1-56,-15-2 56,-16 2 51,-15 0 39,-7 0 39,-6 0-214,-1 0-996,-3 0-745,0 0-1540,-4-3-1545,2-8 4844,-2-8 0,5 5 0,-1 1 0</inkml:trace>
  <inkml:trace contextRef="#ctx0" brushRef="#br0" timeOffset="2">726 1 17266,'-15'0'3103,"3"0"-2616,12 0 303,0 0 157,77 41-197,-23-12-717,6 3 1,4 1 403,20 7-12,2-1-55,-1-2-84,-8-7-17,-7-2 67,-11-6 216,-9-4-216,-12-6-118,-6-2-33,-7-4 28,-7 0 162,5 1 143,-9-1-428,4 2-40,-6-1 1,-2 0-6,-3-1 106,-2 1-28,-4 0 108,-1 2-231,0 5 0,-4 9 0,-11 12 0,-11 5 0,-6 4 0,2-5 0,-3 0-273,-17 17 0,-2 1 273,8-12 0,-1-2 0,1-1 0,-1-1 0,3-2 0,1 0-84,-31 28 84,13-9 0,5-2 0,26-24 0,5-4-130,20-24-738,3-2-378,6-2-2176,22-24-4239,10-6 7661,20-22 0,-26 23 0,-7 7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254 919 23299,'-77'-36'1237,"11"19"-699,42 51 50,-1 24 84,2 21-173,2 18-672,14-43 1,2 0 326,1 0 0,2 1-40,3-3 1,1 0 20,11 41-18,9-12 51,28-1-112,-8-32-50,14-4-1,-18-34-3043,4-6 3038,3-14 0,3-12-5,6-20-29,0-14-16,-2-14-40,-8-5-22,-13-11-554,-14-1 408,-11-1-27,-24-1 195,-12 7-28,-20 5 123,11 34 1,-2 4 84,-14-11 3046,-7 3-3057,40 34 27,13 6 62,6 4 706,3 1-840,0 1 263,7 1-208,8 0 275,41 0-28,1 0-15,34 1-321,-5 3 0,6-1-274,2 4 274,-7-4 0,-11 2 0,-1 0 0,-31-1 0,-3 1 0,-28-4 0,-8 1 0,-2-2 274,-3 0-274,0 1 0,0 1 0,0 0 0,0 0 0,0-1 0,0-1-545,1 3-2289,1 2-1792,6 8-5205,1 5 9448,1 8 0,-3-12 0,-4-1 1</inkml:trace>
  <inkml:trace contextRef="#ctx0" brushRef="#br0" timeOffset="1">1655 1060 23747,'-39'77'612,"0"0"1,4-6-1,7-4-360,15 14 56,6-9-112,4-13-73,3-17-39,0-14-39,0-17-39,7-5-1,6-6-5,11-13 0,11-11-33,11-24-7,7-16-240,-22 24 0,-1-2 277,0-5 0,-1-1-19,0-5 0,0-2-15,-2-4 1,-1-2-29,1-7 1,-2-3-451,-2 0 0,-2-1 395,1-7 0,-3 0 5,-2 4 0,-2 1 56,-1 6 0,-2 2 34,-1 4 0,-1 2 19,4-31-195,-3 9 296,-6 39 157,-2 12 107,-3 26 503,0 5-627,0 0 904,0 3-910,0 13 449,-3 57-292,-5 11-694,3-15 1,-2 4 307,-3-6 0,0 1 0,0 6 0,0 1 0,0 0 0,-1 1-331,1-1 1,1-1 330,1-6 0,2 1 0,0 14 0,0-2 0,3-26 0,1-2-160,0 9 0,1-4 160,1 1 0,0-12 0,2-11 1077,1-7-1077,2-9 362,2-7-1908,0-6-1743,7-6-1971,2-13 5260,9-9 0,-12 5 0,-1 0 0</inkml:trace>
  <inkml:trace contextRef="#ctx0" brushRef="#br0" timeOffset="2">2537 1257 22057,'0'84'560,"0"0"0,-1-7 0,2-9-50,8-4-11,3-14 273,12-10-503,3-17 108,3-10-125,6-11-63,6-24-128,8-17-55,4-27 44,3-13 1,-6-6-72,-6 2 65,-12 8-38,-10 13 39,-8 14 56,-6 10-12,-6 18 23,-2 6-39,-1 13 439,0 1 373,2 0-885,0 6 6,2 12 40,3 59-46,-1 2-223,-2-16 0,0 3 223,-2-13 0,1 1 0,3 19 0,0 0 0,0-20 0,-1-2 0,3 10 0,1-5-22,6 5 22,1-14 0,1-12 0,2-10 0,-4-10 0,0-7 445,-3-3-445,-2-3 23,-4 0-23,1-2 0,-2 0 0,2 1 0,1 1 0,2 3 0,0-2 0,3 2 0,-4-1-2331,2-3-1886,-4 1 4217,4-5 0,-6 2 0,1-2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497 1399 17529,'5'-13'3019,"0"3"-2252,-5 10 696,0 0-786,-36-30 169,-4 23-504,-23-14-79,5 43 62,9 21-6,-6 19-471,1 19 250,26-37 0,3 1-5,2 1 1,3 0-27,-11 45-17,14-11 6,9-11-50,8-14 0,11-15-6,8-13 335,32-13-397,0-18-44,22-21-90,-3-26-205,-32 13 1,0-3 344,3-9 0,0-4-887,3-10 0,-1-6 816,0-10 1,-1-10-5,-13 14 1,0-8 0,-1-4 0,-3 6 35,1-6 0,-4 3 0,0-4 41,-2 5 1,0-6 0,-2 2 0,-3 8-70,-3-17 0,-5 10 72,-1 17 1,-2 6-201,-2-25 251,-1 25 95,0 18 241,0 11 563,0 16-243,-1 9 1339,0 13-1760,0 17 174,0 32-84,0-4 0,0 7-174,2 19 0,-1 10 168,1 3 0,-1 9 0,1-5-788,2 8 1,0-1 468,-1-19 0,0 1 0,0-8 0,1-13 0,1-6-319,2-3 1,0 0 318,1 3 0,0 0 0,2-2 0,1-2 0,11 43 0,2-20 0,-2-14 0,-1-15 480,-4-6-480,5-1 1190,-8-14-1190,2-1 38,-7-17-1729,-2-2-1384,3-2 207,3-13-846,9-34 3714,-3-5 0,0-3 0,2-9 0,4-19 0</inkml:trace>
  <inkml:trace contextRef="#ctx0" brushRef="#br0" timeOffset="1">1402 1256 15037,'65'63'3276,"-1"1"1,-3-5 0,-9-5 285,-5 2-3439,2-1-61,-1-5-57,1 0-5,-7-8-73,-2-2-330,-8-10-521,-8-3-605,-7-9-1120,-10-3-454,-2-3-1625,-16-1-3847,-7 0 8575,-19-1 0,15-5 0,0-2 0</inkml:trace>
  <inkml:trace contextRef="#ctx0" brushRef="#br0" timeOffset="2">1462 1907 21629,'68'-59'737,"-1"0"1,-3 4 0,-5 4-66,11-9-146,-1 8-291,-10 7-145,-8 11-90,-9 6-174,-12 10-722,-4 1-1170,-7 4-1306,10-5-5173,-3 1 8545,9-5 0,-17 11 0,-4 2 0</inkml:trace>
  <inkml:trace contextRef="#ctx0" brushRef="#br0" timeOffset="3">2789 1182 22655,'68'6'214,"-1"0"1,-5-1 0,-8 2-215,-5 3-34,-10 0-912,-8 0-1127,-14 3-3243,-8-3 5316,-7 5 0,-2-9 0,0 0 0</inkml:trace>
  <inkml:trace contextRef="#ctx0" brushRef="#br0" timeOffset="4">2816 1620 24049,'60'14'104,"1"-1"1,-5 0 0,-6-3-105,-4-5-493,-3 0-1254,-9-3-1861,-4 0-4088,-10-2 7696,-4-5 0,-9 4 0,-2-4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288 1 17882,'7'0'1882,"-1"9"-953,-1 73-150,-3-11-443,-2-4 0,-3 4-73,-4-20 0,-2-1-17,-4 3 1,-2 1-23,-3-2 0,-2 0-22,-1-2 0,0-2 134,-21 43 279,3-14-458,6-14 285,7-13-369,7-16-11,7-9-57,5-14 898,4-4-897,3-6-3310,0-1 50,0 11-2320,3 0 5574,2 12 0,-1-11 0,1-2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0.9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54 906 15967,'2'-13'3333,"0"2"-1161,-2-2-1617,0 10 39,0-11 28,0 14-51,0 0-134,0 3-62,0 14-73,-6 19 68,-3 29 73,-5 25-183,7-36 1,1 2-345,1 3 0,1 1 193,1-2 0,1 0-50,0-5 0,3 1-106,7 7 1,3-3 46,7 19 67,21 7 0,-3-45-56,2-8-5,5-7 28,1-9-29,4-7 29,1-5 459,4-12-398,29-36-90,-18-6-2,-22 10 0,-2-3-3,10-31-6,-9-1-27,-8-1 33,-11 8-34,-7 1 17,-7-14 12,-5 25 243,-1-6-238,-2 34 0,0 11 6,0 3-1,0 8 1,0 1 179,0 4 201,0 1-335,1 11 133,2 12 147,6 21-117,2 21-214,8 15-238,1 10 238,3 0 0,-1-4 0,1-11 0,-2-9 0,-1-11 0,-2-12 0,-1-11 0,-3-9 0,-3-7 0,-4-7 238,-2-3-238,-4-4 0,1-1 0,-2 0-1603,0 2-1802,1-2-695,15 2-2890,4-2 6990,16-3 0,-17 2 0,-1-2 0</inkml:trace>
  <inkml:trace contextRef="#ctx0" brushRef="#br0" timeOffset="1">2106 0 17059,'10'17'2402,"-6"38"1,-5 15-1490,-6-13 1,-2 6-1534,0 15 1,1 11 0,-3 0 1088,-2-4 0,-1 0 0,-1 1-104,0 7 1,-1 1 0,0 1-80,0-3 0,1 1 0,0-3-286,2-10 0,1-2 0,0-2 0,-2 21 0,2-5 299,3-20 0,3-6-299,2-13 0,1-3 0,0 35 0,3-9 0,0 1 622,3 11-622,2-27 0,4 1 0,0-37 1840,-1-7-1840,-3-7 402,0-4-402,-2-3 14,-1-3-14,-1-1-629,-1 0-804,3 0-1105,3-10-430,8-12-1138,17-32 4106,-1 5 0,1-1 0,4-6 0,9-14 0</inkml:trace>
  <inkml:trace contextRef="#ctx0" brushRef="#br0" timeOffset="2">2705 902 19132,'0'-3'3310,"0"0"314,0 3-2958,69 56-44,-26-13-2471,8 1 1,1 3 2301,5 18-144,1-1 409,-2 0-718,-3-4 0,-3-3 0,-4-5 0,-3-6 0,-6-5 0,-2-8 0,-5-6 3322,-3-6-3322,-4-6-400,-3-4-1252,-2-7-1384,-4-2-660,-4-2-1878,-5 0 5574,-4 0 0,-1 0 0,0 0 0</inkml:trace>
  <inkml:trace contextRef="#ctx0" brushRef="#br0" timeOffset="3">2818 1761 17395,'0'-13'3937,"0"3"-2878,0 10-163,91-92-1407,-28 36 866,7-10 1,3-1-48,-26 30 1,-3 4-46,2-1 0,-2 1 81,-2 3 1,-1 1 64,31-22-78,-11 7 221,-12 9-300,-11 5 0,-10 10-67,-9 3 618,-6 7-719,-8 4 147,0 2-226,-5 3-346,1 1-253,1 0-448,3-2-185,3 1-604,9-4-986,2-1-1294,13 1-3569,-1 2 7680,6 1 0,-17 2 0,-7 0 0</inkml:trace>
  <inkml:trace contextRef="#ctx0" brushRef="#br0" timeOffset="4">4152 1100 20755,'15'5'3014,"-4"0"-2566,-11-5 196,0 0-588,67 4-11,-31 0-40,54 4 40,-50-2-45,-5 0-123,-5-2-487,-6 2-863,-9-1-622,-8 11-3176,-18 2 5271,-13 8 0,5-11 0,0-3 0</inkml:trace>
  <inkml:trace contextRef="#ctx0" brushRef="#br0" timeOffset="5">4155 1447 18800,'9'13'2851,"-1"-2"-2183,-8-11 239,0 0-706,84 0-117,-45 0-62,15 0 1,-1 0-23,-16 0-218,-5-2-645,-7 0-459,-10 0-1635,-3 1-2409,-7 1 5366,-2 0 0,-1 0 0,-2 0 0</inkml:trace>
  <inkml:trace contextRef="#ctx0" brushRef="#br0" timeOffset="6">5191 1187 14611,'26'-76'274,"0"0"1,-2 6-1,0 4 432,15-20 39,-4 12 50,0 16-22,-6 16 6,-6 16-11,-5 14-97,-4 6-211,-1 6 83,0 9 202,4 9-50,3 15-96,0 12-196,3 4 112,13 21-330,-7-20-90,12 7-5,-10-28-12,19-5-44,-9-12-28,15-4-6,-12-8-6,0-7 6,2-5-6,-4-10 6,-1-2 0,-8-1 6,-6 3 100,-10-8-5,-8 9-5,-13-6 5,-13 10 0,-9 3 50,-6 3-34,4 6-61,3 2 208,-1 3-113,9 0-11,-3 0 28,8 1 0,-2 7 78,-2 7-78,-4 11 23,-5 10-40,-7 11 0,-2 8-39,-1 9-6,0 0 23,5-2-28,0-5 168,-7 8-196,8-23 5,-9 6-15,12-28-3455,-11-5 3392,9-8 0,-6-15 0,12-12 0,5-16 0,1-9 0,6-4 0,1-20 3392,6 18-3405,2-9-127,4 28-78,2 7-34,2 7-146,1 6-341,-1 3-4554,11-6 5293,8-6 0,-6 5 0,-1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224 27 17412,'-5'-4'4424,"1"1"-3443,4 3 671,0 0-1165,31-9-100,-7 7-62,32-7-45,-15 11-123,4 2-62,-3 2-45,-4 2-44,-1-3 0,-7 2-6,0-4 0,-6 2-208,-3-1-475,-4-1-538,-5-1-599,-4 2-146,-5-2-1205,-1 8-1494,-10-1 4665,-4 4 0,2-6 0,0-1 0</inkml:trace>
  <inkml:trace contextRef="#ctx0" brushRef="#br0" timeOffset="1">1 374 22419,'66'0'745,"1"0"0,-4 0 0,-4 0-247,13 0-172,0 0-63,-2 0-45,-6 0-111,-6 0-57,-10 0-50,-12 0-538,-8 0-661,-15 0-6228,-4 0 7427,-9 0 0,0 0 0,0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 1668 19232,'10'-67'61,"1"1"1,0 3 0,3 8-5521,16 6 6008,11-6-218,-14 22 1402,2 0-1498,-17 24 966,1 5-747,2 4-179,7 4-56,8 12 3419,10 13-3414,10 16-17,6 11-78,5 3 45,3 1 122,0-3-88,2-8 10,-2-5-50,-1-10-39,-1-7-51,-3-9 23,-2-9 28,-5-5 89,15-13-128,-20-4 44,8-10-22,-29-2-5,-9-4-12,-9-1-89,-5-3 0,-4-4 27,-12 0 18,-4 2 201,-33-1-101,12 15-39,-17 3-23,19 14-5,0 3-33,1 1-18,2 0-27,0 6 0,-20 24 27,10 5 18,-17 24 21,15-1 46,-3 5-34,-1 3 92,12-20 1,-1-1 92,-22 20-143,20-24 0,0-5 103,-19 4-27,-1-9-45,1-10-6,5-11-34,6-4-117,9-9-33,8-11-40,6-7 11,8-15-10,1-28-7,10 12-72,0-17-107,6 29-139,0 8-449,0 9-2419,0 11 453,5 6-974,11 4-1519,7 2 5305,10 0 0,-14 0 0,-5 0 0</inkml:trace>
  <inkml:trace contextRef="#ctx0" brushRef="#br0" timeOffset="1">1855 2046 11878,'0'-6'2946,"0"2"-2055,0 4 2004,0 0-1914,6-2-164,-5 2-167,5-2-40,-6 5 169,0 11 151,0 17-196,-3 16-191,-9 18-101,-11 7-94,-12 6-46,-10-1 18,-5-4-63,-6-6-122,1-5-57,3-12-78,7-8-532,2-7-169,21-17-267,2-3-511,18-13-235,1-1-1787,4-1 3501,17-3 0,-12 3 0,11-3 0</inkml:trace>
  <inkml:trace contextRef="#ctx0" brushRef="#br0" timeOffset="2">2737 1307 12236,'2'-4'2341,"0"1"342,-2 3-2156,4-4 5,-3 3 40,4-4-102,-5 5 314,0 0-509,0 3-35,-3 7 51,-3 7-22,-4 10-17,0 8-67,-1 7 95,2 6 102,2 7-13,2 4-44,4 1-84,-1 1-40,2-6-55,0-6-12,6-8 1,2-6 66,5-5 18,2-3-46,0-4-49,0-1 4,0-7-4,-2-2-46,2-6-72,-1-3-6,1-3-6,1-2-50,4-10 22,6-7-94,17-28 72,-9 4 5,9-17-78,-18 11 62,-1-1-28,-7-1 28,-3 1 56,-4 1 5,0 3-5,-3 1-6,3-14 11,-5 18-5,2-7 6,-4 23 5,-1 9 5,-1 5 34,-1 7 23,0 1 386,0 2-314,0 9 68,0 7 28,0 19 45,0 13 94,0 15 12,0 10-39,0 3-57,0-1-16,2-5-23,3-6-10,2-7-29,4-6-11,1-5-11,0-6-17,0-5-34,-4-7-43,3 5-91,-5-15 0,2 3 0,-5-14 0,-1-4 0,0-2 0,-1-1-3944,0 0 252,2 0 3692,3 6 0,-3-4 0,3 4 0</inkml:trace>
  <inkml:trace contextRef="#ctx0" brushRef="#br0" timeOffset="3">3897 0 18887,'10'87'766,"1"-1"0,-1 1 0,1 4 1,-1 2-1,0-2-391,-3-6 0,0-2 1,-1 2-1276,0 6 1,0 2 0,-1 0 1164,0 0 1,-1-1-1,-1-2-54,-1-5 0,-1-2 0,0-2-43,0-9 0,0-1 0,-1-2-31,0 19 0,0-4-28,0-16 1,0-3-4,0-10 1,0-2 117,0 37 844,0-4-928,0 1-12,0-12-60,0-9 634,0-21-702,1-13 43,3-12-150,-1-10 1942,2-6-2311,-1-2-426,-1-2-510,0 0-3410,7-33 464,2-17 4358,1-7 0,0-2 0,0 0 0,3-14 0</inkml:trace>
  <inkml:trace contextRef="#ctx0" brushRef="#br0" timeOffset="4">4318 1304 18772,'8'-2'2107,"-3"0"-1441,-5 2 824,0 0-857,79 60-106,-41-24-289,12 5 0,-1 3 47,-10 3-106,-4-1-100,9 15-79,-12-19-51,4 6-296,-13-23-549,-6-5-638,-2-5-5423,-5 1 45,-5-6 6912,-2 2 0,-3-8 0,0 1 0</inkml:trace>
  <inkml:trace contextRef="#ctx0" brushRef="#br0" timeOffset="5">4392 1976 18880,'46'-68'509,"0"0"1,-3 6-1,-3 8-128,10 9-101,-3 5-129,-5 9-84,-5 1-27,-7 6-40,-4 1-320,-4 3-486,0 0-673,-1 1-1332,1 0-147,8 2-4194,-4 0 7152,4 5 0,-16 5 0,-3 4 0</inkml:trace>
  <inkml:trace contextRef="#ctx0" brushRef="#br0" timeOffset="6">5197 1297 16269,'6'0'1999,"-2"0"-1892,-4 0 139,0 0-246,83 2-168,-53-2-3857,61 4 2289,-80 5-1775,-5 3 3511,-9 6 0,2-8 0,-2-1 0</inkml:trace>
  <inkml:trace contextRef="#ctx0" brushRef="#br0" timeOffset="7">5194 1638 17020,'7'0'1075,"-1"0"-958,-6 0-66,0 0-46,85-10 1,-46 4-6,14-1 0,-1 0-314,-19 3-1455,-9 1-1799,-9 3 3568,-8 0 0,-4 0 0,-3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0 512 20890,'24'81'877,"-1"0"1,-2-5 0,-3-2-3160,-8-3 1,-3-3 2457,0-17 1,-1 0-77,1 11 1,-1-3 1447,1 6-1430,-1-17 830,-1-15-808,2-17 28,0-8-84,1-6 3301,5-8-3334,7-14 70,13-18-37,12-27-62,-15 23 1,0-4-303,3-5 1,1-3 282,1-3 0,0-1 0,-3 2 0,0-2 16,4-8 1,-2 2-15,8-21 29,1-1 11,-30 56-12,-6 14-27,-4 9-101,-3 6-4033,0 1-393,0 19-4877,-6 4 9398,-6 21 0,3-21 0,-1-2 0</inkml:trace>
  <inkml:trace contextRef="#ctx0" brushRef="#br0" timeOffset="1">859 1214 21035,'-41'61'768,"9"-11"-768,32-36-51,1-6-100,5-4 61,6-4 40,5 0 16,3-1 29,-1-4 5,-2-1 11,-4 1 45,-4 2 28,-3 3 78,-3 9-10,2 6-91,0 14-44,8 20-17,-3-15-610,4 7-1182,-1-24-1927,2-8-1127,4-9 4846,-1-13 0,-7 5 0,-3-4 0</inkml:trace>
  <inkml:trace contextRef="#ctx0" brushRef="#br0" timeOffset="2">1414 495 17966,'-4'95'805,"0"0"1,0-1 0,0 1 0,0-1 0,0 15 0,1 4 0,-1-16 0,0-34-806,-1-38-241,3-10-425,0-9-1911,2-4-229,0-20-1266,0-24-3310,3-19 7382,-2-20 0,2 38 0,-3 7 0</inkml:trace>
  <inkml:trace contextRef="#ctx0" brushRef="#br0" timeOffset="3">1434 402 18604,'60'6'1495,"0"0"1,36 11-380,-84 18-108,-6 10-325,-6 13-118,-10 8-43,0 3-35,-9 2-185,9-6-117,4-5-95,4-6 22,10-6-112,5-8-101,13-6-151,4-8-90,5-9-241,-3-5-273,1-7-511,-6-4-207,0-1-453,-5 0-1452,5-3-3901,-2-4 7380,4-2 0,-14 2 0,-3 3 0</inkml:trace>
  <inkml:trace contextRef="#ctx0" brushRef="#br0" timeOffset="4">2808 228 13032,'0'-4'3769,"0"1"-128,0 3-3036,-17 14 106,3 11 219,-19 24-185,6 19-123,-1 13-141,1 11-128,5 5-84,5-1-797,9-2 747,3-7-17,5-9-56,3-8-29,7-8-61,4-10-5,8-7-51,0-10-40,1-6-77,-3-11-57,0-3 567,-6-8-942,-3-3-2106,-1-2 829,-1-2-1059,4 0 2885,6-3 0,-8 2 0,2-2 0</inkml:trace>
  <inkml:trace contextRef="#ctx0" brushRef="#br0" timeOffset="5">3456 275 15193,'9'-2'3031,"-1"0"-2168,-8 2 150,0 0-139,1 79-12,-3-25-439,-2 5 1,-4 3 320,-12 18-178,-14-2-107,-6 2-84,-5-8-8,10-26 1,-1-3 1,-18 17-178,-14 2-29,29-36-162,8-14-140,9-6-157,9-12-123,6-14-23,6-18-89,2-21-59,11 10 1,3 0 338,10-24 235,22-11 17,-15 49 218,0 18 79,-6 9 157,3 17 61,-1 13-17,4 14-72,0 14-90,1 4-33,0 1-18,-1-3 68,-2-6-67,-3-8-107,-5-10-89,-2-6-29,-6-7-61,-3-5 0,-3-2 0,-4-3 0,0-2-101,-3-1-1147,0-2 105,1 1-857,0 0-951,8 0 2951,9-1 0,-6 0 0,1 0 0</inkml:trace>
  <inkml:trace contextRef="#ctx0" brushRef="#br0" timeOffset="6">3907 1 14538,'11'5'5014,"-2"0"-4424,12 42 1,0 16-223,4 6 251,4 11 1,-1 3 388,0 13-538,-16-47 1,-2 0 520,7 48-266,-11-28 1,-2-1-486,-1-16 1,-1-2-95,-2 14 0,-3-2-1,-7 18-26,-7-10-119,-5-5 0,-1-9 292,1-8-467,0-11-17,5-7-430,2-10-403,5-7-504,3-6-737,4-4-299,2-3-1328,1-3 3893,-2-13 0,2 10 0,-2-9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1438 12886,'0'5'2627,"0"0"-2145,0-5 425,0 0-319,7-12 179,2 0-161,13-12-130,1-3-39,7-3-79,4-9-72,1-4-96,3-6-45,2-6 1,4-5 5,1-8-323,3-6 306,1-6-22,3-4-17,-3-1-44,-1-1 5,-5 1-23,-4 3-22,-4 5 40,-5 4-12,-3 9 185,2-9-90,-10 24 29,0-3 39,-11 27 33,-3 9 6,-2 4 33,0 6-38,-2 2 569,0 3 97,-1 1-902,0 6 5,0 3 119,0 10-52,-1 11 7,-1 15 111,0 17 24,1 17-7,1 10-343,0 3 248,2-2-79,7-10 6,3-11-39,5-12-5,7 0-1,-6-23-27,6-2-1,-7-23-11,1-4 45,2-4 243,5-1-193,2-12 34,6-10 6,3-18-40,-8-4 1,0-3-46,14-27 12,-16 20 0,-1 1 28,2-16-40,-7 6 40,-5 14 11,-5 11 73,-5 11 173,-1 12-162,-3 5 11,0 7-5,-1 2-40,2 1-38,-2 0-24,2-2-38,-2 2 151,0-2-157,0-1-6,1 0 6,-1-6 0,3 1-5,-1-5-1,0 5 6,0-1 0,-1 7 0,-1 1-235,2 1 235,-2-2-6,0 0 1,0-3-1,1 0 6,0 0-17,0 0-16,-1 3 33,0-1-6,0 3 6,0-3 0,0 3-5439,0-2 1714,0 7 3725,0-1 0,0 1 0,0-2 0</inkml:trace>
  <inkml:trace contextRef="#ctx0" brushRef="#br0" timeOffset="1">2163 114 11641,'4'-9'5040,"-1"2"-3321,-3 7 963,0 0-1469,0 22-188,0 3-94,1 27-271,1 5-172,1 7-124,1 5 235,-1-2-464,0-8-46,-1-5-21,1-10-18,-1-7-39,1-7-5,1-10-6,-2-4-45,1-3-185,-3-5-430,1 0-679,-1-5-812,0 0-1384,0-1 3535,-3 0 0,3-2 0,-3 0 0</inkml:trace>
  <inkml:trace contextRef="#ctx0" brushRef="#br0" timeOffset="2">2006 479 17882,'6'0'2039,"-2"0"-1171,-4 0 101,0 0-39,83-3-107,-34 2-493,10-1 1,1 1 240,0 1-111,-2 0-57,-6 0-201,-6 0-107,-10 0-61,-9 1-34,-10 0 0,-7 2-347,-6-3-1020,-2 3-1787,6-1-1584,1 0 4738,6-1 0,-6-1 0,-1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188 936 14426,'0'-5'2409,"0"0"-2068,0 5 914,0 0-622,52-68 146,10 15-567,-19 7 1,2 1 246,35-4-22,-23 24-112,3 11-34,5 5 180,5 7-11,4 20 16,0 9-79,-3 23-111,-8 10 5,-8 6-157,-13 5 74,-14 0 139,-13-2-6,-9-3 282,-37 23-461,-8-22-112,3-24 1,-6-4-276,-42 13 272,38-30 1,-3-2-20,0-3 0,-1-2-25,-1-5 0,0-2 2,-46 0 20,35-16 1,2-5-26,-22-10-39,-7-22-62,52 6 95,17 3-33,11-1-39,7 2-6,13-3 78,8-1-128,14-1-1402,29-11-99,-14 15-118,16-9-1608,-16 8 3361,13-21 0,-28 26 0,3-6 0</inkml:trace>
  <inkml:trace contextRef="#ctx0" brushRef="#br0" timeOffset="1">676 264 14712,'0'-7'3596,"0"1"-2162,0 6-141,0 0-3146,0 117 3034,3-35-728,-2 9 1,1 6-552,1-32 1,-1-3 458,0 4 1,0 4-5,-1 26 1,-1 2-207,0-28 0,-1 2-23,0-3 1,0 5 0,-1-8-59,1-14 0,0-3-20,0 19 0,-1-5-45,2-7 1892,0 1-1897,0-36 2077,0-8-2077,0-6 347,0-4-3960,0-3 69,0-12-836,-12-25-3280,-4-14 7660,-14-23 0,13 35 0,2 8 0</inkml:trace>
  <inkml:trace contextRef="#ctx0" brushRef="#br0" timeOffset="2">7 421 15149,'-4'0'2671,"1"0"-911,3 0-736,88 0-72,-21 0-694,5 0 0,5 0 128,-21 0 1,-2 0-110,4 0 0,0 0-73,2 0 1,-1 0-88,-3 0 1,-1 0-9,-3 0 1,-1 0 97,41 0 79,-15 2-74,-13 0 10,-14 1-127,-17 0 6,-10-1 0,-13 0-45,-5-1-50,-5 0 293,0 0-584,0 1-416,0-2-2430,3 4 443,1 2-639,1 14-5213,1 5 8540,-4 15 0,1-19 0,-3-2 0</inkml:trace>
  <inkml:trace contextRef="#ctx0" brushRef="#br0" timeOffset="3">261 1966 14314,'-2'14'3585,"1"-2"-2588,1-12-17,0 0-190,92 0 5,-30-3-2489,7 1 0,3-2 2338,20-8-101,-1-4 264,-1 1-493,-8 0-118,-8 4-79,-14 1-50,-10 1-33,-13 4 3113,-10 0-3141,-9 3 750,-7 1-879,-4 1-1003,-4-2-935,2 1-1473,2-10 3534,7-11 0,-5 9 0,1-5 0</inkml:trace>
  <inkml:trace contextRef="#ctx0" brushRef="#br0" timeOffset="4">1280 111 22151,'77'9'1344,"-6"2"-1188,-28 2-88,-3 0-40,-1-1-28,-6 0-73,-3-2-392,-3 0-751,-4-2-1690,0-2-1721,-4-3 4627,-1-3 0,-9 0 0,-3 0 0</inkml:trace>
  <inkml:trace contextRef="#ctx0" brushRef="#br0" timeOffset="5">1905 0 21075,'1'63'1045,"0"1"1,1-6-1,1-4-529,1 8-220,4-5-111,-5-7-84,2-8-95,-3-7-1,1-8-5,-3-5-694,2-3-768,-2-6-5293,4 2 969,0-9 5786,6 4 0,-6-8 0,1 1 0</inkml:trace>
  <inkml:trace contextRef="#ctx0" brushRef="#br0" timeOffset="6">2764 184 16107,'-9'0'3277,"2"0"-2687,-33 23 1,-8 12 630,-4 18-741,-9 2 0,-1 5 116,27-8 1,7 2-520,-1 6 1,2 2 258,1 3 1,2 1-18,4 2 0,3 1-123,2-2 0,3-1-39,3-4 0,2 0-57,3-5 1,1-1 34,0 41-46,6-10 183,7-17-311,5-10 0,9-13 33,1-10-44,0-9 163,0-8-628,0-8-184,0-6-1407,5-4-908,17-32-5183,2-7 8197,14-33 0,-30 32 0,-7 5 0</inkml:trace>
  <inkml:trace contextRef="#ctx0" brushRef="#br0" timeOffset="7">3192 582 15866,'4'-2'2968,"-1"1"528,-3 1-2908,1-3-45,0 2-61,0-2 100,-1 3-330,0 4 101,0 12 95,-3 15 28,-5 20-61,-7 14-3505,-10 13 3331,-8 4-79,-8 4-192,-6-6 237,-1-6-11,-1-12-78,5-12-68,6-13-10,9-12-40,9-13-23,7-6 2995,5-6-3325,1-9 468,1-6-216,1-5-28,0-6 23,3 12 22,0 2 84,13 11 50,9 1 68,17 0 83,10 4-44,4 5 162,17 18-207,-23-6-28,8 10-17,-30-16-33,-6-4-28,-7-4-6,-4-2-325,-4-3-3635,1-1 667,3-4 3293,12-26 0,-8 19 0,5-18 0</inkml:trace>
  <inkml:trace contextRef="#ctx0" brushRef="#br0" timeOffset="8">3513 328 15199,'6'-6'4050,"-2"2"-2600,-4 4-156,0 0 68,89 61-812,-44-10-60,13 1 1,-2 6 327,-14 30-508,-24-40 1,-3 0-68,-2 0 1,-3 1 109,2 46-84,-6-4-17,-7-5-34,-10-5 58,-6-4-276,-11-6 0,0-8 0,-5 8 0,13-26-768,-1 4-1013,16-33-1447,2-6-1259,3-8 4494,0-13 0,0 9 0,0-9 0</inkml:trace>
  <inkml:trace contextRef="#ctx0" brushRef="#br0" timeOffset="9">4977 926 14684,'-6'-5'3069,"2"0"-2363,4 5 157,0 0-482,-58-19 436,21 12-492,-38-12-107,35 17 29,9 13 100,-5 9 135,0 17 426,-14 43-516,16-11-219,14-21 1,3 1 111,4 24-83,7-2-62,4-4-28,17 16-106,1-29-6,15 5 5,-1-34 62,2-10 51,1-7-6,1-5-6,1-3-38,0-10-18,2-8 0,13-39-55,-14 6-57,7-23 6,-23 17-56,-4 5 28,-7 3 45,-4 11 33,-4 5 6,-1 6 0,-3 4 0,-5 1 0,-7 2 51,-17-8 33,4 10-6,-6-6-27,12 12-18,5 0 6,4 4 79,1-2-68,5 5 34,3 0 46,1 3 77,2 2 868,0 0-1075,1-1 0,0-1 34,7-1 89,11-2 123,19 0 12,18-2 39,17-3-23,12 1-61,7-4-73,0 3 56,-6-2-49,-8 2-147,-12 2 0,5-2 0,-26 5 0,1 0 0,-27 3 0,-8 2 0,-5 0 0,-4 0-8218,-1 0-1613,0-1 9261,0-5 0,0 3 1,0-3-1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30 572 11693,'-13'11'4319,"3"-2"-3115,10-9 4055,0 0-4783,3 0-140,0 0-56,6 0 96,4 0 44,5 0-51,10 5-27,9 0-107,5 5-16,7-1-57,-1-1-78,-2-3-28,-3 0-22,-8-2 0,-4 1-29,-7-2 1,-2 1 5,-8-3-5,-4 3-6,-6-3-6,-3 2-95,2-1-252,-2 1-286,3 2-537,-1 0-296,2 2-1816,2 6-152,-3 4 3440,0 13 0,-4-14 0,0 3 0</inkml:trace>
  <inkml:trace contextRef="#ctx0" brushRef="#br0" timeOffset="1">0 1030 22470,'87'-4'687,"-1"0"0,-3 1 0,-7-1-279,22-8-625,-4 2 493,-9 3-125,-13 0 47,-15 4-164,-16 0-3181,-15 3 3147,-12 0-442,-9 0-993,-3 0-1471,-2-3-2741,0-3 5647,0-5 0,0 4 0,0 1 0</inkml:trace>
  <inkml:trace contextRef="#ctx0" brushRef="#br0" timeOffset="2">1651 225 17798,'16'98'982,"0"-1"0,0 1 0,0 0 0,0 0 0,-1-9 0,-1 2 1,1-3-1,-3-11 0,-4-17-753,0 17-105,-3-10-57,-3-15-56,0-2-17,-2-22-128,0-1-191,0-22-341,0-2-3076,0-3 146,-2-34-3803,-6-9 7399,-3-37 0,2 37 0,2 6 0</inkml:trace>
  <inkml:trace contextRef="#ctx0" brushRef="#br0" timeOffset="3">906 419 20190,'0'-10'1837,"0"3"-1383,41 4 0,19 6 223,21-2-1297,5 0 0,6 0 824,-22 1 1,-3 0 5,4-1 0,-1-1 11,0 1 0,-1 0-56,-4-1 1,-2 0-74,-7 0 1,-2 0 530,38 0-584,-22 0-39,-21 0-2783,-18 0 2783,-15 0-493,-9 3-566,-4 1-433,-3 2-1482,0 2-1553,-1 11-4333,-7 3 8860,-7 12 0,4-16 0,-1-2 0</inkml:trace>
  <inkml:trace contextRef="#ctx0" brushRef="#br0" timeOffset="4">1140 1628 17798,'73'-19'1064,"0"0"0,-2 0 1,-3-2-791,-18 1 0,-3 0-2,3-1 0,1 0 44,-1 1 1,0-1-60,-3 2 1,3 0 120,23-4 0,-2 2-282,10-2-52,-25 9 1,-6 3 90,-22 8 5,-6 3-28,-5 0 5,3 3-150,-5 4-628,-1-1-918,-8 2-376,-6-5-1899,0-1-952,-8-1 4806,-3-1 0,2 0 0,0 0 0</inkml:trace>
  <inkml:trace contextRef="#ctx0" brushRef="#br0" timeOffset="5">1591 917 17512,'67'-1'838,"0"0"1,-5 0 0,-9 2-268,-17 4-62,-7 2-100,-11 1 17,-9 3 90,-6 0 77,-3 7-139,-9 3-129,-11 10 5,-13 2-39,-11 3-72,-2-6-96,-1-7-6,4-9-117,4-8-56,7-4-11,6-10 22,9-4-61,4-14 5,7 5-16,5-4-23,15 10-426,29-11 124,-2 7-247,17-4-163,-28 12-419,-7 6-1474,-12 2 2745,-5 19 0,-6-12 0,0 12 0</inkml:trace>
  <inkml:trace contextRef="#ctx0" brushRef="#br0" timeOffset="6">2330 171 21646,'70'9'360,"1"0"1,-7-1-1,-8 0-186,-16 0-90,-8 0-78,-9-2-6,-8-2-28,-7-2 28,-5-8 0,-1 4 0,-2-5 0</inkml:trace>
  <inkml:trace contextRef="#ctx0" brushRef="#br0" timeOffset="7">2791 1 21730,'3'69'954,"1"0"0,0-3 0,0-6-433,-1 10-190,1-3-90,2-10-96,-2-7-94,-1-13-51,-2-7 0,-1-11-168,0-6-342,0-7-538,0-2-783,0-1-1126,0-2-2773,0 1 5730,0 0 0,0-2 0</inkml:trace>
  <inkml:trace contextRef="#ctx0" brushRef="#br0" timeOffset="8">3446 64 20414,'-36'62'573,"1"0"1,-1 0 0,3-2-1,0 0 1,7-2-161,5 7 0,5-1-105,-1 3 0,4 0-471,1-1 1,3-1 296,3-3 1,2 0 5,2-6 0,0 0-31,1-5 1,2-1 63,3 39 34,8-11-146,8-11-61,7-10 0,5-10 0,0-9-696,16-2 85,-12-14-615,10-3-516,-14-14-1479,9-13-1960,0-13 5311,6-14 1,-22 11 0,-7 3 0</inkml:trace>
  <inkml:trace contextRef="#ctx0" brushRef="#br0" timeOffset="9">4091 399 17820,'7'0'2409,"-1"0"-1474,-6 0 1110,0 0-1272,27 87-73,-20-38-359,7 11 1,-2 2 269,-18 2-113,-9 0-128,-12 1-68,-11-3-44,-8-4-56,-2-6-3466,-1-8 3320,4-11-56,8-12-95,7-10-106,11-8-124,8-18-409,6-33 628,4-2-163,10-33 101,2 43 3392,12 4-3224,2 29 22,7 10 281,4 14-18,6 14-66,4 16 44,-1 5-28,-3 2 68,5 8-303,-16-23-34,1 0-72,-17-26-578,-5-7-851,1-3-5830,22-40-331,-2-1 7315,18-31 1,-27 34 0,-6 10 0</inkml:trace>
  <inkml:trace contextRef="#ctx0" brushRef="#br0" timeOffset="10">4726 104 20089,'23'67'924,"0"1"0,0-1 0,-2-2 0,-1 0 1,-4-3-3173,-6 8 1,-4-3 2742,-1 5 1,-1 1 617,-2-3 1,-1 4-621,-5 20 0,-1 0-493,-1-28 0,-1 0 0,-8 30 0,-2-6 860,-6-8-985,-6 7-815,17-54-1861,4-17-1618,5-8 4419,-2-30 0,4 15 0,-2-16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2079 4 14320,'2'-2'2347,"-1"1"-7632,-1 1 7369,36 88-1167,-19-40 1,2 9-552,4 13 1,6 16 0,0 3 0,-3-6-206,-2-4 1,-3-4-1,1 4 15,0-2 1,2 6-1,-2-3 1,-3-8 24,0 11 1,-4-9-204,-3-16 0,-1-3 338,5 36 2272,1-12-2373,0 1-45,1-14-39,-2-13 477,-3-20-365,-1-17 1630,-5-9-1663,0-7 792,6-21-720,3-14-134,13-48-115,-9 22 1,0-6-467,4-11 1,1-5 431,4-9 1,0 0-15,-2 5 1,1 4 22,-4 12 0,1 4-151,-3 7 1,0 2 190,17-34 44,-17 42 0,-2 3 22,6-14 17,-1 5-56,-18 40-27,-4 6-18,0 2-11,-1 3-39,0 1 1037,0 1-1138,-2 3-2570,1 0-359,1 6-678,12 12-1361,0 8 5069,13 11 0,-14-17 0,-1-4 0</inkml:trace>
  <inkml:trace contextRef="#ctx0" brushRef="#br0" timeOffset="1">3623 1124 16325,'-13'7'4083,"3"-1"-3646,-22 30 0,-3 10 432,5 7-346,-11 7 1,3 3 2,18 7-279,10-7-175,5-10 7,10-15-74,9-11 74,7-9 5,12-11-34,1-3 1,6-8-51,0-12-12,4-10 7,-5-13-1,-3 2 6,-10 3 0,-6 11 0,-10 11 6,-4 6 123,-4 16 89,-1 11 17,1 16 28,6 47-302,-2-33-112,7 22-633,-5-53-1182,2-7-1271,6-7-925,0-14 4162,4-11 0,-9 5 0,-4-3 0</inkml:trace>
  <inkml:trace contextRef="#ctx0" brushRef="#br0" timeOffset="2">4048 693 15081,'10'93'2825,"0"1"0,0-4 0,1-5-2386,0-25 1,0-4-104,1 0 0,0-1-103,-2-4 0,0-1 36,10 39-96,-5-13-94,-3-15-51,-3-16-4280,-2-12 4090,-2-12 192,0-11-1716,-3-6-1658,0-31-1910,-2-14 5254,-3-34 0,2 31 0,-2 4 0</inkml:trace>
  <inkml:trace contextRef="#ctx0" brushRef="#br0" timeOffset="3">3824 475 17389,'66'-13'696,"0"-1"1,-3 0 0,-6 5-238,14 20 191,-8 18-57,-14 24-128,-11 26 45,-17 16-219,-14-43 1,-2 2 4,-2 2 1,-2 0-437,-1-1 0,1-1 487,1-2 1,1 0 57,4 40-7,9-11-3217,6-10 2915,6-11-207,28 6 151,-12-21-40,20 2-34,-20-23-11,-1-5-212,-2-5-3147,9-4 312,-11-5 3181,16-26 1,-33 16-1,0-18 1</inkml:trace>
  <inkml:trace contextRef="#ctx0" brushRef="#br0" timeOffset="4">5314 556 18095,'-13'-4'3148,"3"1"-2297,10 3 18,0 0 267,-79 94-307,46-24-2610,-14 7 0,3 5 2117,30-23 0,7-2-101,1 3 1,1-1 221,1 0 1,2-1-363,3-4 1,3-2-51,9 45-45,9-18 0,10-11 33,2-15-33,1-9 0,-2-9-56,-2-9 11,-3-6 2954,-5-6-3866,-3-6-510,-2-5-1871,5-15 3338,12-35 0,-16 22 0,5-20 0</inkml:trace>
  <inkml:trace contextRef="#ctx0" brushRef="#br0" timeOffset="5">5976 539 16532,'6'-7'2857,"-2"1"-1541,-4 6 986,0 0-1445,37 104-258,-27-46-555,9 14 1,-1 3 415,-18 0-74,-14 2 34,-5-3-84,-18-3-101,-5-5 34,-5-8-168,0-9-17,3-11-6,6-14-78,8-11-246,6-9 286,6-11-320,6-5 95,4-9 17,5 2 79,1 6 83,13 5 6,11 6 6,15 1 83,15 4 7,5 8-12,2 7 84,19 16-45,-28-8 22,8 4 7,-33-13-52,-7-5-27,-6-1-17,-3-4-56,-2 1-134,1 2-572,-1-3-991,3 3-1418,7-6 3115,16-10 0,-13 3 0,5-5 0</inkml:trace>
  <inkml:trace contextRef="#ctx0" brushRef="#br0" timeOffset="6">6417 298 19341,'67'56'1215,"1"-1"1,-4 1 0,-5 0-707,-22-7 1,-4 0-455,1 3 1,-3 1 325,-3 1 0,-4 0-98,-3-2 0,-3 1-48,-4-2 0,-3 0-3325,1 44 3442,-8-3-27,-14-5 470,-9-7-649,-14-3-12,-7-10-134,-14 10 0,17-29-141,-3 1-245,27-31-2396,6-8-562,6-5 2424,14-4-4339,8-11 5259,17-6 0,-16 2 0,-2 1 0</inkml:trace>
  <inkml:trace contextRef="#ctx0" brushRef="#br0" timeOffset="7">7590 900 19501,'0'-4'2436,"0"1"-1562,0 3-582,92-6-46,-45 8-129,13-4 1,-1 1 101,-11 8-96,-4-2-78,-4 2-45,-2-4 0,-3 2-454,-3-1-784,-5-1-537,-7 2-1547,-9 7 3322,-22 16 0,7-12 0,-12 7 0</inkml:trace>
  <inkml:trace contextRef="#ctx0" brushRef="#br0" timeOffset="8">7617 1361 17540,'15'15'2482,"-3"-3"-2090,-12-12-6,89-3 40,-40-2-256,10 1 1,1-1-3,-5-3-117,-7-1-51,-8 4-745,-10 0-2453,-13 4-4733,-8-1 7931,-7 2 0,-2 0 0,0 0 0</inkml:trace>
  <inkml:trace contextRef="#ctx0" brushRef="#br0" timeOffset="9">311 2996 20621,'5'73'626,"0"0"0,0 0 0,0 3 1,-1 1-1,-1-3-772,2 14 0,-2-1 468,0 6 0,-2 0-78,0-8 0,-1-4-62,0-12 0,0-3-65,0-6 1,0-3 50,0 41 64,0-12-182,0-14-44,2-24-1,0-17 224,1-14-229,0-9-45,-1-5-420,1-3-2971,0-19 1303,0-49 2133,-2-10 0,1-3 0,-2-13 0,0 32 0,0-1 0</inkml:trace>
  <inkml:trace contextRef="#ctx0" brushRef="#br0" timeOffset="10">0 2980 17546,'2'-13'3377,"0"2"-2206,-2 11-6,108 24-381,-36-5-468,9 0 1,5 0-60,-33-7 1,-2-1-318,2-1 0,-1-1 205,0-2 1,-1-1 67,42 4-79,-9-2-61,-14-3-28,-15 0 116,-11-1-161,-16-1 84,-8-1-84,-9 1-117,-4-3-583,-1 2-999,0-2-1477,0 1 3176,-1 4 0,-1-3 0,-3 3 0</inkml:trace>
  <inkml:trace contextRef="#ctx0" brushRef="#br0" timeOffset="11">341 3936 17244,'0'13'4077,"0"-3"-3321,95-4-27,-29-5-929,6 3 1,3-2 535,15-2-118,-6 0-51,-10 0-133,-17 0 164,-14 0-198,-16 0-302,-11 2-1115,-9 3-992,-10 9-1899,-15 5 4354,-13 11 0,10-14 1,0-1-1</inkml:trace>
  <inkml:trace contextRef="#ctx0" brushRef="#br0" timeOffset="12">545 4571 17148,'2'14'4319,"-1"-2"-3607,84 14-169,-32-16-300,8 6 1,3-1-638,6-8 467,-1-2 127,-6-3-351,-6-2-1278,-4-5-2273,6-24-5888,-2-11 9590,5-22 0,-30 27 0,-8 8 0</inkml:trace>
  <inkml:trace contextRef="#ctx0" brushRef="#br0" timeOffset="13">2263 3418 22598,'-79'-28'493,"1"0"0,4 1 0,6 9-141,-4 32 19,0 7-86,6 16-5213,9 6 4973,15 4-45,14 3 1318,15 4-1386,7 4-4,21 4 10,11 4 62,19 0 6,11 1 38,2-3 870,1-1-874,-5-4 4,-6-2-4,-11-5 27,-10-6 828,-14 14-385,-11-14-130,-19 13-88,-13-13 3531,-37 17-3706,12-21-117,-16 7 0,26-29-173,7-7-438,7-6-565,8-4-1574,10-3-1120,6 0-4106,4-2 7976,3-4 0,0 3 0,0-3 0</inkml:trace>
  <inkml:trace contextRef="#ctx0" brushRef="#br0" timeOffset="14">3109 4043 13541,'5'0'4716,"0"0"-3209,-5 0-264,0 0 7,7 77-18,-5-31-759,3 10 0,-3 3-3187,-15 7 3280,-8 7-107,-22 4 23,-10 2-281,22-38 1,-3 0-59,1-3 0,-3 1 41,-15 8 1,-1-3-28,-20 14-93,28-26 1,2-6-65,3-10-101,13-9-151,13-11 3532,6-11-3353,6-11 6,10-11 17,9-6 50,37-16 5,-6 19-5,20-4 73,-20 29 157,1 7-23,-2 5 465,22 21-497,-18 0-175,10 18 0,-23-6 0,-6 2 0,-4-4 0,2 9 0,-13-12 0,1 3 0,-11-14 0,-1-4 0,-2-3 0,0-3 0,-2-2 0,-1 0 0,0-2-1368,-1 0-3532,5-17 4900,11-33 0,-8 22 0,4-18 0</inkml:trace>
  <inkml:trace contextRef="#ctx0" brushRef="#br0" timeOffset="15">4469 3678 16068,'-10'0'3853,"3"0"-3125,7 0 56,0 0-409,21-12 500,5 9-24,28-8-280,7 11-162,9 4-56,4 2-101,-2 4-68,-5 0-15,-8-2-40,-8 0-56,-9-1-23,-7-2-44,-8 0 5,-6-2-6,-5 1-5,-3-1 0,-3 0-56,1-1-308,1 0-857,3-2-5545,8 0 991,-9 0 5775,1 0 0,-12 0 0,-3 0 0</inkml:trace>
  <inkml:trace contextRef="#ctx0" brushRef="#br0" timeOffset="16">4522 4260 17389,'8'0'2179,"-2"0"-1148,-6 0-180,0 0-72,108 0 11,-44 0-805,13 0 1,3 0 423,1 0-208,-3 0-150,-11 0 166,-9 0-295,-12 0-1273,-10 0-2290,-3 0-6190,-6 0 9434,2 0 0,-15 0 0,-4 0 1</inkml:trace>
  <inkml:trace contextRef="#ctx0" brushRef="#br0" timeOffset="17">7764 3200 17350,'36'-83'1597,"-7"6"-1093,-20 37-73,-6-4-190,0-5-73,-3-3 50,0-5-33,-10-2 145,-19-23 67,-5 33 1,-3 1-339,7 7 0,-1 2-23,-8-2 1,0 5 8,-6 1 5,-13-9 7,18 14 77,-7-5-50,25 22-22,5 1-23,4 9-33,4 0-6,3 3 0,1 0-51,3 0 23,-1 0 28,0 6 84,-5 38-17,0 13-11,3-7 0,1 4-295,1 1 0,0 2 295,1 7 0,1 1 25,0 5 0,1 1 6,-1 0 0,2 0-20,-2 0 0,2 2 45,0-8 0,0 5 0,1-4 5,1 13 1,1-1-568,0-10 0,0 2 0,0-3 562,2 6 0,1-2-42,0 1 0,0 0-204,0-2 0,-1 0 195,-1-3 1,0 0-4,1-4 1,-2 1 50,0 17 1,-1-2-68,-1-22 0,-1-1-20,1 14 1,-1-4 10,-1 13 18,0-7 5,0-7 28,-4-10 511,-3-3-477,-6-12 1592,-6-7-1615,-3-6-45,-6-7 40,-26-2-79,6-9 498,-22-1-497,16-8-12,-1 0 0,6-6-96,4-5-10,8-6 61,7-6-39,5-2 23,-2-29 61,10 7-12,-4-24 7,14 15-1,3-3 1,2 1-1,4 0-28,7 3 34,5 3 0,9 4 0,1 7 12,1 6 21,-2 10 6,-2 5 73,2 7-56,-9 4 6,-1 5-23,-8 2 6,-2 2-39,-3 0-8571,2 0 8565,-10 0 0,6 0 0,-5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368 171 13558,'8'0'2930,"-2"0"-1894,-6 0 863,0 0-1143,10 49-129,-4-16-11,6 46 85,-6-23-102,-2 7-90,0 6-49,-3 4-130,-1 0-123,0-2-78,0-8-73,0-8-56,0-13 0,-1-11 0,0-11-1008,0-8-757,1-7-1668,0-29-4535,-2-12 7968,-4-29 0,3 27 0,-3 5 0</inkml:trace>
  <inkml:trace contextRef="#ctx0" brushRef="#br0" timeOffset="1">7 298 14477,'-3'-4'2498,"0"1"-1686,3 3 123,75-9-206,-23 3-357,4-1 1,3 1 74,11-3-127,-6 4-80,-7 2-105,-12 1-85,-8 2-50,-11 0-39,-6 0-101,-5 0-297,-5 5-694,-5 2-1810,-2 14-4298,-3 3 7239,-3 8 0,3-14 0,-3-4 0</inkml:trace>
  <inkml:trace contextRef="#ctx0" brushRef="#br0" timeOffset="2">124 930 18666,'64'5'595,"0"1"1,-5-1 0,-7-2-288,-2-3-118,-4 0-94,-8-1-96,-8-2 0,-8-1-342,-9 1-795,-6 0-1865,-4-4-1474,-3-2 4476,0-5 0,0 6 0,0 0 0</inkml:trace>
  <inkml:trace contextRef="#ctx0" brushRef="#br0" timeOffset="3">388 599 15188,'-2'1'1876,"1"1"-784,1-2-806,36-6-6,-13 2-122,30-6 15,-26 5 29,-4 1 27,-8 3 40,-5 1 45,-5 0 106,-3 4 61,-2 0-89,0 6-39,0 0-34,-6 3-116,-3 3 21,-8-1-28,-3-2-79,-3-3-111,-3-5 100,1-2-100,2-3 95,4 0-101,6-6-6,5-1-33,3-8-28,3 1-34,1 1-118,1 2-325,0 4-340,0 0-443,0 5-276,0-1-570,11 0-868,13-5-4134,13-3 7175,6 0 0,-19 4 0,-6 2 0</inkml:trace>
  <inkml:trace contextRef="#ctx0" brushRef="#br0" timeOffset="4">789 121 19652,'20'4'700,"3"3"-627,6 5-39,4 3-34,0-3 0,0 3-191,-6-6-996,-2 0-2432,-5-5 3619,-4-1 0,-7-3 0,-3 0 0</inkml:trace>
  <inkml:trace contextRef="#ctx0" brushRef="#br0" timeOffset="5">1147 0 21590,'4'57'353,"-1"1"0,3 38-297,-6-76-50,0 0-1,0-5-5,0 2-50,0-1-107,0 1-213,0 3-224,0-4-688,0-2-1575,0-4-1556,0-3 4413,0-3 0,0-3 0,0-1 0</inkml:trace>
  <inkml:trace contextRef="#ctx0" brushRef="#br0" timeOffset="6">1705 50 13676,'0'-5'3388,"0"0"-2816,0 5 1299,0 0-1042,-89 94-174,50-30-1226,-16 6 1,2 6 833,34-27 0,5-1-56,-1 2 1,3 1 33,1-2 0,2 1-95,-3 43-34,7-12-112,4-13 0,1-14-67,6-14-45,3-9-62,4-10-330,4-7-281,-1-7 697,3-4-1878,4-4 1966,12-44 0,0-9 0,-9 28 0,3-23 0,0 0 0</inkml:trace>
  <inkml:trace contextRef="#ctx0" brushRef="#br0" timeOffset="7">1996 187 17384,'3'0'3159,"0"0"-1417,-3 0-913,-10 82-224,-3-41-401,2 14 0,-3 0 65,-14-7-95,-7 2-62,-4-1-56,-3-7 5,2-5-61,6-14-151,5-8-34,7-8 45,5-6 79,5-1 22,7-1-45,2-3-79,3 2 74,0-2 38,2 3 40,7-2-23,5 3 29,8-2-40,4 2 45,0 2 106,4 7-10,-3 4 72,11 19-135,-13-11-33,5 9-56,-16-16-683,-4-2-707,-2-7-2194,3-2 3640,7-22 0,-7 14 0,2-15 0</inkml:trace>
  <inkml:trace contextRef="#ctx0" brushRef="#br0" timeOffset="8">2176 134 21007,'41'74'904,"0"0"0,-3-4 0,-7-6-288,-9 10-135,-10 3-111,-6 0-118,-6 1-5,-12-4-79,-4-4-95,-12-9-73,2-9-62,4-15-386,7-11-684,5-14-1007,7-6-1749,1-6-1231,2-6 5119,0-3 0,0 1 0,0 1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103 4 14202,'3'-2'1681,"0"1"1080,-3 1-2324,85 71 22,-39-32-978,13 9 0,2 1 810,-2-7-140,5-5 439,0-10-422,5-10 62,-2-9-62,1-5-23,-1-12-77,-3-7-29,-3-12 28,-7-6-28,-4-3-2939,-11 3 2961,-7 3 23,-11 7 51,-9 4 477,-6 8-461,-4 3 102,-2 2-12,0 2 3610,0 2-3437,-2 1-162,-6 2-129,-5 0 107,-23 8-174,3-2 22,-14 10-72,6-1 44,-8 7-44,-4 3-3392,-9 5 3430,-2 3-44,-1 1 6,1 0 61,-17 4 51,24-11-34,-12 0 0,27-16 5,2-3 7,0-3 60,2-1-27,-1-3 45,-5-1-90,13 0 3369,-2 0-3368,17-4 38,3 0-28,5-6-61,0 0-34,2-2-39,-3-12-12,5 4-66,-6-14-80,5 2-38,-2-6-67,2-1-18,0 2-396,1 7-712,0 8-1390,1 3 2818,8 0 0,-3 9 0,6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836 983 19977,'-17'-51'1311,"0"1"0,-16-30-6249,0 73 5492,-1 4 2180,-46 37-2358,28 4-186,10-1 1,3 5 133,1 39-94,11 12 71,17-43 1,3 0-252,3 0 1,1 0 11,1 47-57,11-11-41,5-36 0,4-3 80,16 13-4,20 3 3133,-11-41-3112,4-10 55,3-8-55,3-10-10,6-13-15,-13-11 0,-1-6-24,24-29-10,-23 16 1,-4-2 562,3-26-557,-25 25 1,-5-1-9,2-23-28,-14-15-3181,-23 34 3153,-15 8 45,-17 4 11,-2 10 62,0 8-29,11 11 141,9 6 11,13 5-185,11 3 3341,5 1-3341,10 1 11,12 0 157,17 4 23,20 5-12,11 3 11,9 0 75,0-4-265,-4-5 0,-6-1 0,4-2 0,-28 0 0,0 0 0,-30 0 0,-5 0 0,-3 0 0,-2 0-517,1 0-2406,6 0-612,12 7-6296,6 4 9687,7 12 1,-14-11 0,-7 2 0</inkml:trace>
  <inkml:trace contextRef="#ctx0" brushRef="#br0" timeOffset="1">1828 916 18947,'0'-15'2514,"0"3"-1909,0 12 1238,0 0-1238,0 21-51,0 11-111,-1 31-6,-4 13-101,-2 11-325,-1 2 113,1-5-40,4-12-56,1-15-28,2-14-68,8-15-10,2-11 72,12-9 6,5-7 241,7-17-207,7-13-34,7-28-34,3-18-17,-16 10 1,0-3 25,-11 17 0,0 0-463,5-14 0,-2 3 488,-2-6-212,-7 19 212,-6 16 11,-5 17 28,-4 8 45,-2 6-22,-1 7 744,2 31-403,1 3-84,4 33-67,0-10 921,1 3-1173,-1-1 241,0-5-241,-1-6 0,1-8 0,1-5 0,-1-6 0,0-6 0,-1-1 0,-2-7 0,1 0 0,-2-7 0,-1-3 0,1-5 0,-3-3 0,2-2 0,-1 0 0,0 0 0,1 0 0,-1 0 0,0 0 0,-1-2 0,0 2 0,0-3 0,0 3-3956,0-2 1066,5 2 2890,8 0 0,-6 0 0,5 0 0</inkml:trace>
  <inkml:trace contextRef="#ctx0" brushRef="#br0" timeOffset="2">3272 815 19070,'6'-1'2307,"-2"-1"-1315,-4 2 22,0 0-191,14 85-179,-5-30-392,0 7 0,0 2 135,0 11-51,-2-6-129,-3-2-106,-1-10-56,-3-7-45,0-10-51,0-10-481,0-8-818,0-11-1356,0-4 2,-8-15-1895,-5-13 4599,-13-14 0,11 11 0,0 3 0</inkml:trace>
  <inkml:trace contextRef="#ctx0" brushRef="#br0" timeOffset="3">3038 1210 22677,'69'4'455,"0"1"1,-3 0-1,-7-2-298,3-8-90,0-3-67,-4-5-156,-3-2-533,-9 4-582,-6 1-1412,-12 4-1900,-6 3 4583,-9 3 0,-6 0 0,-4 0 0</inkml:trace>
  <inkml:trace contextRef="#ctx0" brushRef="#br0" timeOffset="4">3396 2734 18863,'36'-35'76,"0"-1"1,0-1-1,-2-1-1846,22-43 1842,-26 35 1,-1-1 25,4-4 0,1-2 126,0-5 0,0-2-151,3-3 0,0-2-184,1-3 0,-1-3 130,1-2 1,0-1-674,-2 1 1,0 0 655,-1 1 1,-2 0 0,-3 7 0,-1 1 254,-2 7 0,-1 2-224,-3 7 1,-2 3 67,14-26 218,-8 17-84,-8 20 858,-8 11-466,-3 15 1586,-7 3-1698,1 7 456,-2 11-523,0 15-45,0 23-89,0 20-51,-2 17-22,-1 9-110,1-33 1,0 0-132,-1 19 6,3 6 50,12-61 308,8-15-140,16-12-22,39-47-135,-11-3-682,-17 4 1,-2-5 639,-11 9 0,-4-1-5,2-2 0,-2 0 24,24-38-2969,-7 5 3009,-9 11 17,-10 10-17,-5 14 134,-4 3-22,-9 19 802,-2 4-825,-6 13-4174,-2 3-2255,3 0 6256,-1 0 0,1 0 0,-1 0 0</inkml:trace>
  <inkml:trace contextRef="#ctx0" brushRef="#br0" timeOffset="5">432 214 13211,'1'-11'2470,"1"2"-1585,-2 9 1837,0 0-2078,-6-3-140,-6 15-201,-10 10 105,-11 30-428,-9 25 308,15-21 1,-1 6-571,-3 15 0,0 6 609,-2 8 1,2 2-121,10-27 0,2 0 1,1 0 55,-5 24 0,3-3-56,6-12 1,4-3-80,3-5 1,2-2-104,3-7 1,2-2-26,1-3 0,1-1 0,14 43-143,7-20 143,15-16-134,4-13-1440,27-7 107,-15-18-449,32-4-2812,-25-28 4728,9-7 0,-34 3 0,-9 0 0</inkml:trace>
  <inkml:trace contextRef="#ctx0" brushRef="#br0" timeOffset="6">5425 0 16247,'78'12'5982,"-27"14"-5475,9 8 0,-1 9-1149,-21 3 0,-7 4 1073,3 7 0,-4 3-5,-2 7 0,-4 2-107,-3 2 0,-5 1-42,-5 2 1,-3 0-32,-2-1 1,-5-2-37,-7 0 0,-5-1-26,-1-5 1,-3-1-115,-7-4 1,-2-3 161,0-6 0,-1-3-232,-20 32 442,9-21-442,11-20 0,11-16 0,7-13 1241,4-5-1241,3-5-1155,0 0-845,0 4-2436,-5 8-2442,-2 5 6878,-7 8 0,5-11 0,0-3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87 87 11592,'0'-19'2207,"0"5"-1417,0 14-1,0 0 125,0-17-58,0 12-111,0-15-78,0 16 17,0 0-85,0 2 1086,0 0-1382,-1 2-107,-3 0-78,1 0-56,-4 8 212,4 11 96,-4 21 122,4 22 63,-4 19-34,2 13-303,3-44 0,-1 1-33,0-1 0,1 0-3235,0 46 3386,1-8-188,1-35 0,0-1 48,0 21-94,0 10 32,0-41-33,0-7-23,0-7 3231,0-6-3264,0-6 303,0-3-337,0-4 144,0-2-121,0-4-23,0-2-9001,0-1 3418,-6 0 5572,-5 0 0,3 0 0,-1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0 16196,'-7'0'3669,"1"0"-2896,6 0 1781,0 0-1529,133 2-2801,-76-2 0,4 0 1953,19 0 1,11 1 0,-3-1-20,-14 1 1,-2-2 0,0 1 63,1 0 0,0 0 1,-1 0 9,26 0 1,-5 0-74,-18 0 1,-6 0-26,-15 0 1,-3 0-157,33 0 162,-7 0 11,5 0-17,-9 0 29,-7 0-23,-14 0 2958,-13 0-2991,-11 0 891,-10 0-998,-6 0 368,-6 0-368,-2 0 0,-3 0 0,-1 0-3277,0-1 0,0-1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34 18313,'-4'-7'2963,"2"1"-1540,2 6 1075,0 0-1814,115 4-130,-40 1-2492,11-2 0,3 0 2061,-36-1 0,-5 0 29,49 1 527,-13-3-578,-14 1-68,-15-1 18,-13 0-18,-14 2-27,-9-2 3227,-10 2-3261,-5-1-3,-3 0-4718,-1 0-1418,-4-11 6167,-3-5 0,1 2 0,0 1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1639 21254,'18'-2'1793,"3"1"-1166,18-1-381,-8 1-78,7-3-61,-16 1-29,-2 1-5,-5 1-6,-4 1 6,-4 8 257,-3 17 23,-3 24-93,-1 9 1,-1 7-160,-2-14 0,-1 2-604,1 21 0,-1-2 587,-6 20-12,5-17-27,2-16-11,3-16-29,0-13 29,0-9-28,0-9 5,0-5-11,1-6 1141,2-1-1080,4-13 130,5-14-147,3-30-44,3-26-64,-7 31 0,-2-6-574,4-34 0,-1-3 621,-3 25 0,-1 1 17,1-19 0,-1 4 34,-3-3-450,0 23 506,-5 23 112,2 18 16,-2 13-72,0 7-79,3 3 1174,23-6-939,8-3-50,35-9-84,8-4-2869,17-3 2771,-44 11 0,0 1-14,0 1 0,0 0 34,42-11-11,-36 13 0,-3 0-79,18-2 0,5 1 0,-44 9 0,-11 0 0,-8 2 0,-6 0 0,-4 0 3392,-1 0-4138,-2 0-805,1 0-1368,1 0-1012,4 18-3491,1 5 7422,0 17 0,-2-18 0,-3-4 0</inkml:trace>
  <inkml:trace contextRef="#ctx0" brushRef="#br0" timeOffset="1">846 1830 16835,'-15'2'2033,"4"-1"-1517,11-1 1516,0 0-1746,31-7-113,-22 5-55,24-6-28,-31 8 230,-1 14 172,-1 8 158,0 20-40,-3 10-106,1 6-196,-1-1-123,1-2-90,2-8-44,5-6-18,3-6 1,8-6-34,2-6 0,2-4-73,2-6-431,0-5-997,1-3 1501,36-39 0,-37 25 0,24-26 0</inkml:trace>
  <inkml:trace contextRef="#ctx0" brushRef="#br0" timeOffset="2">1381 1780 21461,'11'64'1111,"1"0"0,-2-4 0,-1-4-489,4 9-219,-4-5-156,1-5-79,-4-9-84,-1-9-34,0-8-44,-1-5-6,-1-3-6,0-1-61,1-1-236,-1-1-330,0-3-453,-1-1-561,1-6-941,0-3-789,4-4 475,6-20 2902,7-26 0,-8 16 0,2-11 0</inkml:trace>
  <inkml:trace contextRef="#ctx0" brushRef="#br0" timeOffset="3">1027 1696 23103,'88'-8'668,"1"0"0,-6 1 0,-6 0-241,14-5-63,-6 2-73,-9 0-95,-13 2-107,-13 3-44,-13 1-45,-12 3-5,-9 1-477,-6-2-913,-3 2-1535,-2-1-1405,-3-2-1770,1-1 6105,-3-1 0,1 1 0,-1 3 0</inkml:trace>
  <inkml:trace contextRef="#ctx0" brushRef="#br0" timeOffset="4">1712 1679 15109,'11'0'3967,"-2"0"-2388,-9 0-291,0 0-50,31 84-230,-17-37-644,5 11 0,1 1 152,-9-1-1716,-1-1 1536,0-5-168,-4-5-78,3 5-90,-3-20-6,0 4-128,1-22-2040,-2-3 506,4-6 1668,9-12 0,-9 4 0,5-7 0</inkml:trace>
  <inkml:trace contextRef="#ctx0" brushRef="#br0" timeOffset="5">2437 503 13121,'-5'2'2476,"0"-1"-1350,5-1 8704,0 0-9035,-3 0-784,2 0-11,-2 0-56,3 0 56,12 0 11,5 0-5,16 0 28,4 0-29,8 2 29,3-2-23,6 2 28,3-2-33,1-5-1,0-3-5,-3-9 6,-5-5 28,-7-5-29,-1-4 74,-3-24-35,-14 6-44,-5-18-84,-20 12 17,-17 1-34,-14 5-16,-23 9-23,-13 15 100,4 19 1,-3 9 42,14 6 0,0 5-511,-22 8 0,3 7 572,20 5 1,6 5 27,0 2 0,4 3 12,5 1 0,4 2 64,6 0 0,5 2 112,-7 46-371,24-31 1,8 0 186,19 29-240,-2-37 0,6-3 144,39 10 0,16-12 0,7-10 0,-19-22 0,1-5 0,-17-5 0,-1-1 0,17-1 0,-2-3 0,16-4 0,-10-1 0,-14-5 0,-4-5 0,-26 2 0,-5 1 960,-21 7-960,-3 1 582,-1 0-1535,0-3-734,0-7-2357,-3-17-1988,-3-9 6032,-3-13 0,2 22 0,2 5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188 384 10858,'0'-3'3087,"0"0"1304,0 3-3483,-3-5-242,-1 4-201,-4-3 44,0 7 1,-5 12 303,-4 19 200,-5 24 34,-6 24-736,14-34 0,0 2-76,0 2 0,2 0-89,2-1 0,3-2 50,-3 37-45,7-15-78,3-18-22,3-13-40,5-13 28,7-9-39,6-10-6,7-3-44,2-10-34,26-36-34,-12 0-22,13-36 12,-20 12 4,-6-2 29,-5 2 44,-3-13 57,-8 29 34,-3-3 21,-8 36 90,-3 9 6,-1 5-39,0 2 11,0 4 263,0 12 212,3 16-167,1 17-101,2 15 286,3 33-380,-4-24-242,1 17 0,-4-43 0,1-9 0,-1-10 0,0-9 0,1-6 0,-3-6 0,2-2 0,-2-4 0,0 1 0,0-1 0,0 0 0,0 2 0,1-3 0,0 2-393,0-2-750,1 0-644,-2 0-2296,7-30-806,-1-9 4889,9-34 0,-9 33 0,2 4 0</inkml:trace>
  <inkml:trace contextRef="#ctx0" brushRef="#br0" timeOffset="1">552 0 16936,'71'10'2643,"0"1"1,-6-2 0,-19 8-8064,-41 21 5734,-5 4 1582,0 2-1336,0-4 770,1 0-1011,3-6-167,1-3-35,4-4 3342,2-5-3408,11 5-51,-6-12 0,7 6-482,-10-11-935,1-2-1534,-2-2-2074,3-3-4806,0-3 9460,2 0 0,-8 0 1,-1 0-1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459 231 19753,'14'-39'2784,"-3"5"-7683,-8 20 5571,-1 4 476,-2-3 699,0 6-1545,-6-1 697,-6 3-965,-11 3-23,-11 0 56,-5 2 3409,-7 15-3403,-4 11 44,10 15 1,2 7 67,-20 33-413,21-21 1,3 2 372,-1 30 6,13-2-78,11-7 45,8-10-40,12-11-11,23 3-61,2-24 44,21-3 1,-8-27 5,6-6-11,7-11-12,4-14-27,4-14-6,-22-4 0,-4-7-45,20-29-216,-26 22 1,-5-3-20,-9-35-129,-10-6 157,-16 45 0,-5 0 45,-3 1 0,-5 1 103,-7 3 1,-4 3-9,-38-32 56,-5 21 492,-14 18-329,30 19 122,1 10 40,39 7 73,9 0-62,6 0 648,36 2-497,4 7-78,42 3-11,-15-4 0,3-1-342,-14-1 0,0-1-178,22-2 0,-1 0 178,-24-2 0,-3-1 0,47 0 0,-9 0 0,-11-3 0,-12 1 0,-15-4 0,-12 2 0,-13 1 0,-10 0 0,-8 2 0,-3 0 0,-3 1 0,0 0 405,-1-2-405,0 2 0,0-3 0,0 3 0,0-2 0,0 1-3277,0 0 0,0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349 1184 22705,'-58'21'1467,"-1"18"-890,20 30-770,16-24 0,0 2 386,0 5 1,1 2-35,1 1 1,1 0-48,4-2 0,3-1 459,-7 39-319,12-18-50,5-18 62,3-18-196,0-14-1,9-13-22,5-6 463,17-9-536,11-19-23,14-22-5,-23 10 0,0-5-554,5-12 1,0-6 533,3-15 1,-2-6-709,-10 15 1,-2-5 0,-1-1 637,1-9 0,-3-3 1,0-1-72,-2-5 0,-1-1 1,-2 0 20,-3 5 0,-2 1 0,-1 3-349,-3 11 1,-1 2-1,-2 3 408,2-12 0,-3 7 137,1-23 100,-3 29 716,0 19-643,-1 10 1993,-1 11-1712,-1 11 1606,-1 9-1483,2 35 257,-2 26-428,1 0 0,0 8-800,-1 18 1,0 7 483,-2-20 0,-1 3 0,0 0-90,0 2 0,-1 0 0,-1-1 0,0-5 0,-1-1 0,0-4 0,-3 13 0,1-5-316,2-15 0,0-3 316,-2 30 0,3-5 0,0 3 0,3-8 0,1-7 0,1-3 0,0-26 0,0-3 0,0-22 1318,0-6-1318,1-3 734,0-2-734,0 0 0,-1-2-6812,2 0 3317,7-14-3204,4-5 6699,8-17 0,-9 16 0,-2 2 0</inkml:trace>
  <inkml:trace contextRef="#ctx0" brushRef="#br0" timeOffset="1">1355 1057 15244,'1'-4'2733,"1"1"398,-2 3-2576,3-1-95,-2 0-18,2 0 3120,-3 1-3567,0 3-63,0-2 24,0 3 4,0-4-10,0 3 0,0 1 50,-2 4 50,-1 5 23,-4 12-23,-3 6 17,0 12 1,-3 2-1,1 6 0,0 0 28,2 1-28,2 0 6,2 1 22,3-4-27,2 0 32,1 6-100,7-16 6,5 4 0,10-21-1,8-4-5,2-6-5,7-6-7,-1-3-60,2-3-80,0-9-217,17-23 117,-16-5 106,10-23 45,-22 5-5,-3-12 5,-5-7-51,-3-8-16,-3-3 140,-7 29 0,0 1 28,5-20 0,-2-6 12,-5 50 111,-4 13 40,0 9 22,-2 6 1114,0 3-1266,0 3 29,0 4 128,3 8 96,2 11-17,5 13 188,2 19 0,1 6-457,5 23-202,-3-15 1,-1 0 201,1 12 0,2-7 0,-2-5 0,0-12 0,0-6 0,-2-11 0,-1-8 0,0-5 0,-4-10 0,0-2 0,-1-7 403,-2-2-403,-1-4 0,-1-1 0,-3-3-8638,1-1 8638,-1-16 0,0 12 0,0-12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1294 14 17350,'-11'-8'1871,"2"2"-1104,9 6 566,0 0-717,27 23 236,-12 3 134,22 33-96,-19 8-161,-6 18-480,-2 13 3,-8-46 0,-1 1-68,0 0 1,-1 0-51,1-2 1,-2-2 50,1 42-67,0-14-1,0-14-22,0-11-27,0-12-18,0-10-11,0-10 6,0-7 309,0-6-320,0-4 40,0-2-6952,0-1 2952,0-7-4078,-10-4 8004,-6-7 0,2 7 0,1 2 0</inkml:trace>
  <inkml:trace contextRef="#ctx0" brushRef="#br0" timeOffset="1">0 1127 17529,'0'3'3540,"0"0"-2498,0-3-28,112 11-552,-57-9 0,7 0-1382,15 2 0,11 0 1,-1 0 1204,-3-2 1,-1-1 0,3-1-29,8 1 1,2 0 0,0-1-31,2 1 1,0-1 0,-1 1-43,-5-1 0,0 0 0,-2 0-60,-3 0 0,-2 0 0,-1 0-49,-10 0 1,-2 0 0,-1 0 77,25 0 0,-5 0-70,-16-1 1,-5 0-85,-13 0 0,-3 0 0,37-2-363,-12-2 363,-5 1 0,-12 0 0,-14 0 2462,-18 2-2462,-12 1 786,-10 1-786,-4 0 546,-3 0-2642,-1 0-940,-4 0-1321,-23 0-5474,-9 0 8868,-25 3 0,28-2 1,4 2-1</inkml:trace>
  <inkml:trace contextRef="#ctx0" brushRef="#br0" timeOffset="2">462 1715 18649,'5'0'2638,"0"0"-1506,-5 0-68,12 99-128,-9-34-859,3 8 0,-1 2 512,-5 12-85,0-5-140,0-8 101,0-7-252,0-12-45,0-4-11,-1-8-45,1-4-62,-2-7 103,2 0-142,0-14-11,0-3 0,0-11 224,0-3-6727,0-1 3204,6-12-1405,4-3 4704,9-11 0,-7 11 0,-2 3 0</inkml:trace>
  <inkml:trace contextRef="#ctx0" brushRef="#br0" timeOffset="3">1000 2099 15978,'5'-13'4078,"0"3"-3194,-5 10 1570,0 0-1698,73 0-179,-21 0-404,6 0 1,2 0-424,21 0 385,-2-2-79,-7 0-45,-10-2-5,-17 0 5,-9 1-11,-15 1-118,-10 2-258,-6 0-146,-5 0-9309,0 0 8318,0-4 1,0 2 0,0-2 0</inkml:trace>
  <inkml:trace contextRef="#ctx0" brushRef="#br0" timeOffset="4">2781 1431 15053,'15'-11'4034,"-3"2"-3273,-12 9 1704,0 0-2179,0 4-107,-2 3 235,2 8 141,-2 8-57,2 10-5,0 16-84,-5 13-11,-7 13 5,-13 9-17,-9 6-414,12-44 1,-1-1 167,-1 0 0,-2-1-14,-4-2 0,0-1 81,-33 35-22,-5-7-34,-2-10-72,-1-5-40,0-14 6,6-7-6,6-12-39,11-9-34,10-7-156,11-3-140,8-17 195,10-1 448,3-13-380,6-1 16,10 0 1,8-7-73,33-15 61,-6 14 62,18-5 95,-18 25 12,2 9 89,0 5 89,3 4 57,2 10-73,3 8-51,-1 11-55,1 4 6,-7 1-169,14 9 0,-23-12 0,7 5 0,-22-17 0,-6-3 0,-3-4 0,-5-2 0,-3-5 0,-2 0 0,-4-2 0,1-1 0,-2-1 0,0 1-427,0-2-1561,0 3-2807,0 7 4795,0 11 0,0-8 0,0 5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498 165 19686,'-32'-82'1937,"4"16"-7014,18 56 5598,-1 5 1364,-3 4-1499,-1 1-156,-4 0 747,-3 0-910,-5 6 17,-26 19-45,10 8-33,-20 22 0,19 4-6,17-8 0,2 4 0,-5 30-109,14-27 0,3-1 115,7 22 0,6-5 55,9-6 3172,7-8-3189,11-8-4,20 4 4,-11-23-44,11-1 6,-16-24 61,2-5 290,-1-6-318,1-11 54,1-9-59,-2-17-29,-2-7 12,-1-41-17,-12 17 0,-9 21 0,-2 0-6,-5-19 1,-5 2 5,-6 8 0,-7 9 45,-2 10-40,-2 9 68,5 9 22,1 7 12,5 7 77,4 4-105,2 3-40,3-1 6,1 2-6,0-3 28,0 3 12,0-3-40,0 2-33,0-2-6,4 2 0,9-4 101,14-2 100,15-3-21,15-3-7,8-1 74,7 1 105,24 1-111,-26 5-28,11 2 45,-35 4 10,-7 1-16,-7 0-72,-8 0 10,-8 0 12,-8 0-61,-5 0-1778,-3 0-2894,21 0-5300,6 0 9210,25 0 0,-24 0 0,-2 0 1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0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225 6 11553,'5'-2'4134,"0"1"-2930,-5 1 493,0 0-414,1-2-790,0 2 156,2 12 163,4 13 74,6 29-7,5 22-826,-9-26 1,-2 2 226,0 9 0,-1 3-28,-3 4 0,-1 3-699,0 4 0,-1 0 668,-1 0 1,0 0-46,0 0 0,0-2-139,-2-3 1,0-2 54,-1-5 1,0-1-15,-1-6 1,-1-3 89,-1 37 11,2-17 62,3-7 294,1-26-467,0-5 1385,0-25-1414,0-4 247,0-4-1512,0-1 201,0-5-717,0-9-1294,-2-14-1271,-5-42 4307,-1 6 0,0-1 0,-2-12 0,-2-19 0</inkml:trace>
  <inkml:trace contextRef="#ctx0" brushRef="#br0" timeOffset="1">1 273 21993,'82'-24'776,"0"1"1,-2 0 0,-2 3-556,-18 10 1,-2 3-88,1 0 1,-1 1-677,-4 2 0,-1 1 677,42 0-45,-16 3 368,-14 0-453,-13 0 214,-14 2-219,-8 1-5,-9 1-349,-4 1-174,-3-2-1484,-3 0-1539,-2 1-2038,-3-3 5589,-2 2 0,-3-2 0,-1 0 0</inkml:trace>
  <inkml:trace contextRef="#ctx0" brushRef="#br0" timeOffset="2">599 758 18996,'76'0'644,"-1"0"0,-5 0 0,-6 0-336,7 0-134,-7 0-106,-7 0-61,-10 0-68,-13 0-714,-14 0-1791,-23 9-4964,-24 8 7530,-25 15 0,18-12 0,0-1 0</inkml:trace>
  <inkml:trace contextRef="#ctx0" brushRef="#br0" timeOffset="3">362 1567 20806,'76'15'691,"0"1"0,-5-3 0,-7-3-305,0-6-224,-5-3-111,-9 0-51,-10-1-213,-7 0-1076,-5 0-1399,12 0-1838,1-9 4526,12-5 0,-25 2 0,-6 0 0</inkml:trace>
  <inkml:trace contextRef="#ctx0" brushRef="#br0" timeOffset="4">2240 277 21097,'-77'-1'620,"-1"1"0,5 3 0,6 7-66,-12 21-542,2 16 229,9 9-79,13 4-100,20 3-62,17 0 106,12 4-106,27 5 140,11 3-84,25 4-31,-27-39 0,2 0-1633,2 0 0,0-1 1613,-2-2 1,0 3-254,8 11 1,-3 1 359,8 22 72,-20-26 1,-6-1 376,-9 13 728,-31 28-874,-9-19-261,5-24 0,-3-3 115,-27 15-51,-1-7-72,3-8-90,0-10-56,7-9-140,3-11-695,9-6-4929,6-19 545,14-9 5988,5-13 1,9 13 0,0 6 0</inkml:trace>
  <inkml:trace contextRef="#ctx0" brushRef="#br0" timeOffset="5">3005 1798 19619,'3'70'1041,"0"0"1,0-2 0,-1-3-163,-8 27-1439,-11 7 842,5-50 1,-3 1-48,-4 0 1,-2-1-29,-2-2 1,-1-1 117,-28 40 11,-4-8 143,0-12-350,3-11-40,4-14 12,8-14 226,8-10-327,5-11-56,7-6-56,3-15 593,5-11-660,4-17 179,4-7 0,4 0 74,7 1-80,12 9 6,11 7 51,19 12 162,45 10-6,-13 18-56,-22 1 0,-1 5 213,27 24 23,-2 8-51,-8 3-182,-32-18 1,-1 1-155,12 10 0,3 5 0,-31-24 0,-8-7 0,-6-3 0,-4-4 0,-4-3 0,-1-2 0,-1-1 0,0-2 0,0 0 0,1 0 0,-2 0 0,3 0 0,-3 0-8839,2 0-992,-2-6 9506,1-3 0,-1 1 0,2 1 1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51 2066 14342,'-8'0'2594,"2"0"-2079,6 0 353,0 0-251,42-5-46,-3 1-73,42-3-128,-12 4-174,2 2-28,-3 2-68,-6 7-49,-5 3-46,-7 5 1,-5-1-6,-7 0-6,-4-4-134,-9-2-677,-5-2-869,-8-2-1720,-6 0-761,-3-3 4167,-13-1 0,7-1 0,-7 0 0</inkml:trace>
  <inkml:trace contextRef="#ctx0" brushRef="#br0" timeOffset="1">1 2617 17068,'78'-12'808,"1"-1"1,-3 1-1,-6-1-399,20-14-207,-3 2-130,-7 0-38,-10 5-34,-10 1-56,-10 8-791,-9 2 847,8 21 0,-29-10 0,9 13 0</inkml:trace>
  <inkml:trace contextRef="#ctx0" brushRef="#br0" timeOffset="2">2317 448 17664,'0'81'817,"0"0"1,0-3 0,0-4-224,0 23-722,0 2 553,0-4 80,0-4-224,0-6-1187,0-7 1164,0-3-68,0-5-95,0-6-39,0-5 211,0-14-267,0-7-40,0-14-111,0-8 671,0-8-1993,0-3-2403,0-1 3876,-11 0 0,9-1 0,-9 0 0</inkml:trace>
  <inkml:trace contextRef="#ctx0" brushRef="#br0" timeOffset="3">1274 2096 15507,'0'5'2537,"0"0"-1433,0-5-163,113 0-1548,-27 0 860,-23-2 1,9-1 0,-4 0 116,7-1 0,-2-3-73,9-2 0,0-2-76,-3 2 0,-1-1-108,-9 2 0,-1 0-1,0 1 0,-3 1-48,-10 2 1,-2 1 8,44-2 5,-18 3-22,-19 2-11,-17 0-39,-13 0 33,-12 0 994,-8 0-1061,-7 0 82,-1 2-1678,-2 1 1624,-54 20 0,41-15 0,-41 13 0</inkml:trace>
  <inkml:trace contextRef="#ctx0" brushRef="#br0" timeOffset="4">1581 2670 14919,'2'-1'3041,"0"-1"-615,-2 2-1777,27 82 63,-13-22-384,3 6 0,-1 3 254,-6 28-1222,-5 2 850,-4-48 0,-1-2 82,0 44 90,0-8-247,-1-16-68,-1-11-17,0-18-16,0-10-28,2-12 924,0-8-930,0-5-30,0-3-5083,0-2 1539,5-23 3574,12-24 0,-8 15 0,7-10 0</inkml:trace>
  <inkml:trace contextRef="#ctx0" brushRef="#br0" timeOffset="5">1849 3112 19070,'67'16'496,"-1"0"1,-3-2-1,-9-2-322,-6-3-90,-6-3-50,-14-1-34,-8 0-6,-10-3-599,-4 0-2111,1-2-2112,0-8 4828,1-6 0,-3 4 0,-2-2 0</inkml:trace>
  <inkml:trace contextRef="#ctx0" brushRef="#br0" timeOffset="6">2895 2694 19938,'0'23'1181,"3"7"-789,-1 10 62,3 10-33,-3 9-18,-1 4-61,-1 1-6,-1 3-51,-8-5-50,-7 1-27,-8-6 228,-19 18-217,9-26-79,-11 8-11,12-32 5,2-5 23,1-11-28,2-3-129,3-6-28,2-11 23,4-3-40,6-10-22,6-1 27,4 5-22,3 0 23,7 5-28,10 1 61,12 4 6,13 5 6,6 2-1,8 3 46,2 3-6,1 8 22,-4 7 1,-5 9 4,-5 3 63,-8 3 50,-3 2-68,-8-1 51,-4-1 45,-4-4 123,-3 5-202,-6-12-27,-1 2-12,-6-14-28,-1-5-28,1-2-33,-2-3 0,2 0-1,-1 0-173,-1 0-806,2 2-976,-2 0-1382,0-1-2454,0 2 5786,0-2 0,0 0 0,0-1 0</inkml:trace>
  <inkml:trace contextRef="#ctx0" brushRef="#br0" timeOffset="7">4496 0 15070,'-4'11'4414,"1"-2"-3596,-89-10-213,18-1-1064,-4 1 0,-6 0 747,19 0 1,2 1-1631,-2-1 0,0 2 1580,1-1 0,1 0-31,8 0 0,3 0 991,-37 0-1047,23 0-33,19 0-23,16 0-22,11 0 547,11 0-553,5-2 3392,4 2-3375,0-3 22,0 2 57,0 0 38,0-1 7,0 2 11,0-3-57,0 3-28,0-2-218,3 14 84,8 21 236,12 45-102,-4-11 0,1 9-172,-4-11 1,1 5-1,1 11 133,-4-4 0,0 13 0,1 6 1,-1 2-1,0-4 0,-2-8-776,1 4 1,-1-7 0,-2 0 0,2 7 695,-2-3 0,1 8 0,0 3 0,-1-1 0,-1-6 0,-3-11 18,-1 9 1,-4-10-1,0-1-747,1 4 1,-1-1 0,-1 1 756,0-1 0,0 0 0,-1-1-2,-3 1 0,-1-1 0,-2 0-229,1 0 1,-1-1-1,-3 0 227,-1-3 0,-2 0 1,-1-2-7,1-5 1,-1-1 0,0-2 30,-4 23 1,-1-4 47,3-17 0,1-1-62,0 10 1,2-3-21,4-22 1,1 0-20,0 15 1,2-1 1707,3 17-1719,2-11 0,1-21 2865,0-14-2893,1-16 1619,1-6-1550,0-10-41,-1-2 0,-1-3 0,2 0 0,1 0 0,2 0 0,6 0 0,12 0 0,20 0 0,42 0-719,-19 0 0,6 0 719,24 0 0,6 0 0,-22 0 0,1 0 0,1 0 0,1 0 0,-1 0 0,-1 0 0,-6 0 0,-2 0 0,-4 0 0,11 0 0,-3 0-192,-3 1 1,-6-1 191,17 2 0,12 2 0,-44-1 0,-14 0 0,-16-1 0,-13 1 0,-5-2 1374,-5 0-1374,0-1 447,0 2-447,1-2 0,0 1-13,3-2-1207,3-7-1939,23-32 3159,0-8 0,1-3 0,6-6 0,12-25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679 61 18806,'-9'-2'2274,"1"1"-2078,8 1 269,0 0-95,40-12 17,-4 6 5,38-11 11,-9 10-33,3 0-46,3 2-27,0 3-84,-3 1-45,-1 1-50,-5 0-18,-4 0 1,-6 0 11,-6 0-22,-8 0 78,-10 0 12,-6 0-40,-9 0 28,-4 0-6,-5 0-28,-2 0-16,0 1 156,-2 0-139,0 2-6,0-3 526,0 1-650,0 1 35,0 3 27,1 9 246,12 49-145,-2 5-379,-1-11 0,-1 5 320,-3 2 0,-2 2-891,-1 12 1,-2 5 781,1 13 0,-2 5 0,-2-29 0,-2 2 0,0 0 0,-2 2 0,0 0 0,-1-1 0,-3-1 0,-1 0 0,-1-3 0,-6 25 0,-2-5 0,1-7 0,1-4 0,1-15 0,0-2 0,3-7 0,1 0-170,1-2 0,0-1 170,0 2 0,0 1 0,0 4 0,1 4 0,-3 22 0,1 0 0,4-21 0,1 0 0,0 13 0,3-3 0,0 17 0,5-8 0,0-7 0,0-7 0,0-7 520,0 16-520,0-26 1772,0 11-1772,0-36 444,0-3-444,0-11 0,0-5 0,0-5 0,0-3 0,0-1 0,-1 0 0,0 2 0,0-2 0,1 1 0,0 2 0,-2 3 0,2 4 0,-2 5 0,1 3 0,-1 3 0,0 2 0,-1 0 0,3 4 0,-3 1 0,2 4 0,0 0 0,-1 1 0,2-1 0,-1-2 0,1-1 0,0-3 0,0 1 0,0 0 0,0-1 0,0 12 0,0-11 0,0 6 0,0-15 0,0-5 0,0-3 0,0-3 0,0-2 0,0-3 0,0-1 0,0 1 0,0-2 0,0 5 0,0-3 0,0 3 0,0-2 0,0 0 0,0 1 0,0-1 0,0 2 0,0 6 0,0-2 0,0 6 0,0-6 0,0-1 0,0 0 0,0-3 0,0 3 0,0-4 0,0 2 0,0 7 0,-2 0 0,0 10 0,-2-3 0,-2 3 0,1 2 0,-1 9 0,2-6 0,-1 3 0,3-10 0,-1-4 0,3-2 0,-1-2 0,1-4 0,0-4 0,0-1 0,0-3 0,0 0 0,0 1 0,0 3 0,0 2 0,0 4 0,0 0 0,0 2 0,0-3 0,0 0 0,0-2 0,0-3 0,0-1 0,-2-1 0,-1-3 0,-5 1 0,-27-1 0,-9 3 0,-35 1 0,-13 4-394,37-4 0,-1 1 394,-2 0 0,-4 1-1566,-20 3 1,-2 2 1565,6 0 0,1 0 0,3 1 0,4 1 0,13-3 0,6 1 0,-13 8 0,22-7 0,7 0 527,24-7-527,8-2 3392,1 1-3392,2-1 0,0 0 0,0 1 0,0-2 0,2 1 0,0-3 0,0 1 0,0-1 0,0 0 0,0 0 0,3 0 0,-3 0-4045,7 0-89,2-15 4134,10-24 0,-10 15 0,2-11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839 1201 15866,'1'-76'892,"0"1"0,-2 0 1,-3 4-663,-2 19 0,-2 3-368,-4-5 1,-2 1 386,-3 1 1,-1 0-38,-1 3 1,-1 1 303,-20-39-80,-2 13-27,2 16-56,-2 11-95,2 14 168,2 9-331,-1 8 120,4 6-86,3 2-34,2 3-5,5 1 322,2 3-407,1 1 57,1 0 28,-9 6-23,7 7-56,-6 18 90,10 19 61,9 13 1,2 7-82,3-10 0,1 3-406,-1 29 0,2 2 425,2-19 1,2-2 2,2 2 1,2 1-28,0-3 0,2 1 47,3-2 0,2 1-14,0-1 0,2 1 0,2 0 1,0 1 16,1-1 1,1 3-4,1-6 0,2 5 0,-1-4-45,3 11 1,0 1-384,-2-12 1,0 3 0,-1-4 421,0 6 1,-2-3-20,0 4 0,-2 0-11,-1 0 0,-2 1 5,-1 1 1,-2 1-21,-1 1 1,-1 0-11,-2 0 0,-1-1-12,0 0 0,-2-1-2,-1-1 0,0-1-20,0 0 0,-1-1 5,-1-1 1,0 0-129,0-1 1,-1 3 131,-5-9 1,-2 3-1,0-3-9,0 8 0,-2 1-8,-6-1 1,-3 5 0,0-9-2,2-12 1,-1-5-18,-7 13 1,-2-5-2628,-15 7 2686,0-13 464,-4-17-525,2-13 723,0-16-795,3-8 285,4-18-263,2-9 3408,6-18-3358,7-9-62,9-2 57,7-4-6,4 1 5,11 1 0,7 3 6,12 4 0,6 4 6,1 8 44,-1 7-5,-9 9 6,-5 7 5,-8 8-12,-7 2 46,-1 3 56,-3 0-270,0 0-598,1 0-1182,2-2-1216,15-10-829,6-3 3949,10-8 0,-15 10 0,-5 4 0</inkml:trace>
  <inkml:trace contextRef="#ctx0" brushRef="#br0" timeOffset="1">979 4707 20330,'0'4'2633,"0"17"-1441,0 27-340,0 29-152,0 22-398,0-41 1,-1 2-116,-2 2 1,0 3-808,-3 22 0,-2 0 662,1-26 0,0-1-23,-1 14 1,1-6 518,-1 2-538,3-10-33,3-26-34,1-11 95,1-19-1754,0-4 612,0-14-1502,0-11-342,0-41-1791,-2-8 4958,0-24 0,0 46 0,1 11 0</inkml:trace>
  <inkml:trace contextRef="#ctx0" brushRef="#br0" timeOffset="2">264 4633 15748,'2'-9'3843,"-1"1"-2667,75 8-96,-15 2-458,5-1 0,4 0-1116,-14 0 1,-2 1 798,5-1 1,1 0-32,0 0 0,0-1 14,-2 1 1,-2 0-180,-4-1 0,-3 2 76,33 4-50,-20 1-1,-19 3-67,-15 2 320,-10-2-382,-6 1-5,-5-1-5,-1 1 715,-2 0-1674,0 4-242,0 5-1741,-2 19-1516,-7 4 4463,-8 16 0,4-28 0,-3-6 0</inkml:trace>
  <inkml:trace contextRef="#ctx0" brushRef="#br0" timeOffset="3">244 5960 18655,'72'0'823,"0"0"1,-2 0-1,-4 0-610,32 0 667,1 0-68,-4 0-117,-6 1-158,-11 4-134,-11 2-105,-13 3-125,-13-1 179,-11-1-257,-7-1 55,-7-2-145,-5-2-5,-4-1-145,-4-2-1500,0 0-422,-2 0-2195,0-23-2263,-1-5 6525,-1-20 0,0 20 0,0 8 0</inkml:trace>
  <inkml:trace contextRef="#ctx0" brushRef="#br0" timeOffset="4">923 5184 14208,'16'-7'4564,"-2"1"-3325,-14 6 1153,0 0-1446,74 42-257,-56-13-432,23 4 1,-9 3 89,-49 13-112,-9 3-44,-21 1 78,-3-5-39,-4-7 27,7-12-89,7-14-22,10-7-140,8-8-6,7-8-34,8-6 28,3-9-72,4-7-90,0-5-90,9-2-515,14-18 258,1 17-336,9-8-393,-15 25-2453,4-1-414,-5 10 4111,7-3 0,-14 11 0,0-1 0</inkml:trace>
  <inkml:trace contextRef="#ctx0" brushRef="#br0" timeOffset="5">1521 4646 17574,'-4'0'2622,"1"0"-875,3 0-1591,73 33-60,-42-20-90,56 23-6,-64-29-17,-6-2-700,-5-3-1109,-6-1-1546,-2-5-2011,-3-9 5383,-1-8 0,0 6 0,0 1 0</inkml:trace>
  <inkml:trace contextRef="#ctx0" brushRef="#br0" timeOffset="6">1835 4402 14902,'2'13'5277,"-1"-2"-3765,-1 76-162,0-32-813,0 7 1,0 2 229,0 5-178,0-6-141,0-5-230,0-9-145,-1-9-73,-1-10-224,0-9-863,1-7-1685,1-5-813,0-5-3041,0-1 6626,0-3 0,0 0 0</inkml:trace>
  <inkml:trace contextRef="#ctx0" brushRef="#br0" timeOffset="7">2356 4570 17423,'-11'0'3646,"2"0"-2845,9 0-61,-70 81-5583,34-22 5168,-11 7 0,1 6-87,24-21 0,4 0 361,0 5 1,1 2-359,1 3 1,3 1 284,3 2 0,2 0-381,2 0 1,2 1-65,2-4 0,1 0-36,0-3 0,2-2 16,8 43-88,4-16 27,8-16 0,3-15-90,-1-16-240,-1-11 2377,0-13-3497,-2-6 515,0-16-2907,3-33-5140,-1-15 8982,-1-30 0,-10 42 0,-5 7 0</inkml:trace>
  <inkml:trace contextRef="#ctx0" brushRef="#br0" timeOffset="8">2660 4733 15816,'10'75'3276,"-1"0"1,0-2 0,-3-5-2717,-12 24-757,-9 2 544,-12-1-123,-13-4-45,-7-7-56,-5-8-39,0-15-3971,3-14 3853,9-22 786,8-10-1491,8-39 470,12-6 17,3-26 187,15 3-148,21-6 208,-1 25 3397,16 5-3325,-11 27 286,19 13-180,-11 3 23,16 12-89,-18 0-57,0 1-39,-4-4-11,-4 0-78,-6-6-572,-5-4-1994,-4-6-828,-1-2-2813,-3-9 6285,2-5 0,-7 2 0,0-1 0</inkml:trace>
  <inkml:trace contextRef="#ctx0" brushRef="#br0" timeOffset="9">3075 5138 14051,'0'5'3685,"0"0"-2744,0-5 505,0 0-1345,0 9-23,0-7-11,0 7 56,0-9 2947,0 0-3020,1 1-16,0 0 83,0 0-38,1-1 643,-2 0-716,2-1 27,-2-3-33,0 1 6,1-4 0,-1 3-6,2 0 0,-2 2 464,0 0-419,0-1-6,0 0-27,1-7-7,3-6 29,1-7-29,3-10-5,1-4 0,-1-5 6,0-1 0,-2 2 38,-2 3-38,-2 6 72,0-2-72,-2 14 28,0-4-28,0 14-1,0-3-5,0 1 12,0-7-7,0 4 1,0-5 5,-3 8-5,1 1-1,-2 1 1,1 1 5,1 3-5,0 1-1,1 3 1,1 1-164,0 1 91,0 10 67,0 7 135,9 21 78,5 14 56,10 15-3404,3 12 3331,-1 7-5,-2 1-162,-2 3 234,-6-2-5,-4 3-29,-4-1-89,-4 0 28,-3-2-50,-1-3-23,0-5-5,-3-6-40,-3-5 59,-9 13-41,0-26-29,-3 5-28,5-30-11,1-8-6,2-6 3133,0-6-3385,5-4 137,-3-4-551,4-1-1779,-6-7-339,-3-27 2790,-13-40 0,13 26 0,-3-13 0</inkml:trace>
  <inkml:trace contextRef="#ctx0" brushRef="#br0" timeOffset="10">919 91 13939,'55'45'2227,"-1"0"1,-2-3-1,-3-6-2059,12-3-11,4-5 44,2-7 40,3-7 17,1-7-79,2-4-56,-3-3-50,0-7-11,-6-7-57,-5-8 41,-9-7-41,-10 1 46,-7-4 5,-11 0 11,-7-1 17,-8 0-22,-4-1 5,-3 2 6,0 5 134,-5 5 90,0 11 39,-4 4-112,-1 6-40,0 1-116,-3 0 94,-7 7-72,-6 10 10,-13 16-21,-5 16-9,6-4 0,-1 2 31,-18 26-34,20-23 0,-1-2 84,-12 14-16,0-5 5,-2-5-12,-3-7-9,-3-5-41,12-17 0,-3-3-16,-26 4-34,24-11 0,-1-3 56,-15-5-39,0-3 22,12-10 23,-7-23-62,25-5-28,-1-21-6,25 8 6,4 1 0,6 1 0,2 8 0,1 6-56,0 9-22,0 3-6,6 3 11,7-5-62,27-15 102,-4 8-231,17-10-397,-16 15-722,3 2-471,0 3-3062,5 0 1,4 1 4442,19-9 1,12-4 0,-49 19-1</inkml:trace>
  <inkml:trace contextRef="#ctx0" brushRef="#br0" timeOffset="11">3262 1862 17216,'-78'12'715,"0"-1"0,2 6 0,6 8-220,16 14 1,6 10-1652,-3 13 0,4 8 1428,3 7 0,5 4 0,6 7 0,6 0-1291,8-7 0,8 1 1215,12 12 0,8-3-193,3-21 0,6-3 95,7 8 0,6-6-95,-2-23 0,3-8 73,34 20 25,8-23 55,-17-26 1,2-9 0,32-21-98,-30 0 0,-3-9-20,-15-8 0,-5-6-14,-1-6 1,-3-5 213,-2-11 1,-6-4-235,-7-12 1,-5-3 854,-2-6 1,-6-2-884,-9-2 1,-7 2-12,-1 9 1,-9 3-12,-18-1 0,-9 6 45,8 19 0,-3 6 109,-11 1 1,-2 6 41,-23 0 79,12 16 1218,14 13-1174,17 4-194,17 6-80,10 1 846,20 3-634,62 1 24,13 0-141,-15 3 1,4 1-32,-7 0 1,0 1 78,5 4 0,1 1 44,-1-2 1,0 1-345,-1 0 0,-1 0 283,-6-2 0,-1 0 106,11 1 1,-4 0-9,20-1 5,1 3 130,-63-8-151,-15-1-208,-10 1 0,-5-2 0,0 3 1303,0-3-1303,0 3 675,0-2-5342,0 0 338,-1-1 4329,-5 0 0,3 0 0,-3 0 0</inkml:trace>
  <inkml:trace contextRef="#ctx0" brushRef="#br0" timeOffset="12">3897 4362 13872,'0'17'2526,"0"-4"-2067,0-13 824,0 0-381,30-22 67,-2-3-348,32-27-134,-3-6-55,8-14-596,-29 29 1,-1-3 331,2-4 1,-1-2-35,1-6 0,-2-2-58,3-9 0,-2-2-37,-3-2 0,0-1-8,-1-7 0,-1 0-26,-4 1 1,-2 1-4,-3 6 1,-1 0 3,-1 0 0,0 0-4,-4 11 1,0 2 22,0 1 1,-1 1 18,12-37 332,-2-1-108,-10 37-55,-3 2-39,-10 36-12,-1 4-22,-1 7-17,0 0-22,0 7 803,0 0-635,0 3-230,0 4-34,0 9 96,0 14 0,0 19 11,0 20-73,0 16 29,-1 13-411,-1 3 376,0-2 12,0-10 11,2-10 28,3-14-22,4-12-62,5-17 0,2-8-6,1-15-5,8-4 567,1-15-231,15-12-96,1-21-72,9-22-45,4-18-1789,-27 34 1,-1-2 1701,0-4 1,-1-3-337,3-30 1,-3-1 326,-6 23 1,-2 1-17,3-19 0,-3 5 62,-1-2-117,-7 25 173,-3 24 112,-3 18 5,-2 8 2965,0 5-3211,0 0-33,0-3-2588,0-1-541,0-2-2719,0-2 5892,0 2 0,0 1 0,0 4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1026 185 19126,'-48'-50'675,"1"0"1,0 3 0,8 15-396,24 28 90,-8 3-146,3 1-78,-3 0 5,-5 0-28,-4 7 107,-5 7 11,-3 14-51,-2 9 29,0 10-74,0 10 96,5 8-62,1 12 28,4 7-19,12-18 0,1 3-96,5-16 0,0 1-607,0 19 1,1 1 640,5-16 0,1-1 3,3 4 0,1 2-270,1 5 1,0 2 308,1 3 0,0 2-28,1 1 0,0 0-23,2 2 1,1-1-23,-1-3 0,3 2 115,2 23 0,2 0-120,-3-26 0,1-1-20,1 18 0,0-4 5,-3-29 1,0-3 5,-1-1 0,0-1 70,5 45-83,-3-4 21,0-10-14,-4-33 1,0 0 3,0 14-46,1 5-27,-2-40 1229,0-13-1235,-1-6 731,0-5-703,0-3-28,3-1 6,-2-1 5,2 0-6,-2 0-951,0 0 134,2 0-829,-3-3-1260,1-9-1861,-1-34-4452,0-15 9214,2-30 0,-2 42 0,2 7 0</inkml:trace>
  <inkml:trace contextRef="#ctx0" brushRef="#br0" timeOffset="1">0 1675 20005,'74'-4'814,"0"0"0,-2-2 0,-3 1-610,23-4 401,3-4-196,-4 1-17,-12 0-73,-14 3-56,-17 3 128,-16 4-123,-12 1 122,-10 1-149,-7 0-45,-1 0 78,-2 0-31,0-3-293,1 0 0,-1 0 5,2 2 11,-2 1-5679,1 0 2789,0-8-1685,0-1 4609,-1-9 0,0 8 0,0 1 0</inkml:trace>
  <inkml:trace contextRef="#ctx0" brushRef="#br0" timeOffset="2">1457 1782 15564,'0'-5'2721,"0"0"-2110,0 5 1120,0 0-880,-24 104 57,13-23-464,0-10 0,0 13 1,1-7-773,6-9 0,1-3 403,-1 19 1,2-3 19,8 7-95,6-21-2956,10-20 2956,6-19 67,9-15 11,5-8 12,6-25-51,7-13-31,-16-11 1,-1-8 24,19-29-33,-23 26 0,-3 0 6,0-12 0,-9 13 27,-10 17 524,-6 16-289,-5 11 3702,-1 18-3617,0 12 27,0 20 24,3 16-85,3 11-118,2 4-61,1-3-39,0-6-34,6 11-61,-4-22-6,5 10-11,-6-25-230,0-5-616,-1-6-549,-1-5-1636,-3-8-1309,-2-8-2886,-1-18 7237,-11-15 0,7 8 0,-7-1 0</inkml:trace>
  <inkml:trace contextRef="#ctx0" brushRef="#br0" timeOffset="3">1320 1080 20649,'-54'15'1675,"3"14"-1098,19 31-101,-3 25-261,18-30 1,0 4-168,1 7 0,1 2 142,0 8 1,3 1-472,1 2 0,2 1 437,1 0 1,1 1 11,3-2 1,1-1-18,0-2 0,1-2-39,2-3 0,0-1-1513,1-3 0,1-2 1513,3-6 0,3 1-146,9 15 0,5-2 101,-5-20 0,3-2-28,7 12 0,1-4 45,13 11-124,-4-13 46,-4-9 543,-5-11-549,-6-9 3004,-5-9-3188,-4-6-1369,1-4-1304,-1-1 52,12-3-2269,-2-2 5094,7-3 0,-13 0 0,-5 0 1</inkml:trace>
  <inkml:trace contextRef="#ctx0" brushRef="#br0" timeOffset="4">1908 542 18573,'65'70'767,"0"0"0,0 0 1,-1 6-1,-1 3 0,-7 2-1459,-13-3 1,-5 1 0,-3 3 1111,2 7 1,-3 2-1,-3 1-90,-3-2 1,-3 0-1,-3-2-764,-6-10 0,-2-2 0,-3-2 725,1 23 0,-5-5-81,-4-23 0,-1-5 349,-1-7 0,-2-3-559,-11 43-69,4-48 0,-2 1 69,-5 3 0,-2-1 0,0 0 0,-1-1 0,1-2 0,0-2 0,-15 33 1239,7-15-1239,5-16 0,7-15 3009,5-12-3009,4-12 16,3-5-1656,1-5-1608,-3 0-2571,-1 0 5819,-4-2 0,4 2 0,-1-2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344 1182 19098,'-55'11'666,"-1"1"1,5 2-1,8 9-1414,14 31 1,11 10 1001,2-12 1,1 3-1371,-4 24 0,2 1 1244,9-19 1,2-2-45,2-4 0,0-1 1011,1 41-978,3-18-22,6-16-44,4-15-12,7-15 1040,5-13-984,1-9 3331,9-11-3465,29-54-40,-7-10-807,-14 3 1,-1-10 728,-9-5 1,-4-4 47,-7 15 1,0-3 0,-2-1-16,-1-8 1,-2-1 0,-2-1 56,0 1 0,-1 0 0,-2 2 40,-2 6 1,-2 2 0,0 4 26,-1-14 0,-1 6 0,-2 17 0,0 1-205,-1-10 1,0 2 244,0-33-1,0 32 0,0 1 67,-2-18 107,0 16 39,-1 17 6,1 16 72,1 16 488,-1 9-488,0 8 1353,-1 16-1531,0 23 279,1 50-120,1-20 0,0 13-178,1-8 1,0 9-1,0 4 1,0-5 17,1 6 0,1-2 1,0 3-42,-1-6 1,0 5 0,0-3 0,1-7-111,3 17 0,0-10 0,0-19 0,0-5 0,0-9 0,-1-2-75,7 34 75,-2-3 0,4 1 0,-2-5 0,0-6 0,-1-15 0,-1-12 0,-3-13 1202,-1-8-1202,-3-10 85,1-6-85,-3-5 0,3-2-662,-1 0-565,0 0-504,1-5-856,0-3-813,7-18 3400,13-26 0,-12 23 0,7-11 0</inkml:trace>
  <inkml:trace contextRef="#ctx0" brushRef="#br0" timeOffset="1">1163 1115 21752,'-18'88'1291,"9"-38"1,-2 1-903,-2 0 0,-1 2-645,0 9 1,1 2 462,1 0 0,0 0-22,3 0 0,2-1-65,2-5 1,1-2 13,1 43 402,3-17-480,12-7-56,0-31 252,13-7-252,-2-29-118,25-21 34,-6-21-45,23-30 20,-36 21 0,-2-5-414,3-13 0,0-3 355,0-3 0,-1-2 11,0-10 0,-1 0 64,-3 3 1,-2 2 41,-2 6 1,-2 2 27,-2 5 1,-2 2-390,8-29 457,-7 21 112,-7 29 73,-5 21 44,-3 12-55,-1 10 436,0 46-34,3 11-355,-1-6 0,0 5 31,2-2 1,0 1 14,1 6 1,0 0-313,1 1 0,1-1 0,0-1 0,2-1 0,0-5 0,1-1 0,0-5 0,1-1 0,14 43 278,1-11-278,3-9 0,1-10 0,0-7 0,-1-9 0,-3-6 0,-4-9 0,-2-7 0,-8-9 0,1-10 0,-9-3-334,3-5-1351,-3-6-1827,12-16-835,0-7 4390,9-13 1,-12 20 0,-3 6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385 41 12819,'0'-13'3669,"0"2"-1597,-3 4-1685,2 5 27,-2-5 57,3 7-29,0 1 286,5 22 313,6 27-495,-2-1 1,1 6-102,2 11 1,0 4-591,-1 9 1,0 1 429,-2-1 1,-2-2-28,0-10 0,-2-1-48,-1-2 0,-1-2-51,0-5 1,0-1-51,0-3 0,-1 0 98,3 45-44,0-19-96,-1-16 6,-1-16-68,-1-13 46,1-10-46,-3-12 900,2-4-865,-2-6-35,0-2 40,1 0-45,1 0 0,0 0-118,-1 0-268,1 0-437,-2 0-567,2-6-1517,-2-20-2296,0-8 5203,-8-19 0,6 25 0,-5 4 0</inkml:trace>
  <inkml:trace contextRef="#ctx0" brushRef="#br0" timeOffset="1">1 836 20817,'69'1'722,"0"1"1,0-1 0,33 1-1,-4-1-1227,-24-1 0,-3 0 779,4-2 0,0 0-89,-3-2 0,-2-1-1617,-5-1 0,-2-2 1549,-8 1 1,-2 1 33,31-8 865,-21 7-982,-23 1 89,-15 4 107,-15 1 660,-6 1-650,-4 0 38,0 0-3437,0-3-2621,0-1 5780,-6-6 0,5 6 0,-5-2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808 5723 20117,'45'-44'730,"1"1"0,2-3 0,-1-1-411,-3 3 1,-1-2-49,6-7 1,1-4-1301,7-9 1,1-5 1134,-18 19 1,1-2-1,2-8 28,5-9 1,5-8-1,0-6 1,-1-4-81,-13 15 0,-1-5 0,0-2 0,0-2 1,0 2-1,-1 3-470,3-5 0,1 3 0,-1 0 1,-2 0-1,-1-1 418,0-8 0,-1-3 0,-1 0 1,-4 6-1,-5 10 1,4-23 0,-5 12 16,-1 6 1,-3 4 10,-3 13 1,-2 3-73,-3 11 0,-2 2 126,9-32 102,-3 7 26,-2 5-4,-2 9-57,-3 10 874,-1 1-930,-4 18 2311,-2-3-2288,0 19 1288,-2 3-1272,0 7 195,-1 1-228,0 3-106,0 9-1,0 4 6,-4 15 78,-3 10-44,-5 14-28,-2 10 13,5-10 1,0 1-15,-2 29-2,4-26 0,1 0-489,3 26 486,1 4 0,8-4-180,8-3 230,8-11-44,8-9 5,4-11-11,-1-12 61,4-13-5,16-8 28,-7-10 45,15-13 95,-11-15 6,5-24-129,4-20-620,-28 25 1,-2-3 549,1-3 0,-1-3 236,7-24 0,-4-2-242,-9 22 0,-3 0-101,5-12 1,-4 3 159,-6-1 12,-5 20-96,-7 14 1161,-1 14-1161,-2 9 0,0 5-3938,0 3 1436,9 0-2275,3-2 4777,12-4 0,-11 3 0,-1-3 0</inkml:trace>
  <inkml:trace contextRef="#ctx0" brushRef="#br0" timeOffset="1">1553 1050 15776,'11'-72'769,"0"0"0,-2 4 1,-1 5-5759,-5-11 5645,-1 0-141,-2 1 1314,-8 3-1437,-7 4-129,-12 3-44,-8 8 747,-4 3-882,0 8 84,4 9-6,7 7 3437,5 6-3532,10 12-67,4 2-67,4 8 39,0 0 28,-5 6 112,-3 12-39,-9 17 17,2 11 0,-2 5 28,-12 41-453,11-24 0,1 3 402,8-11 1,3 0 16,1 5 0,2 1 11,0 5 0,3 2 8,1 0 1,2 1-14,1 1 0,-1 3 21,2-10 1,0 4 0,0-3-1616,0 10 0,0-2 1624,1 24 1,0-3-4,0-30 1,1-4-390,-1 4 0,0-1 336,1 1 1,-1 3 10,0-4 0,-1 5 0,-1-4 37,1 13 0,0-1-53,1-12 1,-1 4 0,-1-6 10,0 4 0,-1-5-6,1-2 1,-1 0-20,-1-3 0,-1 0 11,1-4 0,-1 0 5,1-1 1,0 0 19,-1-3 0,1 0 6,0-1 0,-1 2 216,-3 18 1,-1 1-242,1-17 0,-1 0 1436,-3 15 1,-1-1-1409,-8 26 770,0-3-787,-2-2-6,2-1 11,-2-6 6,4-1 23,-2-3 27,3-6-5,-1 1-12,-5 18-66,5-24-18,-3 13 406,4-35-389,4-3 100,-5-2-83,2-3-28,-3 0-33,-4 10 44,4-17-44,0 6 315,9-20-315,2-4-6,0-1 6,1-2 27,-5 1-33,4 1 0,-4 0 6,2 1-1,1-4 79,1 0-33,4-5 5,0-1-56,2-3 0,-4-4-45,-4-8 6,-14-34-23,1-2 23,-6-30 33,11 4 1,6-5-1,5-3 1,6 6-1,2 6 6,10 13-6,4 8-22,9 7 28,3 7 12,0 5 21,1 5-27,-1 5 5,-3 4 62,5 1-28,-12 7-12,2 0-27,-11 6 27,-4 2-33,-1 0-128,-3 0-880,4 0-970,6-4-2111,19-9-5621,8-5 9710,9-5 0,-20 10 0,-8 4 0</inkml:trace>
  <inkml:trace contextRef="#ctx0" brushRef="#br0" timeOffset="2">1303 5472 21959,'0'-30'2168,"0"7"-1636,0 31 40,0 12-563,0 24 781,4 21-286,0 21-334,0-37 1,0 2-54,-2 1 1,0 1-51,0-3 1,-1 0 16,-1 41-23,0-13 184,0 2-245,1-29-5,0-3-79,0-32-319,-1-9-566,0-4-8,0-3-1593,0-14-7261,-17-76 9007,-4 7 0,10 31 0,0 4 0,-5 1 0</inkml:trace>
  <inkml:trace contextRef="#ctx0" brushRef="#br0" timeOffset="3">838 5144 18134,'0'-5'2526,"0"0"-1523,85-4-191,-20 4-364,6-2 0,3 0-8,-19 4 0,-2 1-104,0-1 0,1 1-258,-1 1 1,-1 0 408,42 1-173,-10 0-107,-15 8 87,-13 1-288,-11 8-6,-11-2 0,-6 0-68,-11-3-974,-4-1-1629,-8 1-640,-13 12-5880,-13 1 9191,-21 16 0,16-22 0,-1 1 0</inkml:trace>
  <inkml:trace contextRef="#ctx0" brushRef="#br0" timeOffset="4">748 6291 18548,'0'15'2678,"0"-3"-1625,80 17-123,-18-15-524,5 3 0,5-2-386,-18-10 0,-2-3 282,5-1 1,0-1 60,1-2 1,0-2-194,-3 0 1,-1-1-95,-4-2 0,-1-1 24,30-9-66,-18 4 85,-21 1-114,-14 5-5,-12 3-257,-8 0-405,-4-2-1332,-2-6-2234,-20-20-2948,-2-7 6948,-21-14 1,20 24 0,4 6 0</inkml:trace>
  <inkml:trace contextRef="#ctx0" brushRef="#br0" timeOffset="5">1095 5719 19552,'61'4'896,"0"0"0,-6-1 0,-10 6 118,-17 16-202,-13 5-90,-7 9 24,-8 3-58,-17 4-189,-14 3-74,-19 0-89,-11-7-89,0-7-107,6-13-140,13-11-34,11-6-151,15-5-67,9-6-16,5-5-998,23-21 123,3 3-335,24-15-214,2 7-1154,13-9-1797,1 0 4643,3-4 0,-31 22 0,-11 9 0</inkml:trace>
  <inkml:trace contextRef="#ctx0" brushRef="#br0" timeOffset="6">1694 5278 18543,'14'0'2005,"-2"0"-1131,-12 0-50,0 0-163,79 0-118,-35 0-370,9 0 1,0 2-6,-4 1-112,-5 1-56,-9 1-190,-8-2-734,-6-1-959,-6-1-2351,4-11-5207,0-12 9441,2-14 0,-9 11 0,-5 5 0</inkml:trace>
  <inkml:trace contextRef="#ctx0" brushRef="#br0" timeOffset="7">2345 4890 21075,'0'79'1376,"0"-1"0,0-5 0,0-7-575,0 8-347,0-5-230,0-14-124,0-8-100,0-14-162,0-9-924,0-10-1894,0-7-919,11-4-5407,3-4 9306,10-7 0,-10 4 0,-3-3 0</inkml:trace>
  <inkml:trace contextRef="#ctx0" brushRef="#br0" timeOffset="8">2907 5058 21127,'-41'53'794,"1"0"0,-1 0 0,-14 26 0,10-1-382,27-19 0,6 0-384,2 4 1,2 1 167,3-1 0,2 0-90,1-3 1,1-1-82,3-6 1,2-1 24,6 37 406,9-16-551,1-18-79,3-11-328,-1-16-870,3-13-1591,2-7-123,9-47 3086,-9-8 0,-3-3 0,5-11 0,4-26 0</inkml:trace>
  <inkml:trace contextRef="#ctx0" brushRef="#br0" timeOffset="9">3284 5201 17636,'10'13'4273,"-3"-2"-2738,13 75-437,-14-35-642,4 9 1,-1 2 316,-7 3-140,-11-3-163,-11-2-145,-16-2-123,-11-5-6,-3-7-96,3-10-94,9-13-6,13-11-224,12-8-90,9-7 174,2-8 23,2-5 50,5-7 22,3 2-6,7 3 18,7 6 27,2 5-27,5 4 27,2 3-61,1 0-28,-2 0-281,-3 3-508,-4 3-1172,-4 1-1943,0-2-2151,-5-2 6150,2-5 0,-8 2 0,-2-2 0</inkml:trace>
  <inkml:trace contextRef="#ctx0" brushRef="#br0" timeOffset="10">3816 5158 20229,'24'67'1572,"-1"1"0,-2-3 0,-3-3-547,-4 27-661,-7-2 240,-4-5-150,-9-7-140,-7-10-146,-9-6-79,-7-11-83,0-7-6,4-10-155,5-11-724,7-8-1097,5-8-1749,4-18-4806,3-12 8531,1-17 0,0 15 0,0 6 0</inkml:trace>
  <inkml:trace contextRef="#ctx0" brushRef="#br0" timeOffset="11">1811 248 15014,'-2'-13'2073,"0"3"-1900,2 10 387,0 0-386,80-61 257,-36 46-154,13-17 1,2 7 254,9 47 68,12 16-873,-34-9 0,1 3 334,1 1 1,1 1-34,3 2 0,0-2 28,-2-1 0,-1-2-20,0-2 1,-1-2-409,38 15 428,-7-13 28,-8-14-22,-11-7 78,-7-8 145,-9-15-61,-9-12-73,-8-21-55,-12-15-40,-7-8-6,-13-7-44,-13 3 78,-11 9 847,-14 15-713,-5 15 525,-3 16-530,-1 10-67,-3 7 38,-2 12-16,-3 9-50,-2 15 22,-3 10 45,0 7 125,15-8 1,-1 1-151,11-9 0,0 0 19,-14 12 0,1-2 191,-24 13-73,5-7-73,5-9 22,9-11-22,11-12-5,8-8-74,10-7-122,-4-30-146,14 0-45,-3-29-51,17 5-167,2-1-320,15 1-420,7 2-476,16 2-751,4 16 1,3 1-1681,22-11 4033,-15 14 0,-3 4 0,-9 7 0,-9 6 0</inkml:trace>
  <inkml:trace contextRef="#ctx0" brushRef="#br0" timeOffset="12">5597 1786 16488,'-6'-70'905,"0"0"1,-1 1-1,-3 4-530,-5 14 1,-2 2-357,0-2 0,-2 1 353,-1 0 1,-1 2 242,-21-39-31,-2 14-108,1 14-118,-1 11 33,2 15-267,2 6 88,5 11-60,2 7 95,6 5-179,0 14-24,1 33 26,12 2 0,2 9-705,-2 29 0,0 9 741,5-16 1,2 3-1,0 8 70,1 6 1,0 9 0,2 1 0,0-7-65,-1 3 0,1-6 0,1 4-26,0-11 1,1 5 0,0-4 0,1-9 83,0 13 1,0-10-20,0-12 1,0-4 16,1-12 0,0-2 28,0 38-22,0-10-93,0-23 0,0-1-75,2 20 55,1 14-55,2-53-6,2-11-39,-2-10-40,2-7-223,-5-4 834,2-3-2145,-3-1-1357,0-31-3499,-1-8 6469,-9-39 0,7 38 0,-7 1 0</inkml:trace>
  <inkml:trace contextRef="#ctx0" brushRef="#br0" timeOffset="13">4518 2631 18526,'2'6'2437,"-1"-2"-1413,97-1-1248,-23-2 677,6 0 1,4 1-124,-24-2 1,-3 0-96,2-1 1,-1 0-80,-2-1 1,-2 0 68,43-3 198,-17-1-384,-19 4-39,-15 1 198,-16 1-586,-11 0-804,-7 0-1503,0 0-1133,-2-2 3828,5-2 0,-8 1 0,-1-2 0</inkml:trace>
  <inkml:trace contextRef="#ctx0" brushRef="#br0" timeOffset="14">6840 1087 22010,'-32'8'1300,"-8"10"-679,0 21 57,-19 25-339,23-16 0,-1 6-1222,-5 14 0,1 6 1045,11-12 0,1 2 1,2 3-3,0 1 1,2 3-1,3 2 58,0 14 1,3 4 0,3 0 16,4-3 0,3 1 0,3-4-146,2-10 1,1-2 0,4-3 50,4 28 1,6-11-141,12 8-2903,6-11 2903,-1-16 953,13 8-953,-12-27 0,5 3 0,-14-29 804,-5-4-804,-2-7 3380,-3-3-3380,-1-4 37,-4-1-313,0-3-2546,-2-1-859,6-6 3681,11-23 0,-9 16 0,6-16 0</inkml:trace>
  <inkml:trace contextRef="#ctx0" brushRef="#br0" timeOffset="15">7181 2314 20431,'2'-19'2106,"0"4"-1417,-2 15 1170,0 0-1629,0 3-79,0-1-50,0 2-17,0-1-17,0-3 874,0 2-946,0 1 5,-3 8 28,-2 14 16,-7 23-4,-2 22 128,-2 23-70,8-41 0,2 3-255,0 1 1,2 0 231,1-1 1,1 0 14,0 43-57,2-13-27,11-17 44,2-17-50,13-16 0,4-15 34,9-10-34,6-9-39,8-19-1,8-16-4,1-27-35,-30 23 1,-1-4 158,-1-4 1,-2-3-199,-2-3 1,-1-2 50,-3 0 0,-2 0 64,-2 3 0,-2 2 3,7-37 0,-8 21 6,-7 20 27,-3 19 91,-3 14 195,-1 8-224,-1 8-5,0 12 122,0 14 91,3 22-12,4 14-36,0-7 1,2 2-256,7 32-457,-5-30 0,0-2 457,5 14 0,1-8 0,0-10 0,1-11 0,-1-6 0,1-8 0,-3-4 0,6 0 0,-9-10 914,4 0-914,-10-11 0,-2-4 0,1-2 0,-5-1 0,3 0 0,-3 0-5602,2 0 1984,4-9-3048,0-6 6666,5-14 0,-5 12 0,-2 0 0</inkml:trace>
  <inkml:trace contextRef="#ctx0" brushRef="#br0" timeOffset="16">8505 1131 19534,'45'79'795,"1"0"0,-1 0 1,-2 3-1,-3 1 0,-8-2-800,-13-11 1,-7-3 0,-1 1 272,0 1 1,-2 0 0,-2-2-308,1 23 1,-3-5 290,-2-16 0,-2-3-62,-1-7 1,-3-2 5,-1-6 0,-3 0-23,-1 6 1,-3 0 187,-2-2 0,-2 0-361,-2-2 0,-1-1 0,-18 41 0,-2-16 0,4-11 213,4-16-213,8-15 693,6-12-693,9-12-311,2-6-1778,5-3-1931,0-8-2024,5-9 6044,2-12 0,-1 9 0,0 0 0</inkml:trace>
  <inkml:trace contextRef="#ctx0" brushRef="#br0" timeOffset="17">9898 2187 24172,'-39'72'892,"0"1"1,2 1 0,5-2-681,16-12 1,3 0-486,0 1 1,2 0 345,2-3 0,2-2 27,-1 40-3793,5-18 3744,3-24 898,3-18-899,5-16-11,9-12-33,10-5 283,13-21-289,10-16-45,14-34 593,-27 18 1,-1-6-608,5-16 0,-1-8-3,-11 15 1,0-5-1,-2-2 0,1-8 1,-1-3-1,-1-6-102,-7 15 1,0-7-1,-1-2 1,0 2 0,-2 5 11,3-20 1,-1 6 0,-1-2 67,-3 9 0,1-4 0,-2 3 0,-2 10-113,-2-3 1,-3 11 171,0 14 0,-1 5 25,0-24 61,-1 24 163,-3 9 140,-1 19-89,0 6 2205,0 12-2329,0 11 472,0 17-108,0 42-117,-2-11 1,0 8-2095,-1 24 0,-1 8 1696,0-22 0,0 4 0,0 1 0,-1 4 0,1 1 0,-1-2-89,1-4 1,0-1 0,1-3 88,-2 20 0,1-5 0,1-20 0,0-5 0,1 33 0,0-15 0,2-2 0,0-1 0,0-5 0,3-14 0,1-16 0,3-16 0,-2-9 3261,0-10-3261,-3-3 396,1-6-396,-3-1-427,3-1-1522,0 0-2594,13-18-1870,2-4 6413,12-23 0,-15 22 0,-2 1 0</inkml:trace>
  <inkml:trace contextRef="#ctx0" brushRef="#br0" timeOffset="18">10908 2237 18852,'4'0'3601,"-2"0"-2403,7 81-139,-3-19-695,1 4 0,1 4-131,4 25 366,5-4-112,4-9-112,3-15-44,4-17 155,2-16-234,5-16-3323,5-10 3071,9-16-2219,8-21 2219,8-21-171,-29 13 1,-2-4 170,2-3 0,-1-3-76,-1-3 0,-3-2 76,-2 2 0,-2-3 0,2-12 0,-2 0 0,7-22 0,-15 33 0,-4 6 0,-4 14 1975,-5 10-1975,-4 21 2954,-2 3-2954,0 4 949,0 5-949,0 25-3017,0 9 3017,0 26 0,0 7 0,6 9 0,6-2 0,5 2 0,-4-32 0,2 0 0,8 28 0,4-5 0,13-8 0,4-8 0,4-8 0,-2-8 0,0-11 0,-5-7 0,-5-7 0,-4-4 3392,-7-5-3392,-3-3 0,-7-3 0,-2-2 0,-6 1 0,-2-2 0,-2 0 0,-3-1-1138,2 0-2497,-2-12-6196,0-4 9640,0-13 0,0 13 0,0 2 0</inkml:trace>
  <inkml:trace contextRef="#ctx0" brushRef="#br0" timeOffset="19">24 10985 19199,'-13'42'2251,"3"-8"-1573,12-34 106,2 0 443,9-6-29,42-35-895,-6-3-152,-6 4 0,1-3-549,-8 3 1,-2 0 529,6-6 0,-1-1-12,2-5 0,-1-2-365,1-3 1,-1 0 308,0-4 1,-1-2-15,0-2 0,-1 0-14,-2-3 1,-1-1 2,-1-3 1,-2 0-15,-2-3 0,-1 0-22,-1-2 0,-1-1 19,-2 1 0,-2-1-19,0 2 0,-1 1 0,-2 4 0,-1 0 30,3-13 1,-2 3-29,-6 26 1,-2 1 30,3-7 1,-3 5 47,-4 2-206,-1 11 239,-5 10 29,-1 5-62,-1 4 0,0-3-79,0 8 944,0-3-938,0 11 770,0 3-781,0 3 282,0 4-343,0-1 55,-3 2 0,1 0-66,-4 2 66,2 1 0,-1 2-33,2 3 39,1 7 11,-1 7 45,0 17 6,-1 18-56,-2 22 5,0 18-644,3-41 1,0 2 654,-1 3 1,1 2-4,0 1 1,1 1-17,0 0 0,0 0 13,1-2 1,1-2-14,0-2 0,0-2 2,0-5 1,0-2 0,6 38 55,16 1-61,0-35 11,13-3 40,-10-36 55,5-9-26,3-10-80,9-18 0,8-22-372,7-30 372,-25 27 0,0-3 0,0-8 0,0-1 0,-1-5 0,-2-2 0,0 1 0,-1-1 0,-4 3 0,-1 1 0,-2 6 0,-2 2 0,11-34 0,-9 21 1249,-9 24-1249,-4 16 0,-6 14 0,0 9 0,-2 2 0,0 2 427,0-1-427,0-1 0,1-2 0,1 1 0,0 1 0,-1 1 0,-1 1 0,0-2 0,2 0 0,-2-1 0,2 1 0,-2-1 0,0 3 0,0-2 0,0 1 0,0 1 0,1-3 0,-1-1 0,3-1 0,-2-2 0,2 1 0,-3-1 0,3-1 0,-1 1 0,0-3 0,1 2 0,-3-2 0,3 0 0,-1-1 0,3-3 0,-3 4 0,2-1 0,-3 8 0,0 0 0,-1 3 0,0-3 0,0 2 0,0-2 0,0 3 0,0-3 0,0 2 0,0 0 0,0 0 0,0 0 0,0 4 0,0-2 0,0 5 0,0-5 0,0 0 0,-1-1 0,0 0 0,0 2 0,1-2 0,0 1 0,-2 1 0,2 0 0,-3 1 0,1 0 0,0-1 0,-1 1 0,3-2 0,-1 2 0,1-3 0,-2 3 0,2-3 0,-2 3 0,2-2 0,0 0 0,-1 1 0,0-1 0,-2 4 0,3 1 0,-3-1 0,3 3 0,-2-4 0,1 3 0,0-3 0,0 1 0,-1-2 0,2 1 0,-1-1 0,1 0 0,0 1 0,0-1 0,0 0 0,0 2 0,-2-1 0,2 1 0,-2-3 0,1 1 0,0-2 0,0 3 0,1-2-5160,0-1 702,1-14-2751,3-3 7209,1-13 0,-1 14 0,-1 1 0</inkml:trace>
  <inkml:trace contextRef="#ctx0" brushRef="#br0" timeOffset="20">4419 8257 10410,'11'0'3210,"-2"0"-2169,-9 0 2074,0 0-6432,69-56 5390,-25 6-1429,0 7 1,0-3 146,-2-24-87,-15 7-116,-6-12-151,-2-14-132,-14 11 0,-1-4-179,-1 18 0,-1-2-166,-2-22 1,-4 0 305,-1 30 0,-1 4 53,-13-43 23,-7 19 22,-3 17-140,-2 15 2941,-17 4-3104,11 15-55,-10 1 683,14 13-684,4 6 56,-2 1-61,4 4 568,0 0-618,1 2-18,0 0 29,-14 36 28,7 8 11,10-1 0,2 5-234,5 3 0,2 3 234,0 8 0,1 2-356,3 7 0,2 2 373,0 4 0,3 0-12,1 1 1,2 5 7,1-7 0,0 5 0,0-3-1471,1 13 1,0 1 1473,1-11 1,-1 5 0,1-4 33,2 15 1,2-2-330,-2-23 1,0 3 0,1 0 304,2 4 0,0 0 0,-1 2 2,0 1 0,0 2 0,-1-2 2,0-2 0,-1 0 0,0-2 1,-1-4 1,0-2 0,-1 1 7,0-4 0,-1-1 1,0 1 30,0 30 0,-1-1-6,-2-3 1,-2 4-26,-2-15 0,-1 3 0,-1-5-8,-1 6 1,-2-2-64,2-18 1,-1 1 0,0-7 31,2-8 0,0-5 0,-12 45 0,9-45 0,0 0 0,-3 5 0,-1 0 0,-2-1 0,-3 3 0,-19 29 0,-4-3 0,19-35 0,-2-2 206,-19 21 0,0-11-206,10-33 2674,-8-20-2674,13-33 0,-1-25 0,1-25-76,6-13 76,17 43 0,2 0 0,1-1 0,3 0 178,3 1 0,2 0-178,13-45 0,9 11 0,12 10 0,1 13 0,1 9 0,-1 11 0,-4 6 0,-4 8 0,-7 7 0,-3 5 0,-11 8 1660,0 2-1660,-8 6-961,0 0-931,2-1-1559,14-10-2116,7-2 5567,14-10 0,-17 11 0,-4 2 0</inkml:trace>
  <inkml:trace contextRef="#ctx0" brushRef="#br0" timeOffset="21">4459 11957 17949,'2'-9'2515,"0"1"-1703,-2 8 2303,0 0-1799,26 125-4565,-8-36 3503,-7-26 0,3 9 0,-3-5-19,-1 3 0,-2-3 158,-1 3 0,-2 0-295,0-3 0,-1 0-37,-2-6 1,-1-2-17,0-6 1,-1-2-151,0 31 105,0-20 0,0-19-220,0-18 2705,2-12-3812,0-9 459,0-14-2084,-1-18-375,-1-43-3097,-10-20 6424,2 31 0,0 3 0,-6-8 0,1 16 0</inkml:trace>
  <inkml:trace contextRef="#ctx0" brushRef="#br0" timeOffset="22">3661 12084 20291,'78'-8'902,"1"-1"1,0 1 0,-1 0 0,20-2-1,-1 0 1,-9 1-511,-4 2 0,-7 1-121,-6 2 1,-3 1-54,-4 0 1,-3 1-962,-4 2 0,-2 0 785,-3 0 0,-1 0-36,41 0 549,-18 5-555,-19 0 147,-14 7-656,-11 0-779,-7 3-723,-7 6-1395,-8 22 3625,-33 44 1,17-38 0,-21 16 0</inkml:trace>
  <inkml:trace contextRef="#ctx0" brushRef="#br0" timeOffset="23">3838 13454 19669,'-4'12'3070,"1"-3"-2174,3-9-219,122 8-201,-37-5-927,10 1 1,4-2 680,-34-7 0,-3-3-1393,2-1 1,0-3 1304,-4-2 1,-1-2-9,-5 0 1,-1 0 0,34-13-46,-19 4-44,-19 8-45,-19 4-106,-13 6 125,-10 4-1526,-4 0 1336,-3-6-5934,-7-4 6105,-6-8 0,3 9 0,0 2 0</inkml:trace>
  <inkml:trace contextRef="#ctx0" brushRef="#br0" timeOffset="24">4125 12612 17630,'68'-2'896,"-1"0"0,-6 2 1,-5 3-29,2 14-135,-14 9 130,-16 9 213,-15 2-12,-8-2-409,-22 2-330,-12-4 22,-22 1 62,-6-7-129,-2-9-280,8-8-61,13-7-113,14-7-123,13-11-106,8-8-253,20-11-1433,31-24 1009,5 14-215,23-12-390,-22 26-1469,5 9-3175,-7 7 6329,-1 9 0,-24 2 0,-9 3 0</inkml:trace>
  <inkml:trace contextRef="#ctx0" brushRef="#br0" timeOffset="25">5382 11787 20280,'-8'-13'1579,"2"2"-571,6 11-369,88 14-191,-36-10-289,9 4 1,1 0 14,-1-6-90,-9-1-28,-14-1-56,-11 0-236,-13 0-1040,-7 0-1984,-4 0 3260,-22-3 0,14 2 0,-14-2 0</inkml:trace>
  <inkml:trace contextRef="#ctx0" brushRef="#br0" timeOffset="26">5933 11506 23069,'3'84'1161,"0"-1"0,0-5 1,0-5-636,-3 19-274,2-10-134,-2-13-85,0-14-4284,1-15 4066,-1-13 81,3-11-1811,-1-10-2471,5-3-2246,1-11 6632,3-5 0,-4 1 0,-3 2 0</inkml:trace>
  <inkml:trace contextRef="#ctx0" brushRef="#br0" timeOffset="27">6552 11981 19535,'-12'-8'2027,"3"2"-1080,9 6 223,-53 89-106,26-19-1122,-6 5 1,1 5 407,18-21 0,6-1-137,2 3 0,2 0-70,0 2 0,2-2-94,1-2 0,3-2 23,2-3 1,1-1-39,8 38-12,7-16-22,2-19-112,-2-16-425,2-13 124,-1-15-1498,3-6-1601,11-36-2464,0-12 6063,9-32 1,-23 31 0,-4 8-1</inkml:trace>
  <inkml:trace contextRef="#ctx0" brushRef="#br0" timeOffset="28">7203 12231 23254,'17'72'802,"0"1"1,-4-6 0,-9-7-299,-25-4-235,-18 1-5728,-15-4 5773,-6-5 764,1-10-1078,7-13 885,12-12-974,13-7 22,10-6-29,11 0 3159,3 0-3186,3-1 696,0-1-641,7-1 35,4-1-264,12 1-414,3 0-751,5-2-466,3-2-1331,7-9-5997,0-3 9256,4-8 0,-21 12 0,-6 3 0</inkml:trace>
  <inkml:trace contextRef="#ctx0" brushRef="#br0" timeOffset="29">7848 12004 21153,'39'77'1385,"0"0"0,-3-3 1,-6-5-916,-13-19 1,-5-3 201,7 49-162,-10-3-96,-6-4-519,-15-2 183,-7-10-78,-13-5-319,-2-15-525,2-14-1195,9-16-1613,6-14-1534,7-17 5186,7-12 0,1 4 0,2-1 0</inkml:trace>
  <inkml:trace contextRef="#ctx0" brushRef="#br0" timeOffset="30">7180 12819 13721,'0'6'2974,"0"-2"-2263,0-4 1446,0 0-1351,-80 17-140,49-12-139,-61 14-107,71-18-11,1 1-28,0-2-123,0 0-107,0-3-50,1-4-12,4-3-83,2-3-6,4 1-39,1-1 5,2-1 34,0-3 0,2 0 6,2-1 39,0 2-23,2 0-22,0 0-101,11-10 96,2 4 5,11-10 0,3 9 100,14-7-60,-8 11 44,9-3 33,-11 10-22,1 2-27,2 2 4,-1 0-10,0 1 72,1 3 68,-1 1 364,17 8-253,-10 8 80,12 7-46,-13 9-89,-4 1 22,0 0 11,-5 0-11,2 0-90,-7 2-55,2-2-51,-6 0-40,0-3-44,-5-5-33,-2-4-522,-6-6-1069,-3-5-1603,-3-4 3227,-2-20 0,0 13 0,0-12 0</inkml:trace>
  <inkml:trace contextRef="#ctx0" brushRef="#br0" timeOffset="31">5198 6777 19860,'71'-21'1052,"1"5"-1567,-7 16 901,15 9-61,13 8-134,-18 4 0,2 3-116,-18-5 1,0 0-502,21 7 0,-2-2 518,-25-9 1,-2-1-26,-2-1 1,1-1 438,41 5-461,-10-6 11,-9-5 95,-12-4 34,-9 0 585,6-2-568,-20-6 1114,3-2-1075,-22-6-17,-7-3-73,-5-3-134,-5-7-17,-15-2-123,-12-7 56,-22 0 67,-12 0 0,-4 4 22,-4 5 12,5 5 44,5 9 90,9 5 56,6 5-44,6 3-46,0 11 90,-26 37-112,8 6-17,16-12 1,0 1 184,-26 29-40,-4-1-131,32-36 1,-2-2 30,-1-2 0,-1-1 2,-2-2 1,-1-3-3327,-45 17 3312,4-10-173,30-22 1,1-3 111,-18-2-5,-13-20-23,42-9-39,9-13-101,9 1-251,13 3-158,6 2-375,12 2-297,18-3-3198,60-20 2450,-36 30 1,6 1 2184,39-14 0,-2 2 1,-6 7-1,-37 13 1,1 0-1</inkml:trace>
  <inkml:trace contextRef="#ctx0" brushRef="#br0" timeOffset="32">8403 9060 11127,'9'-10'4178,"-1"3"-2570,-8 7 1333,0 0-1704,34-70-245,-21 32-538,8-10 0,-2-3 285,-12-4-168,-2-8-207,-4-13-168,-7-9-663,-10-13 472,3 44 1,-3 0 14,-4-3 0,-2-1-4,-1 0 1,-1 2-12,-1 0 1,0 1 11,1 7 0,0 2 56,-18-32 78,8 19 12,8 21 11,7 13 528,7 15-596,2 6-106,3 4-34,-1 0-50,0 11 84,-4 15 84,-4 43-706,5-10 1,0 8 671,2-4 1,1 4-1,1 4-478,-2 13 0,0 3 0,2 2 575,1 7 1,1 1-1,0 5 32,2-9 0,0 4 1,1 0-1,1-6-90,-1-1 1,1-5 0,1 1-38,-1 12 0,2 1 1,-1-11 31,0-19 0,0-5 39,0 12 0,0-3-222,0-21 1,0-1 100,0 14 1,0-2 48,0 16-18,0-9-33,0-17 6,0-11 0,0-11 1040,0-6-1046,0-3 1765,0-5-2185,0-1-3195,-12-5-390,-14-6 4005,-40-37 0,31 22 0,-14-24 0</inkml:trace>
  <inkml:trace contextRef="#ctx0" brushRef="#br0" timeOffset="33">7464 9718 19557,'85'3'1116,"0"-1"1,12 0 0,2-1-742,0 1 0,1-2-515,-32-2 0,0-2 1,-1 0 368,22-3 1,-6-1-152,-18-2 1,-5-1-65,-9 0 0,-4 0-14,28-8-706,-3-1-1215,-9 0-1587,-9-6-4064,-12 1 7614,-8-4 1,-17 14 0,-6 3 0</inkml:trace>
  <inkml:trace contextRef="#ctx0" brushRef="#br0" timeOffset="34">9626 8655 21626,'-20'82'711,"-1"-1"0,1 0 1,0-1-1,2-1 0,3-2-793,4 20 0,3-5 404,2-9 0,1-5-95,3-16 0,3-4 103,10 36-106,6-18-78,13-2 309,5-12-320,4-12 339,4-21-310,2-15-3326,5-11 3162,7-27-208,-10-15 0,-1-10 208,-8 2 0,-2-6 0,13-22 0,-3-5 0,-15 12 0,-5 0 0,-3-2 0,-3 0 0,-1 2 0,-3-1 0,-3-13 0,-3 2 0,-2 28 0,-2 4 0,-1-7 0,-2 8-231,-2 17 2453,-1 17-3504,0 9-3143,0 4 4425,0 7 0,0-5 0,0 5 0</inkml:trace>
  <inkml:trace contextRef="#ctx0" brushRef="#br0" timeOffset="35">9483 8358 14365,'-17'-10'2996,"4"3"-1618,13 7 6,-82 28-427,38 7-871,-12-2 1,0 7 235,26 5 0,5 5-461,-3 14 0,2 7 492,0 19 0,3 6-677,9-24 0,2 3 1,1 1 535,2 0 1,2 2 0,2-2-73,0-5 0,2-1 0,1-3 64,2 15 1,2-5-82,3-13 1,3-2-52,1-9 1,4-2-70,2 0 0,4 2-23,11 24 1,2-1-116,-8-22 1,1-1-899,14 23 0,4-10-2003,15-22-1731,7-5 4984,-10-59 0,-28 14 0,-6-13 1</inkml:trace>
  <inkml:trace contextRef="#ctx0" brushRef="#br0" timeOffset="36">10706 7907 18403,'49'56'877,"0"1"0,0-1 0,-1 7 1,-1 2-1,-5 2-338,-5 2 1,-4 2-1,-3 3-1318,-1 7 0,-3 3 0,-4 1 1077,-3 2 1,-4 1 0,-3-1-75,-2-3 0,-2-2 0,-5-1-64,-5-10 1,-4-1-1,-2-3 33,-3 22 1,-4-6-35,-5-15 1,-4-5-11,2-9 0,-2-2 241,1-5 1,-1-2-391,-1-1 0,0-1 0,-25 43 612,2-8-612,10-16 0,10-19-292,12-20-1337,9-12-3157,5-9 4786,29-37 0,10-14 0,-21 27 0,16-20 0,0 1 0</inkml:trace>
  <inkml:trace contextRef="#ctx0" brushRef="#br0" timeOffset="37">12170 9591 22134,'-25'94'929,"1"0"1,1-3 0,1-6-704,8-22 1,1-3-53,1-4 0,1-1 151,-3 37-62,6-25-56,7-26-173,9-21-34,14-19-11,20-30-174,26-38-2036,-24 10 0,1-10 2178,-10 11 0,1-4 0,-1-9 13,3-14 1,0-10 0,-1-4 0,-3 4-165,-7 17 1,-2 4 0,-1-2 0,-1-4 154,0 0 1,0-5 0,0-2 0,-3 2 0,-2 6-33,0-17 0,-4 5 0,-2 2 9,-2 5 1,-1 2-1,-1 2 26,-1 8 1,0 2 0,-1 4 35,0-14 0,-1 7 22,2-28 113,-2 35 67,-2 22 705,-1 14-459,-1 13 2513,-1 18-2474,0 38-106,-1 16 0,-2 17 0,0 1-790,-1-7 0,-1 2 0,0 4 409,0 8 0,-1 6 0,-1 2 0,0-6 0,-3 8 0,0-3 0,-1-4-306,2-7 1,0-2 0,0-2 305,-3 21 0,1-7-210,3-20 1,1-5 209,3-11 0,1-2 0,-1 37 0,4-5 0,0 5 0,0-4 0,6-9 0,2-14 0,8-17 2730,-1-14-6142,16-32-3508,-5-25 6920,17-33 0,-24 22 0,-3 3 0</inkml:trace>
  <inkml:trace contextRef="#ctx0" brushRef="#br0" timeOffset="38">13246 9527 24937,'-1'81'989,"0"0"1,2-7-1,2-8-518,11 1-297,10-15-174,9-19 0,9-16 0,8-16 0,8-29 0,9-23-542,-31 12 0,-1-6 542,1-6 0,-2-3 0,-1-4 0,-2-2 0,-2-1 0,-3 1 0,-4 2 0,-2 2 0,12-39 0,-12 24 0,-7 24 385,-8 22-385,-2 13 198,-3 9-198,0 1-101,0 2 67,0 7 627,1 9-509,3 38-3396,-1 2 3312,2 34 0,-3-1-29,0-40 0,1 4 29,0 31 0,2 2 0,1-19 0,1-1-350,3 22 0,2-3 350,0-30 0,1-5 0,19 40 0,3-16 0,4-17 0,-1-14 3016,15-9-3016,-17-15 78,6-6-78,-24-11 1056,-6-2-1056,-7 0-1771,-1 0-1881,4-13 3652,12-21 0,-9 14 0,6-10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2447 20923,'17'47'2006,"-1"-9"-1390,3-35-5621,5-1 5906,10-16 1175,15-14-1880,-12-2 0,2-7-87,12-16 1,4-7-218,-10 7 0,2-4 1,1-2 136,5-8 1,1-3 0,1-7-5,-12 13 1,2-5 0,1-3 0,-2-1 0,-2 2 11,6-17 1,-2 0 0,-2 0 0,-1 0-37,1 1 1,-1 0-1,-1 2 1,-6 2 1,0-9 1,-5 3 0,-6 9 13,-5 8 0,-5 7-51,-3 12 0,-3 2 34,3-40 5,-6 11 46,-1 2 50,-3 16 151,0 18 2712,-2 21-2729,0 16-134,0 5-101,0 10 151,-2 65-76,0-25 1,-1 6 59,0 29 1,-1 5-60,0-2 0,0 0-37,1-4 1,1-2-40,-1-11 0,3-3 0,1-5 0,4-2 9,1-9 0,4-1-9,16 37 0,12-14 0,5-26 0,9-22 0,44-40 0,-13-31-963,-20 2 0,-3-9 963,-8-13 0,-6-5 0,3-8 0,-2-4 289,-1-4 1,-5 0-290,-7 9 0,-4 3 57,-6 14 0,-3 2-57,-4-2 0,-4 5 0,0-4 0,-2 2 0,-9 46 0,-2 10 0,0 3 2137,0 3-2244,0-1-663,4 2-3632,17-3 4402,25-2 0,-17 0 0,8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869 94 19210,'-66'7'821,"0"0"0,2 3 1,5 10-354,15 13 0,5 10 27,-10 16 1,2 8-870,10-6 0,1 5 1,2 4 640,-4 13 0,2 4 0,2 4-563,7-16 0,2 2 0,1 2 0,2 0 466,2 1 1,1 1 0,2 1 0,2-1-23,3-5 1,2 0-1,1 0 1,2-2 28,0 20 0,2-1 1,5-2-31,4-10 1,5-2-1,3 1-35,5 9 1,5 1-1,1-7 39,5 4 0,3-6-151,9 9 0,2-8 0,14-2 0,6-4 0,-28-37 0,2 0 0,15 11 0,0-2-138,24 18 138,-29-29 0,-2-3 0,1-7 776,-11-8-776,-11-9 2095,-12-5-2095,-3-3 734,-6-2-858,0 0-651,-1 0-1762,2-2-964,10-19 3501,6-24 0,-5 14 0,-1-7 0</inkml:trace>
  <inkml:trace contextRef="#ctx0" brushRef="#br0" timeOffset="1">2025 1116 23282,'1'74'1017,"1"-1"1,-7 0-1,-6-4-726,-4-15 1,-6-3-1182,-9 5 1,-5-1 1065,-5 2 0,-4-2-14,-5 1 1,-4-3 326,0-2 1,-8-1-389,-7-5 0,-8 0 1,6-5-269,5-4 1,1-4 166,1-3 0,-5-1 0,11-7 0,-11-12 0,14-17 0,13-16-74,9-19-44,12-22 1,8-12 66,12-12 787,22-2-792,16 1-45,7 37 0,6 5 23,26-16 58,-25 31 1,1 6-32,11 13-10,-5 11 61,-6 21 67,-3 13 17,4 26 50,4 12-61,-28-30 0,3 1 19,16 15 1,2-1-65,-13-15 0,1-1-6,11 8 1,1-5-23,14-2 33,-3-11-27,-5-13 61,-4-7 707,-1-5-706,10-3-68,-16-1 0,3-6 352,-22-2-352,-4-4 0,-4-2 0,-1 0 0,-3-5 0,1-2 0,1-4 0,11-19 0,-5 9 0,8-11 0,-9 17 0,-2 3 0,-3 4 0,-2 2 0,-3 2 0,1-8 0,-5 5 0,1-9 0,-6 6 0,-2-5 0,-1 1 0,0-2 0,-3 0 0,-15-12 0,-1 10 0,-14-9 0,3 15 0,1 2 0,-4 3 0,3 2 0,1 5 0,-5 2 0,12 6 0,-3 0 0,10 6 0,3-1 0,-3 1-3392,5 0 3392,-2 0 0,-1 1 0,9 0-46,-5 0-475,8 0-1489,0 0 273,-2 0 3141,-4 1-4921,-6 12-1295,-3 1 4812,1 10 0,6-12 0,5-3 0</inkml:trace>
  <inkml:trace contextRef="#ctx0" brushRef="#br0" timeOffset="2">2857 0 15524,'-7'0'2470,"1"0"-1876,6 0 1053,0 0-835,40 27 145,4 30-2537,2 1 1,3 11 1933,-15-7 1,-2 6 0,0 4 5,3 14 1,0 5-1,-2 3-280,-8-16 0,0 1 0,-3 2 1,-1 0 145,-2 1 1,-2 1 0,-1-1 0,-3 0-64,-2-6 1,-2-1 0,-2 0 0,-1-2-240,1 19 1,-2-2 0,-5-2 75,-4-8 0,-4-2 0,-2-1 0,-1-2 0,-2-2 0,-3-2 0,-3-4 0,-3-2 0,-2-1 0,-12 24 0,-2-3 0,4-13 0,-2-5-101,2-9 1,0-3 100,0-4 0,0-2 0,-2-2 0,0 0 0,-2 3 0,0-1 0,2-4 0,0 0 0,-3 1 0,2-2 0,-8 8 1989,4-9-1989,31-32 1904,5-8-1904,5-1-134,0-2-3009,0-3-194,9-20-3978,2-10 7315,12-19 0,-11 23 0,0 5 0</inkml:trace>
  <inkml:trace contextRef="#ctx0" brushRef="#br0" timeOffset="3">4167 1959 22991,'62'-4'2340,"15"1"-1617,17 10-1733,-35-4 1,3 1 1194,4 1 0,2 0-68,2-2 1,0-1 103,-5-1 0,-1-1-162,-7 0 0,0 0 111,6 0 1,-3 0 9,3 0 592,2 0-498,-58 0-144,-6 0-6197,-1 0 1745,5 0 4322,2-10 0,-2 7 0,1-7 0</inkml:trace>
  <inkml:trace contextRef="#ctx0" brushRef="#br0" timeOffset="4">5808 284 19994,'8'0'1534,"9"51"1,-1 27-793,-3 2 0,1 9-1535,-2-16 0,2 8 0,1 3 0,-2-1 1119,0 0 0,-1 1 0,-1 0 0,0 0-81,1 1 0,-1 0 0,0 0 0,-1-2-127,0-4 0,-1-2 0,0 0 0,0-2-118,2 17 0,-1-2 0,0-4 0,-2-10 0,0-4 0,0-2 55,2 22 0,0-6-55,-2-16 0,0-5 861,3 34-861,0-20 0,-3-10 0,1-2 0,-1-11 0,-4-11 2271,0-16-2271,-3-12 1263,0-9-1263,1-5-482,-2-3-1662,2-13-2987,-5-49-3355,-10-23 8398,3 17 0,-1 1 0,-4-7 0,0 12 0</inkml:trace>
  <inkml:trace contextRef="#ctx0" brushRef="#br0" timeOffset="5">5377 261 22274,'100'-5'489,"-1"0"1,0 1-1,0-1 1,0 0 0,1 0-1,-1 0 1,4 0-1,5 0 1,-2-1 0,-7 2-1,-14 0 1,-20 2-177,26 2-104,-10 0-754,-1 4 545,-11 0 178,4 6-178,-30-6-202,-2 2-1181,-27-6-2162,-7 6-1989,-2-2 5534,-10 6 0,4-6 0,-3 0 0</inkml:trace>
  <inkml:trace contextRef="#ctx0" brushRef="#br0" timeOffset="6">5912 1504 24714,'76'5'452,"-1"1"1,1-1-1,-5-1 1,-2 0-1,-3-1-194,10-1 0,-4-1-258,-4 0 0,-1-2 0,-1-1 0,-3 0 0,-8-1 0,-3-1 0,30-7 0,-22 0 572,-22 2-572,-12 1 198,-9 0-530,-1-4-1432,0-6-2504,9-23-5563,2-7 9711,3-19 1,-13 32-1,-6 7 1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801 2 23215,'-19'-2'1534,"-9"11"-6993,-22 13 5874,-19 24-169,23-7 1,-2 7 97,-10 19 1,1 10-93,14-11 0,1 6 0,1 3-39,-2 12 0,2 5 0,3 2-124,12-20 0,1 3 0,2 0 0,3 1 10,-3 22 1,4 1-1,4-2-99,3-8 0,2-2 0,5-2 0,5-9 0,4-2 0,1-4 0,4 19 0,3-6-114,4-13 1,3-5 113,0-12 0,3-3 0,23 37 0,-5-26 0,3-1 0,-10-18 0,0 0 0,14 15 0,0-4 0,12 1 2120,-6-12-2120,-9-13 1257,-2-7-1257,-18-10 2069,-1-4-2069,-16-6 516,-2-2-516,-3 0-2241,-1 0-1193,13 0-4333,1-2 7767,16-9 0,-15 7 0,-1-6 0</inkml:trace>
  <inkml:trace contextRef="#ctx0" brushRef="#br0" timeOffset="1">1597 554 20633,'-1'91'827,"0"1"1,0 0 0,1 3 0,-1 0 0,1 0-1230,-1-5 1,0-1-1,0-1 644,1-3 1,0-2 0,0-2 230,0-10 0,1-3 0,0-3-319,1 13 0,0-6-282,1-17 0,1-4 128,8 38 0,0-7 198,1-1-198,-1-12 0,0-14 0,-5-20 0,-1-15 1364,-3-12-2137,-1-5-677,0-15-1418,-2-12-1372,-6-45-2604,-8-13 7084,2 25 0,-1 2 1,-3-6-1,0 13 1</inkml:trace>
  <inkml:trace contextRef="#ctx0" brushRef="#br0" timeOffset="2">701 714 20145,'4'-6'1504,"42"2"0,21 4-3951,-11 0 1,6 0 2690,11 0 1,9 0-1,-2 0-37,-10 0 0,-2 0 1,-1 0 486,30 0 0,-4 0-417,-16 0 0,-5 0-25,-15 0 0,-4 0 101,37 0 725,-7 0-888,2 0-72,-7 0-23,-10 0-61,-16 0-29,-12 0-5,-12 0-5,-6 0 2776,-6 1-3784,-4 1-4114,2 13-597,-6 1 5784,0 12 0,-5-15 0,-3-1 0</inkml:trace>
  <inkml:trace contextRef="#ctx0" brushRef="#br0" timeOffset="3">1196 2576 21097,'100'0'0,"0"0"0,0 0 0,0 0 0,0 0 0,-1 0 0,-3 0 0,0 0 0,0 0 0,0 0 0,0 0 0</inkml:trace>
  <inkml:trace contextRef="#ctx0" brushRef="#br0" timeOffset="4">1500 1590 15776,'-9'-2'3081,"1"0"-2325,8 2 711,0 0-1125,-4-3-45,3 2-68,-2-2-43,4 3-7,1 0 6,1-1 33,-2 1 79,2-2-17,-3 1 6,3 0-29,-3 0-27,2-1-23,-1 2-5,0-1-1,0-1 6,1 2-5,-2-3 16,2 2 489,-2 0-511,0-1 162,0 2-190,0-3-50,0 3-23,1-3-39,1 1-11,0-2-40,1 3-5,-1-2-5,2 1-57,6-4 62,8-3 6,14-4-6,15-3-28,12 0-6,11 5-22,27 3 17,-24 19-12,10 11 51,-40 17 34,-9 12 56,-14 7 128,-8 6-22,-12 4 59,-18-18 0,-5 0-71,-20 23-86,6-26 0,-5-4 42,-28 5 79,-2-9-117,3-17-102,5-10 0,11-10 0,11-17 0,9-11 0,7-39 0,13 12 0,2-14 0,11 27-91,2 6-251,4 8-195,4 3-113,4 5-240,1 2-136,-3 6 1026,32-45 0,-30 41 0,23-34 0</inkml:trace>
  <inkml:trace contextRef="#ctx0" brushRef="#br0" timeOffset="5">2452 607 19042,'-13'-9'1887,"3"1"-1512,10 8 1384,0 0-1019,83 9-253,-29 2-291,7-2 0,3 1 101,9 8-124,-5-3-106,-9-1-33,-12-4-34,-14-4-140,-11-1-1148,-11-3-1866,-4 0-1988,-4-2 5142,-1-9 0,-1 6 0,-1-6 0</inkml:trace>
  <inkml:trace contextRef="#ctx0" brushRef="#br0" timeOffset="6">3208 25 18324,'5'10'4207,"0"-3"-3518,-1 43 0,-1 13 347,0 8-661,1 10 1,0 2 302,-1 6-124,-1-12-156,3-12-242,-1-13-44,-1-12-106,-2-9 5,-1-6-11,0-6-73,0-3-347,0-4-722,0-2-763,2 0-1551,1-5-1506,4 2 4962,2-6 0,-4 1 0,0-2 0</inkml:trace>
  <inkml:trace contextRef="#ctx0" brushRef="#br0" timeOffset="7">4113 326 20504,'0'-3'4480,"0"0"-4318,-30 46 0,-14 29 322,17-18 1,-2 5-232,-8 13 1,-6 11 0,3 2-48,13-14 0,2 2 0,2 0 0,2-4-604,1 1 1,1-3 0,2 1 397,-3 10 0,1 2 0,5-9 0,8-13 0,4-5-211,1 44 211,2-43 0,2-1 0,3-2 0,1 0 0,16 45 0,7-17 0,3-14 0,-2-15 0,-1-13 336,-5-11-336,-3-10 474,-6-8-2440,-3-5-772,-5-18 2738,-4-35 0,-2 24 0,-2-20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602 2270 9195,'2'-6'2335,"-1"2"-1556,-1 4-67,0 0 777,2-14 2275,0 11-2649,-1-11-140,1 14-220,-2 0-200,0 2-95,0 0-51,0 3 27,-2 3 18,-2 7 16,-5 8-50,-7 9-128,-6 10-74,-5 2-16,-3 1-46,0-3-21,3-7-39,0-6-40,5-8 95,-7-5-118,7-8-5,-5-2-28,7-6-39,1 0-11,3-2-51,4-4-45,5-3-78,4-7 129,3 5 27,0-1 12,0 9 6,0 2 16,0-1 34,6 2 51,4-2 122,27 1-61,-3 1 56,16-2 85,-8 5 21,0 10 158,0 7-29,-2 12 6,-5 5-40,-4 3-122,-4 1 27,1 9-173,-10-18-34,0 3-17,-12-25-44,-2-2 44,-1-6-38,-3-1-7,2-1 6,-1 0-6374,-1 0 2678,3 0-4459,1-1 8144,1-9 0,-1 7 0,-1-6 0</inkml:trace>
  <inkml:trace contextRef="#ctx0" brushRef="#br0" timeOffset="1">602 17 12455,'-2'-9'1898,"1"1"-1276,1 8 7920,0 0-8419,3 0-11,-1 0-39,1 0 5,0 0-10,0 0 88,4 6 40,6 9 12,4 9-40,8 11 5,2 4-5,2 1-5,1 3-7,-5 1 58,3 0 4,-4 5-27,1 0 10,0 9 12,0 2-23,3 9-39,-7-18 1,1 1-40,14 30-68,-13-30 1,-1-1 56,8 17-6,-3-3 23,-4-3 16,-4 1-27,-3 1 22,-4 3 11,-2 6-31,-5-17 0,-2 2-64,1 35-26,-2-33 1,-1 0 25,-1 21 5,0-4 17,0-2 23,0 0 28,0 2-76,-5-19 1,-2 0-43,-3 29 0,0-31 0,0 0 0,-3 12 0,1-6 0,4-8 0,-1-9 0,3-8 0,-2-6 0,0-4 0,-7 10 0,3-10 0,-8 12 0,4-9 0,-5 4 0,-1 4 0,-2 2 0,-2 4 0,2-1 0,-1-1 0,-1 7 0,9-19 0,0 0 0,13-22 0,1-3 0,3-3-3642,0-1-363,0-30-5705,8-11 9710,1-38 0,0 35 0,-1 3 0</inkml:trace>
  <inkml:trace contextRef="#ctx0" brushRef="#br0" timeOffset="2">0 515 20492,'21'-4'1171,"1"1"-791,-3 9-127,4 3-118,4 8-74,-1 0-22,0 0-44,0-1-354,-7-7-862,1-1-1849,-6-6 3070,7-16 0,-10 11 0,2-10 0</inkml:trace>
  <inkml:trace contextRef="#ctx0" brushRef="#br0" timeOffset="3">395 244 14706,'9'11'3607,"-2"-2"-2038,-7-9-309,0 0-167,24 79-248,-12-34-529,4 9 1,-1 1 153,-1-3-156,-1-5-152,-1-7-111,-1-7-12,-1-5-39,1-4-6,-3-3-1646,5 4-359,-4-7-2027,4 3-1759,-3-11 5797,-3-2 0,-2-4 0,-4-3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2056 15104,'0'9'2599,"0"-1"666,12-16-2755,0-2 50,17-15 129,1-8-89,13-17-63,9-15-750,-20 24 0,0-3 369,3-6 1,1-2-31,1-6 0,1-2-25,1-5 0,-1-2-414,0-2 0,-1-1 377,0-3 1,-2-1-15,-1 0 1,-3-1-18,-1 0 1,-3 0-15,-1 0 1,-3 1 2,-4 1 1,-1 0-6,-3 4 0,-1 1-17,-2 5 0,-2 2 16,-2 7 1,-1 2 286,6-43-23,-7 42-23,-2 12-61,-4 34 376,0 6-572,0 16 1114,0 14-980,0 29 14,0 8 1,-1 7-90,1-14 0,-1 3-903,1 25 1,-1 0 910,1-23 0,0-3-17,0-3 1,0-1-53,2-4 0,0-2 80,7 36-44,5-15-18,11-15 18,-6-26 117,10-10 168,-6-19 1709,9-17-2028,6-16 0,11-27 0,5-23-181,-26 34 0,-1-2 181,0-1 0,-2-2 0,3-18 0,-3 0 0,-9 22 0,-1 1 0,0-10 0,-2 5 0,-5 4 0,-3 18 0,-3 11 0,-1 10 0,-1 4 0,0 4 531,0-1-6900,0 2 3036,0 3-4660,2-1 7993,3 3 0,-3-3 0,3-2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729 201 21478,'8'43'3461,"5"28"-5734,-3-12 1,-1 7 2751,2 23 0,-1 7-213,-5-21 1,0 4 0,-2 0 114,1 7 1,-2 0 0,0 0-283,-1-4 0,0-2 0,-1-2-99,-1 22 0,-1-6 0,0-17 0,0-6 273,-2-16 0,0-3-273,-5 43 0,-1-4 0,3-23 0,0 1 0,-3 26 0,4-34 0,1-3 0,0 2 2828,3 7-2828,1-24 1003,1 4-1003,0-26 700,0-7-700,0-5 0,0-6 0,0-2 0,0-1 0,0-3-595,0-3-900,0-9-1194,0-12-308,1-27 2997,5 1 0,1 0 0,-3-6 0,8-18 0</inkml:trace>
  <inkml:trace contextRef="#ctx0" brushRef="#br0" timeOffset="1">14 24 18123,'-7'-2'2532,"1"1"-1894,6 1 1244,0 0-918,53-9-203,4 6-793,4-1 0,7 0 435,-5 3 0,0 2-641,14-2 0,3 2 448,0 0 0,1 1-25,-2 0 0,0 1-9,3 1 0,-2 0 15,-6 2 0,-1 0-191,-2-2 0,-3 1 0,-5 0 0,-4-1 0,37 2 0,-21-2 0,-25-2 0,-19 1 0,-11-2 523,-13 0-523,-1-1 1458,-6 0-1458,1 0 0,1 0 0,-2 0 0,3 0-500,1 0-1331,2 2-1927,7 7-5090,1 5 8848,3 12 0,-8-12 0,-3 1 0</inkml:trace>
  <inkml:trace contextRef="#ctx0" brushRef="#br0" timeOffset="2">88 2504 21965,'0'-8'1294,"0"1"-918,0 7-124,4-3 476,16 1-6,19-3-139,31 0-163,23-3 25,-5 1 0,6 1-974,-21 0 1,1 0 595,-7 2 0,4 0 1,-5-1 49,2 1 1,-4 0-43,-3 1 1,-3 0 109,39-3-51,-20 2 147,-16 0-281,-29 2 0,-8 1 0,-20 1 0,-3 0 967,-1 0-1745,0-3-432,0-2-571,-7-7-1071,-5-6-783,-10-18 2787,-12-26 0,16 25 0,-2-7 0</inkml:trace>
  <inkml:trace contextRef="#ctx0" brushRef="#br0" timeOffset="3">398 1297 13172,'-7'-5'2688,"1"0"-1629,6 5 1327,0 0-1820,-3-40-17,14 20-96,4-36-167,21 27-23,8-4 151,13-3 46,7 1 11,8 0-29,6 6-140,1 7-230,1 11 219,-3 6 95,-6 19-117,-6 8-50,-10 20 38,-10 9-27,-10 7 224,-13 3 56,-10 2 22,-8-1-40,-16 0-72,-13-5-173,-22-2-62,-17-5 72,-12-8-133,-6-7-124,0-16 0,0-8 0,8-17 0,5-20 0,8-20 0,26-10 0,6-7 0,10 13 0,4-2 0,-3-20 0,6 0 0,9-26 0,17 11 0,6 14 215,17 11-215,3 12 0,1 10 0,-1 9 0,-5 6 0,-3 6 0,-7 6 0,-3 3-141,-7 3-520,-4 4-510,-3 0-425,-4 3-1159,1 0-516,-1 0 3271,7 3 0,-5-3 0,1 3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1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100 1 15821,'-3'69'645,"0"0"1,0-1-1,-2 32 1,-1-6-1089,-1-27 0,0-4 636,0 0 1,0-1 141,-1-3 0,1-1-100,-1 9 0,1-3 210,-2 21-58,0 14-203,7-64-144,0-7 195,2-22 1065,0-6-936,0-12-134,6-15-96,8-38-134,4-8 0,4-7 22,-3 8 1,2-1-527,6-22 1,2 1 539,-5 23 1,0 4-40,-2 10 0,0 1 3,0 4 0,1 2-106,14-28 106,-5 18-51,-6 18-111,-10 22 106,-2 20 56,-3 32 353,3 29-185,6 30 132,-10-37 1,0 2-198,0 4 1,-1 0-46,-1 0 1,-1-1 14,-2-4 0,0-1-73,1 38 84,-1-17 20,-1-8-109,-1-30-40,0-6-498,2-26-964,2-4-1608,15-28 3263,24-42 1,-19 27-1,10-20 1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101 94 15793,'15'63'1165,"0"0"0,-2-4 0,-2-5-358,-5 10 33,-3-9-230,-3-11 264,0-11-112,-7-13-6,-4-7-437,-9-8-28,-3-3-240,-3-7-51,1-8-118,3-6-33,5-8-168,9 0-1827,3-14 349,19 3-853,13-17 897,5 19 0,9-1 1490,25-23 0,0 1 0,-27 24 0,-1 2 0,10-9 0,-1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144 1 12539,'6'0'2038,"-2"53"1,-4 26-2830,0-24 0,0 3 1153,0 14 1,-1 9 0,0-4 149,0 10 0,-2-5-94,-1-6 1,-1-2-291,-1-2 1,-1-1-87,-1-5 0,-1 0-39,1-2 0,-1-1-3,0-4 0,0-3-84,-4 33-465,2-29-839,2-34-3339,-2-33 4727,-4-34 0,8 14 0,-1-4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12500,'11'13'1607,"-2"-3"-1075,77 13-190,-30-13-172,7 3 1,1-1-115,10-6-56,-4-4-560,1-1-3584,-7-1 4144,-6 0 0,-28 0 0,-11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249 174 15076,'50'-45'1189,"-1"0"0,-4 5 1,-13 9-355,-27 21-270,-22 7-352,-10 14 269,-25 14-208,-14 22 62,-3 20-555,33-28 1,3 3 302,4 0 0,2 1 6,-14 41-85,19-7-10,11-12-74,16-10 197,14-13-370,12-10 246,17-12-363,8-10-197,6-8-913,-15-19 0,2-7-17,-6-1 1,1-6 1283,27-32 1,-5-2 0,-9 2-1,-24 24 1,0 1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388 0 15413,'-55'83'125,"0"-1"0,5-5 0,14-5 4,31 4 27,10 2 29,6-4 118,5-4 190,5-6 358,-6-7 518,-7-6-636,-3-5 100,-5-5-548,-9-5 21,-7-6-306,-9-7 226,-8-6-1228,-1-9-1060,-1-3-3146,-2-14-4623,8-10 9577,1-9 0,15 8 0,4 6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572 535 16706,'-15'-76'674,"-1"-1"0,3 9 0,-3 3 93,-3 11 1,0 6-511,-4-8 135,-9-10-129,20 51 1,-1 8-80,2 4-116,0 3-68,-1 0 5,-3 15-22,-11 32-523,7 3 1,-2 10 528,-6 27 0,0 15 33,7-17 1,0 11-1,-1 3 1,3-7-527,1 0 1,1-4-1,1 3 546,2-8 0,-1 3 0,1-3 0,4-11 62,3 0 0,2-10 11,1-11 0,1-2 159,0 44-206,1 5-18,1-11 17,0-11-134,0-19 45,0-14 866,3-19-1437,-1-8 1323,1-13-2662,-1-21-6070,-7-10 8002,-9-26 0,6 23 0,-5 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31 13401,'13'-2'3523,"87"0"-2811,-34 2-1178,6 0 0,3 0 836,-24 0 0,-2 0 117,49-1-84,-10-4 148,-9-1-517,-12 0 248,-12 1-389,-9 3-884,-9 1-1866,1 1-3469,-6 5 6326,0 3 0,-14-1 0,-8-1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164 0 16280,'-11'94'0,"0"-1"0,-1 1 0,1-1 0,0 1 0,-1-1 0,1 1 0,-1-1 0,2-7 0,0-1 0,-1 1 0,1-1 0,-1 1 0,1-1 0,0 1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18375,'41'78'743,"-1"0"0,-1-7 0,-4-7-228,6 1-173,2-6-129,-3 0-213,2-3 11,-3-4-11,-4-7-711,-2-7-2499,-6-14-2194,-3-8 5404,-11-11 0,-5-3 0,-7-2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0 623 18106,'73'-42'558,"-1"1"1,-3 2-1,-5 4-272,16-9-219,-1 4-67,-9 0-4330,-6 5 3815,-8 1 125,-9 3-1604,-7 2-202,-9-1-100,-11-10-3025,-9-2 5321,-6-10 0,-4 25 0,-1 6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154 3 12948,'11'0'2968,"-2"0"-2083,-9 0 566,0 0-1255,5-1 95,-1 1-66,7-2 363,4 14-185,5 10 403,8 25-196,3 34-192,-16-23 0,-1 5-272,-2 12 0,-2 3 150,-3 7 1,-3 0-129,0-4 0,-3-1-53,-5-10 0,-3-3-17,0-2 0,-2-3-93,-3-4 1,-3-2-66,0-4 0,-1-1 116,-13 42-11,0-22-45,2-12-84,7-30-442,-2-6-718,6-22-31,-3-14-781,-2-7 2114,-20-69 1,24 55 0,-12-37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733 29 13872,'6'-15'3080,"-2"3"-2273,-4 12 834,0 0-1467,-30-1-124,8 0-44,-31 7 72,8 12-72,-11 18 134,-10 17-401,28-19 0,1 2 381,-1 6 1,0 2-7,-1 5 1,1 2 50,2 3 1,2 3-71,2 1 0,3 2 56,3 1 1,2 1 32,6-1 1,4 1 11,3-2 0,2-1-28,4-1 1,3-2-66,0-4 1,2-2 142,11 42-167,5-12 253,9-11-248,3-11 129,-1-10 11,7 6-129,-7-17-95,4 6 135,-8-15-135,1-1 84,-1 1 521,4-3-649,-5-3 31,6 3-21,-12-12-526,2 1-891,-12-11-1427,7-1-1973,-2-8 4851,8-7 0,-9 4 0,-1-3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21 17328,'0'-11'1041,"0"2"-884,0 9 734,0 0-600,84 0-27,-37 0-222,9 0 0,0 0 30,-4 0-21,-10 1-102,-9 1-122,-9 2-1362,-12 3-3680,-7 2 5215,-10 5 0,3-7 0,-4-1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18604,'74'5'564,"-1"1"0,-5-2 0,-5-1-513,8-1-51,-3-1-387,-3 3-1366,-7 7-2840,-12 3 4593,-9 6 0,-20-9 0,-8-2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 27 14734,'-5'-15'2342,"0"3"-2006,5 12 1619,0 0-1205,29 75-268,-9-21-281,2 5 1,0 4-12,4 19 118,-2 0-246,-6-5 27,-1-7-89,-6-8 12,1-7-7,-3-9-5,-1-8 0,-3-8-67,0-7-263,-2-4-1149,-1-8-1842,-1-2-1950,-1-6 5271,0-2 0,0-1 0,0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28 19683,'87'4'825,"1"1"0,-2-1 0,-4-1-584,-21-2 0,-1-2-1038,3 1 1,1 0 910,-1 0 1,0 0 98,-2 0 0,0-1-40,-5-1 0,0 0-98,-4-1 1,-1 0 2,42-3-72,-13-2 72,-13 5-72,-11-2 84,-11 3 379,-6-1-352,-8 3-109,-7-2 98,-4 1 1172,-10 0-1132,-4 0 369,-4 1-5567,-2 0 84,-3 3 4968,-5 2 0,3-1 0,-2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485 94 18716,'-64'0'368,"-1"1"0,4 5 0,9 10 30,7 55-213,22-25 0,1 5-23,-2 6 0,1 2-721,2 3 0,1 0 657,2 1 0,3-2-81,4-5 0,3-2-1,-3 36 360,10-23-376,10-24 334,9-20-194,17-14 39,16-20-146,12-21-33,8-27-236,-33 19 0,-2-4 236,-2-5 0,-2-3-48,-4-3 1,-4-3 256,-5-1 0,-3-3-444,-6-20 0,-4 0 209,-2 25 1,-3 2 25,-5-8 0,-3 6 230,-8 14-90,-4 22-17,6 13-117,6 6-6,4 2 692,18 2-372,8 7 117,19 5-134,8 7 178,7-1-100,2-7 95,0-4-291,-7-6-40,-9-3-139,-11 0-6,-9 0-364,-9 0-1288,-3 0-2040,3-2 3692,14-9 0,-12 7 0,5-6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148 435 19070,'-15'70'720,"1"-1"1,0-1-1,0-3-389,-11 29-79,0-3-202,7-13 85,4-20-135,9-20 33,2-16 80,3-13-12,0-6 67,1-3-17,6-15 174,3-14-286,10-30 56,3-24-322,-9 32 0,1-3 227,1-4 0,0 0-3,0-2 1,1 2 2,-1 3 0,0 3-6,16-39 40,-5 23 5,-5 18 202,-4 14-152,-8 18 130,-4 6-135,-3 10 11,7 1-56,8-4 146,22-5 336,18-7-336,23-3-180,15-5-554,-45 12 0,2 1 568,-1-1 1,0 0 148,43-8-89,-10 2-74,-17 9 63,-17 2-63,-16 6-10,-12 1 55,-9 1-128,-5 0 1405,-5 0-1371,0 0-7,-3 0-979,0 0-409,-1 1 223,0 7-559,2 6-1183,3 8-397,3 6 3355,5 10 0,-5-18 0,0 3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 34 14706,'-10'2'773,"3"-1"-436,7-1 687,0 0-744,61-16-156,-38 12-74,42-13 219,-57 17 28,-5 14 162,-7 11-179,-6 20 202,-7 13-235,-4 3 89,1-1-174,7-3 56,4-12-117,6-5-95,3-8 44,0-7-44,8-5 145,1-4-140,8-5-22,1-2-331,-1-5-811,3-1-1698,3-4 2851,10-25 0,-15 18 0,3-17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54 1 18784,'0'88'756,"0"0"0,0-6 0,0-6-364,0 8-190,0-4 22,0-7-174,-3-6 51,1-7-101,-5-9 0,4-11-34,-1-12-274,3-11-487,1-9-1036,-2-5-1188,1-10 185,-4-28-4984,-2-12 7818,-2-26 0,4 34 0,0 6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94 0 16331,'4'83'1264,"-1"0"0,0 0 0,-1-3-884,-1-14 1,-1-2-465,0 3 0,0-1 216,0-2 0,0-1 69,0-3 0,0-3-199,0-5 1,-1-3 158,-2 35-88,-1-19-146,0-20 67,2-15-94,0-17-435,-3-7-2350,-2-15-526,-7-42-414,-4-18 3773,6 14 1,1 0-1,-2-5 1,2 11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51 13917,'90'-5'2294,"0"-1"1,-5 2-1,-5 0-1639,18-1-612,-5 2 517,-7-2-257,-10 1-141,-10 0-156,-9 0-12,-10 1 167,-10 1-401,-9 1-676,-8 1-685,-5 0-2466,-4 0 4067,1 1 0,-6 0 0,0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17 129 17960,'-9'11'79,"2"-2"324,7-9 852,0 0-997,84 40 83,-42-30-237,13 12 0,1-5 220,-11-29-173,-1-6 135,-9-12 0,-7-4 16,-14-1-89,-6 1-16,-16 3-7,-12 8-89,-15 9 0,-14 7-68,-9 10 68,-2 16 50,21 10 0,2 7 17,-11 31-165,23-18 0,5 2 182,9 27 67,24-3 33,18-6-181,9-27 0,8-5-99,33 11-382,-26-21 1,2-4 376,23-11-212,-2-7-595,-4-9-974,-2-12-1765,0-22 3546,-29 1 0,-4-2 0,6-4 0,-2-10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14 15944,'6'-8'2028,"-2"2"-1457,-4 6 1356,0 0-1384,47 89-73,-15-20-985,4 3 0,3 4 686,-14-23 1,-1-2-83,0-1 1,1-1-210,-3-2 0,0-2 198,17 34-90,-4-11-21,-6-13-1,-6-11-448,-6-11-72,-7-13-2964,-6-8-772,-4-8 4290,-9-7 0,6 2 0,-6-2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0 355 18313,'75'-49'483,"1"0"1,-7 4 0,-6 5-125,-1 5-281,-5 3-44,-7 6-34,-8 4-207,-7 5-1161,-3 3-2451,-3 5 3819,-2-1 0,-11 6 0,-7 1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14572,'8'19'1938,"-2"-5"-1193,-6-14-180,0 0-44,75 0-235,-27 0-132,6 0 1,1 0-27,4 0-49,-7 0-46,-7 0-27,-8 0-12,-9 0-465,-6 0-1534,-6 0-2335,-6 0 4340,-1 0 0,-6 0 0,-2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1407 19826,'64'13'1786,"2"-18"-1562,-14-45-33,10-20-141,-29 28 1,1-2 33,1-6 0,0-2-84,-1-3 0,-1-1-423,0-2 1,-2-2 402,-1-3 1,-2 0 2,-1 1 0,-2 0-98,0-1 0,-2 1 87,-1 3 0,-2 2 0,-1 3 0,-1 2 0,12-36 227,-7 18-194,-6 17-10,-7 17-158,-5 15 23,-3 11-145,-2 7 285,-3 18 106,-16 51-11,1 6-95,4-16 0,0 2 168,-2 33-5,7-7 145,5-11 518,4-12-507,3-13 73,17-4-157,-2-18 17,17-6 34,-5-15-168,7-5 55,3-8-173,4-9 39,-2-11-162,4-36-627,-18 14-382,-5-21-520,-18 30-1877,-10 8 393,-29 16 3136,-42 17 0,27 2 0,-15 7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17 104 14919,'-9'2'2605,"1"-1"-1687,8-1 920,0 0-1273,98 2 45,-23-2-1481,12 1 1,7-1 1029,-25 1 1,-2-2-123,12 1 0,2-2-152,-1-2 1,1-1 134,-4 0-1,1-2-1327,0-2 0,2 0 1324,18-2 1,1 0 0,-9 1 0,-2 1-157,-3 1 0,-5 1 137,-22 2 1,-9 1 916,1 2-1693,-17 0 230,-15 2-5909,-8 0 2427,-40 3 4031,2 4 0,-7-3 0,14 2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148 34 17871,'-34'70'747,"0"1"0,4-7 0,5-4-546,10 5 107,7-7-45,7-11-61,8-8-90,7-13 117,11-7-184,7-11 6,6-3-51,6-14-96,4-13-4,3-15 4,-2-17 18,-8-6-174,-10-6 157,-14-1-140,-10 5 229,-8 4 12,-19 0 145,8 23 67,-17 5-212,22 24 162,-1 5-118,8 1 90,2 0-28,5 7 437,9 5-285,9 9-124,8 2 22,6-1 18,25 0-175,-13-10-10,13-2-135,-24-9-567,-6-1-1107,-10 0-2269,-11-12-639,-7-3 4722,-9-11 0,2 11 0,-2 3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16068,'0'60'588,"0"0"0,0-5 0,0-7-415,0-11-44,0-6-123,0-7-12,2-6-28,-1-3-89,4-2-1142,0 2-808,1 5-5839,0-1 7912,-4 4 0,1-12 0,-3-2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17143,'71'1'252,"0"0"0,-6 0 0,-8 0-252,-8-1-67,-9 0-1065,-10 0-2099,-8 0 3231,-12 1 0,-4-1 0,-6 2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 0 13177,'6'4'1216,"-2"-1"-802,-4-3 1379,0 0-1306,9 54 45,-17-19-123,4 46 33,-18-30-196,3-4 136,6-4-46,6-6-62,4-4 6,12-3-145,5-1 16,13-3-151,5-4 56,5-6-50,0-7-12,1-5-313,-1-3-616,-3-2-791,0-9-1332,-2-11-3913,-1-10 6971,-5-8 0,-12 17 0,-5 6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19697,'82'5'263,"0"0"0,-5 0 1,-6-1-197,19 0-67,-6 0-291,-8 1-1177,-11-2-1960,-4 4-1344,-12-2 4772,-4 0 0,-22-2 0,-10-1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385 14 13754,'0'-7'2403,"0"1"-1832,0 6 757,0 0-964,-27 13 174,4 16-51,-28 25-33,7 24-247,20-32 0,1 2-501,-1 6 1,1 1 455,2 2 1,2 0-57,1 1 1,2 0 38,2 0 1,2 0-1560,2-1 1,1 0 1662,2 1 1,1 1-93,1 0 0,2 0-92,1 2 0,0-1 75,1 2 0,1 0-48,2-2 1,3 2-15,12 23 1,5 1-32,-2-23 1,2-1-46,13 18 1,3-5 25,-7-26 0,1-5 6,0-3 0,1-2-62,29 28 28,-6-12-56,-10-15-1849,-2-7 107,-15-19-2005,20-17-140,-6-22 4101,24-24 1,-31 19-1,-5 0 1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13665,'6'-4'2531,"-2"1"-1629,-4 3 902,0 0-1457,67-1 68,-38 0-74,51 0 85,-57 1-169,0 0-16,1 0-107,5 9-66,7 5 66,9 11-3487,4 8 3532,6 4-267,1 10 234,3 2-141,0 6 57,-1 2-62,-2-2 0,-3 2 11,-6-2 95,-5 2 433,-10 7-91,-9 8 140,-11 12-602,-6 12 207,-8-43 0,-4 2-115,-2 2 1,-3 2-7,-4 2 1,-3-1-28,-4 0 0,-1 0-45,-1-3 0,-1 0 16,2-5 1,-1-1 28,-21 38-45,8-16 51,4-14-102,9-16 57,4-11 3196,9-11-3359,4-9-380,4-6-555,3-4 84,0-8-1120,12-33-2443,4-12 4571,13-32 0,-13 38 0,-2 8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14398,'0'-11'1597,"0"2"-1160,0 9 1612,0 0-1449,28 0-185,-14 0-18,21 0-229,-25 0 51,-4 5-113,-2 5 219,-2 8 95,-1 9 22,-1 8 6,1 5 1,1 4 44,5 1-258,0-4-6,4-3-223,1-6 106,3-2-112,0-4 34,3 0 5,4-2-39,2-2 0,4-2-17,2-3-50,0-2-712,2-5-140,-3 0-363,-4-5-645,-5 0-2363,-10-3 4290,-4-1 0,-6-1 0,0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535 870 15765,'0'-81'748,"0"1"1,1 6 0,-2 5-559,-2 16 0,0 5 493,-1-24-350,-4 16 1,-1 3-43,-3-1 101,-6-11-263,3 27 67,-1 2-12,-1 7-178,-2 3 67,3 9-40,0 5 85,2 7 320,-1 4-404,-5 5-34,-7 21 0,-15 36 0,15-6 0,1 10-1115,-5 22 0,1 8 1213,9-24 1,1 2 0,2 1-51,3 2 1,1 0 0,2-2 60,-3 23 1,3-6-32,5-17 1,3-4 77,1-11 1,1-2-37,1-4 1,0-1-68,0 5 1,0 2 139,1 22 0,0 1-62,0-20 1,0-1-115,0 14 0,0-4-186,0 15 175,0-8 117,0-13-118,2-5 1,1-11 2129,1-11-2084,1-8-18,-2-7-44,-1-12 471,1-2-1031,-3-9-813,2-1-1987,-2-40-5589,-2-9 8960,-6-46 0,5 46 0,-4 4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94 14516,'85'-7'1134,"1"0"0,-1-1 0,0 1 1,19-1-1,-2-1 0,-18 3-6525,10-1 5458,-14 2 0,-15 2 1347,-18 1-1369,-12 1 770,-17 1-832,-7 0-123,-7 0-929,-3 0 2455,-1-3-5480,0-1 4094,-1-4 0,0 4 0,0-1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534 0 18891,'-70'33'595,"0"0"1,1 13-1,8 12-318,16 20 0,9 10-1459,10-18 0,1 3 1,2 2 1338,1 2 0,3 2 0,2-1-17,4-6 0,1 0 0,3-3 242,0 16 0,4-6-318,2-17 1,4-4 175,11 34-60,8-10 77,13 2-156,3-10 923,1-10-974,-4-16 107,-3-13-123,-5-12 5,-5-6 2284,1-6-2323,-9-4 712,2-2-752,-9-4 29,0-1 6,-2 0-404,0 0-263,2 0-679,0-1-1208,4-10 2559,23-63 0,-21 46 0,18-41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151 24 15715,'0'-13'2469,"0"3"-1925,0 10 784,0 0-880,-36 99 22,15-24-759,-3 5 0,-1 3 356,14-26 0,2-3 0,1-2 0,1-2 135,0 39 296,4-17-380,6-19 84,8-13-107,7-15 112,12-9 11,32-12-128,-5-21-84,29-20-6,-15-26-59,-36 25 0,-1-3 59,-1 0 0,-1-2-23,-5 0 1,-2 1 668,18-33-590,-14 14-11,-12 19-6,-10 17-39,-5 14 6,-2 15 112,-6 22 134,-3 23 168,-6 27-107,3-8 1,1 4-197,4-18 1,1 0 33,-2 17 0,1-3 152,4 11-84,3-12 33,0-15-179,0-12 106,0-12-174,0-11 119,2-9-119,0-5 51,1-3-22,-1 0 44,1 0-78,-3 0-1636,2 0-251,1 0-1927,6-18 3814,16-27 0,-11 17 0,5-12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19507,'27'70'690,"1"1"1,0-1 0,0 1-425,2 1 0,-1 0-1668,1 3 1,-1 0 1602,-3-1 1,-1 0-48,-1 4 0,-2-1 77,-6-6 1,-2 0-232,-1 1 0,-4 0 109,-3-5 0,-2-2-92,-1-3 0,-3-2 148,-5-5 0,-5 0 125,-10 14 0,-4-3-243,2-20 1,-3-1 8,-8 10 0,-2-5 18,-14 2-68,4-10 1570,5-11-1525,8-9 587,7-6-638,11-7 495,7-4-1985,5-4-1678,2-1 1241,22-10 1927,24-27 0,-14 18 0,8-15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18 17479,'4'-8'2011,"-1"2"-1445,-3 6 654,0 0-1119,9-1 56,0 0-152,14 0 186,5 1-158,11 0 85,8 0-112,6 0-6,-2 0 0,-1 0 0,-9 0-6,-7 0-638,-7 1-1103,-4 1-2505,-1 0-3891,-3 0 8143,-1-2 0,-9 0 0,-3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16028,'13'5'2835,"-3"0"-2135,-10-5 5,97 18-78,-51-9-481,16 1 0,-1 0 27,-14-2-162,-5-5-22,-4 2-532,-6 0-1036,-4-1-2382,-6 1 3961,-5-3 0,-8-1 0,-5-1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34 11004,'1'-6'2442,"1"2"-767,-2 4-801,0 0-225,0-10-61,0 7-156,0-7-102,0 10 729,0 0-1048,0 3 460,0 14 89,3 15-230,2 25 62,2 17-56,1 13-698,-2 8 536,-3 0 134,-2-5-563,-1-10 512,0-11-139,0-11 78,0-11-67,0-10-51,0-11 12,0-6-85,0-8 795,0-2-805,0-7 511,0 2-528,0-5-505,0 2-263,2-2-515,0 0-616,0-14 1921,1-19 0,-3 13 0,2-10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1 15384,'-2'11'1736,"0"-2"-968,81-9 207,8-1-2594,1 0 0,10 0 1852,-32 0 1,2 0-1,2 1-52,7-1 0,2 1 1,1-1 40,1 1 0,0 0 0,-1 0-73,-6 0 1,-2 0-1,-3 0 379,15 0 0,-6 0-299,-15 0 1,-3 0 140,38 3-45,-2 3-202,-46-2 0,1 2 320,46 3-275,-6 0 89,-15-5 552,-14-1-641,-15-3 72,-8 0-21,-20 0 2028,-3 0-1883,-14 0-7321,0 0 1726,-2-3 5231,-9-5 0,7 3 0,-7-3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472 181 19333,'-15'-68'1327,"-3"12"-6903,1 49 5850,-4 1 1141,-3 4-1337,-20 0 787,-13 24-859,-4 8 95,-3 28-101,21 10 78,16-10 0,5 3 85,-7 35-133,15-33 1,3-2 272,7 16-2359,7-10 2203,8-10 2323,8-12-2414,8-10 95,20-12 11,-9-11-156,17-6 95,-8-18-101,5-9 5,5-14 6,0-12-11,-3-2 42,-22 10 0,-3-2-86,7-22 94,2-21-100,-30 24 44,-3 1 6,-5 1-6,-10 6-66,-5 2 3441,-25-7-3419,8 18 39,-11-4-29,14 21 80,4 7 88,2 4-122,6 4 78,2 2-17,6 3-56,3 1 79,4-1 106,1 2-190,1-3 66,10 3-32,9-2 60,18 2-49,13 0 33,10 0 78,8 3-44,-1 1 307,20 1-189,-26-2-169,11-1 140,-32-2-123,-8 0 34,-5 0-34,-10 0 0,-6 0 185,-4 0-23,-6 0-3343,1 0-1239,-2 1-5495,0 6 9719,0 2 0,0-2 1,0-1-1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0 659 15081,'46'-40'473,"-1"0"1,27-22-5714,-59 57 6371,-8 23 1191,-2 15-1683,-3 30-118,0 18-219,0 10 703,0 1-887,2-39 0,1-3 72,-1 17-156,6-2 111,-3-45 3348,0-11-3348,2-6 175,5-21-136,3-13-144,6-32-24,-2-19 1,-10 32 0,-1-2-34,-1-4 0,-1-1 14,-1-2 1,-1 1-15,-1 1 0,0 1 20,-1 3 0,-1 1-3,1-39 25,-1 40 0,0 2 132,-1-14-45,0-2 196,0 40-134,0 10 106,0 7-190,0 3 112,0 3-29,0 1-139,0-1-6,6 2-23,14-3 175,24 1-74,32-3 9,-25 3 0,3 0-1270,10 0 0,4 0 1258,6 0 1,1 0-23,3 1 0,0-1-308,0 0 0,-1 1 369,-5 0 1,-2 0-93,-6-1 1,-3 1 69,-7 0 1,-4 1-121,34-1 134,-24 1-89,-20 0 28,-16 0 2156,-12 0-2229,-6 0 787,-4 0-6818,-1 0-562,-1 7 6593,-1 4 0,1-1 0,-2-1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1 121 18056,'45'-34'532,"1"1"0,26-21-425,-72 54 302,-8 5-230,-7 8 34,-8 11-213,-6 11 140,2 7-140,2 2 257,8-1-72,7-3-68,7-3 79,3-2-95,8-3 101,5-2-202,10-3 101,5-5-96,2-4-10,2-5 5,1-4-224,1-4-521,-1-4-953,-2-1-1511,3-13-4333,-6-7 7542,0-15 0,-14 14 0,-5 3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17428,'4'69'1066,"-1"0"0,1-4 1,-1-4-423,0 16-336,2-5-17,-2-8-190,2-11 5,-1-9-95,-1-11-5,0-8-12,-1-10-576,1-7-745,-1-5-1670,6-11-4164,1-13 7161,7-16 0,-8 14 0,1-1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144 1 18280,'-5'76'991,"1"1"0,-1-5 1,1-6-567,-6 8-77,1-4-196,4-8-74,0-10-33,2-11-40,1-12-10,1-9-79,-1-10-371,0-6-911,-4-2-2157,-7-18-1177,-4-9 4700,-8-22 0,11 20 0,2 2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14219,'79'1'1250,"1"0"1,0 0 0,-1 0 0,8 0 0,-3 0 0,-9 0-1176,-7-1 1,-10 0 8,13 0-33,-13 0-102,-13 0-240,-13 0-706,-9 0-1025,-8 0-3220,-7 0 5242,-3 0 0,-3 0 0,-2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177 254 10556,'-2'2'1949,"1"-1"913,1-1-2705,4-3 185,1 0-40,3-4-5,-2-1-185,0-1 62,0 1-73,-2 0-6,0 1 17,-2 2-45,1-2 73,-2 1-78,2-1 122,-2-1-139,3-1 84,-1 2-118,0-2 96,1-1-35,-1-2-4,0-2 72,-1-1-51,1 2 135,-2-4-145,0 4 83,-1-2-162,0 3 247,0-1-112,0 7-1,0 0-28,-1 6-22,-6 0 45,1 0-84,-3 0 129,1 0-90,1 0 0,-2 0-84,1 0 0,0 0 33,-10 5-78,6-1 113,-8 5-119,8 0 118,-5 1-83,1 1 49,-1 1-33,-3 2 28,3 0-22,1 0 5,2 3-50,8-8-79,0 0-156,6-7-735,0 1-1041,0-1 2050,12 3 0,-9-3 0,9 1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70 264 14040,'-15'4'857,"4"-1"-309,11-3 119,0 0-56,17 0-186,3 0-105,16 1-63,-1 0 74,0 0-68,1-1 168,-2 0-223,1 0 55,1-6-151,0-3 67,-2-7-27,-2-1-35,-9-2 146,-3 1-83,-8 1 66,-4-3-168,-4 2 107,-3-16-45,-5 11-134,-6-9 145,-8 15-39,-5 4-107,-4 4-10,-3 5 44,-5 2-45,-26 13-61,11 7 56,-18 16 5,21 8 6,7 7 0,5-2 12,8 22 284,13-22-217,5 14 111,24-24-123,8-2 101,22 0-100,9-5 16,8-3 0,5-8-84,0-7 107,1-6-102,-2-3 107,19-5-61,-25-4-18,7-2 46,-35-3 44,-12 4 79,-9 2-12,-6 4-128,-3 1-673,-2 0-739,0-2-1748,0-7 3098,0-14 0,0 9 0,0-5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17 14465,'-17'-9'1367,"4"1"-678,13 8 426,0 0-337,29 2-234,0 6-141,29 4-39,-6 4-95,1-2 45,-2-2-180,-6-5-33,-3-2-51,-8-2-61,-6-3 11,-8 2 0,-7-2-235,-6 0-572,-2 0-851,-5 0-1137,6 0 852,5 0 1943,20-9 0,-14 7 0,6-7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7 13631,'0'-3'1434,"0"0"985,0 3-1999,-2 77-89,-1-30-107,1 8 0,-1 1 107,-2 6 134,0-6-247,3-5 57,1-7-219,1-7 84,0-7-135,0-5-5,0-5 0,3-5-78,-1-2-1894,6-3-1333,-4-2 3305,2 1 0,-4-6 0,-1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54 14230,'8'0'2112,"-2"0"-1339,-6 0 464,0 0-715,89-10-24,-44 3-380,13 0 0,2-1 128,-11 0-196,-1 3 96,-6 0-140,-3 3 22,-8 1-28,-4 1-6,-5 0-28,-7 0-50,-2 0-156,-1 0-864,-1 0-1764,6 0-5626,-2 0 8494,0 0 0,-6 0 0,-5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16359,'12'4'666,"-2"0"-587,-9 0 83,-1 1 135,0 4-112,0 2-29,0 4-66,0 0 173,0 0-39,0 2 17,0-4-100,11 2 27,3 0-163,13-1 91,3 0-12,2-2-79,0-2-5,-2-1 0,-3-6 0,-4 2-622,-3-5-739,-2 2-1904,-5-2-2443,-4 0 5708,-5 0 0,-3 0 0,-1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120 84 12326,'0'-11'1798,"0"2"-1149,0 9 1698,0 0-1725,3-18 11,-2 14-174,2-15 63,-3 18 290,0 0-784,-1 1-23,-3 6 12,-2 8 45,-6 15-57,-3 16 1,-4 9-1,1 10 1,0-2-6,4-2 6,4-8 61,3-7-134,6-8 134,-1-8-67,2-6 5,0-8 91,6-4-29,4-2-17,11-4 28,7-2-38,4-1-12,8-2 22,2-8 23,22-25-51,-14-4-22,13-26 0,-24 7 0,-4-6-67,-7-4 67,3-23-45,-12 29 101,0-7 62,-13 42-68,-2 12 90,-3 8-140,-1 4-101,0 1 101,0 12 62,-1 13 218,-3 25-78,-1 22 229,2-7 1,1 4-152,0-17 0,1 1-70,-1 17 0,2-3-651,6 15 704,4-12-106,6-11 22,1-12-173,-2-13 61,-5-9 0,0-8-45,-2-5 705,-4-7-727,0-2-515,-2-3-768,0 0-521,4 0-1276,13 0-2717,4 0 5797,9-3 0,-14 2 0,-6-2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44 13194,'-12'-11'2521,"4"2"-1603,8 9 353,0 0-1035,6-9-91,2 7 57,11-8-45,1 9-90,3 0 79,1 1-140,-5 0 78,-3 0-45,-7 3 90,-5 6 11,-2 7 185,-2 7-146,0 4-67,-3 2-28,-1-1-51,-1 0 180,2 10-129,1-9-5,8 7 16,6-10-84,7-2 39,6-1-22,0-3-28,3-3 0,-1-5-649,0-3-2650,7-3 134,-10-3 3165,11-2 0,-23-1 0,2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686 722 12987,'2'-9'2402,"-1"2"-1740,-1 7 167,0 0-135,-7-80-268,0 39-204,2-11 1,-3-4 360,-12-16-157,3 16-112,-12-17 117,6 26 123,-16-8-431,7 16-61,-10-4 220,9 20-175,1 4-35,0 3-21,0 4-102,5 2 63,2 3-46,5 4 23,2 2 11,0 1 0,-1 7-6,-4 10 6,-12 50 62,5 5 36,6 15 0,3 6-1454,8-25 0,3 0 1502,-3 29 0,1 1-37,5-23 1,1-4 52,3 2 1,1 0-43,-1-3 0,2 0-240,0-2 0,2-2 279,-2-4 1,2 0-29,-1-2 1,1-2 13,1-4 1,1-2-134,4 46 156,3-12-113,1 5-21,-2-32-34,-1-2 17,-4-34 2685,-1-10-2730,-3-5 679,2-4-673,-2-3 169,0-1-4381,1 0 2945,1 0-1488,3-7-4004,0-8 6781,-1-12 0,-1 9 0,-3 2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13 195 15417,'-7'-6'1552,"1"2"-953,6 4 269,0 0-273,89-21-52,-24 7-398,7-2 1,2 0 353,24-3-225,-4 0 84,-12 3-106,-14 0-11,-14 2 78,-14 4-100,-10 0 117,-12 5-100,-6 2 161,-6 1-201,-4 2 347,-1 0-431,-1-1-6200,0 0 6088,-3 0 0,3 1 0,-3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262 31 13569,'7'-17'1792,"-1"3"-497,-6 14 43,0 0-374,-27 118-1808,6-40 1118,-2 9 1,-1 3-15,7-36 0,0-4-61,0-1 0,1-1 655,-16 36-742,6-14 67,3-16-173,8-16 248,5-13-349,5-12-241,4-6-845,1-6-98,0-1-1768,3 0 840,8 0 2207,5 0 0,-3 0 0,-3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13 13743,'2'-7'2481,"-1"1"-1691,-1 6 5786,0 0-6526,0 10-27,0 8-23,-1 15 0,-1 8 0,-2 4 5,1 2-10,0 0 61,-1-4-124,3 0 152,-2-2-123,1-3 45,-2-1-6,1-4 5,1-3-5,1-4 0,1-5 51,0-1-12,0 15-89,0-5 117,0 15-62,0-9-5,0-1 0,0-2 51,1 6-102,1-14 119,1 1-136,-1-16 124,1-3-112,-2-1 34,2 0 16,-2 0 6,4 3-11,0-1 11,5 5-22,-4-4 78,2 2-90,-5-7 113,-1 1-74,1-5 6,-3 1-1871,2-1 360,-2 2-629,0 1-2928,4 2 5057,6 2 0,-3-3 0,2-1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51 1 17675,'-18'68'1893,"2"1"-1209,8-5-270,3 4-229,2 2 190,3-6-235,0-9-73,7-10 34,5-10-40,12-11 124,6-8-146,7-9 12,6-4-51,7-13-6,4-12-274,1-16 28,-3-13 6,-5-8-107,-7-6 213,-8-4 79,-7 2 61,-7-10 67,-9 27-56,-3 3 157,-6 29-39,0 11-17,0 2-45,0 5-34,0 9 208,0 13 196,3 20-95,2 18 129,5 14-158,4 7 102,1-1-62,0-4-85,1-10 7,-2-9-208,1-13 101,-2-5-179,-5-19 78,-1-4-89,-6-13 22,0-3-3070,-1 0-834,0-12 3904,5-21 0,-4 14 0,3-11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 0 18481,'44'78'1296,"-1"0"0,-3 0 0,-4 0-1925,-15-13 1,-4 0 995,-1 5 0,-3 1-101,-1 0 0,-4 1-123,-3-2 1,-2 0-16,0-3 1,-3-2 28,-1-3 1,-2-2-100,-1-4 1,-2-3 631,-10 42-684,-2-16-12,-1-15-33,4-16-297,-1-15 173,-2-11-2654,-6-12-886,-18-9-4144,-3-16 7847,-15-8 0,28 4 0,7 2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267 4 16684,'-1'-2'1316,"-2"0"-1036,1 2-180,-2 0 124,1 0-106,0 0 40,-2 0-63,-2 2 6,-3 4 106,0 5-6,-5 5 113,3 6-79,-4 3 107,-1 7-174,0 3 56,-3 4-84,2 1 44,-1 0 102,1 3-12,3 1 146,0 7-178,3 3 329,0 30-302,5-19-185,3 15 168,2-27 241,2 18-275,0-14-55,6 16 133,3-20-245,8-1 184,0-3-235,1-6 134,-3-6-72,3 1-23,-7-16-39,-1-2 51,-6-13-1,-3-5-44,0-1 55,-1-1-2967,2 0-876,2-12-1493,3-7 5275,3-10 0,-4 9 0,-2 7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87 19613,'60'-20'425,"0"0"1,-1 2 0,-3 4-6030,27 6 5685,-24 6 0,1 0 9,28-1 163,-21 3 0,-3 0-203,1 0 934,7 0-995,-35 0-56,-14 0-6,-6 0 1213,-11 0-3180,-3 0-42,-10 6-1889,-8 3 3971,-12 8 0,9-8 0,2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16544,'67'2'748,"0"0"1,-3 0-1,-3-1-249,24-1-297,1 0-146,-7 0-56,-11 0-67,-16 0-387,-14 0-1299,-17 6-1121,-10 13-4623,-8 6 7497,-3 13 0,0-19 0,0-2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586 121 11407,'0'-13'1266,"0"2"-728,0 11 1136,0 0-1242,0-27 223,0 19-111,0-22-12,0 26-124,-3 0-144,-1 0-57,-3 1-118,-1 0 113,1 1-12,-3-1 6,0 1-184,0 0 111,-5-1-118,2 3 1,-4-2 0,-1 2-6,-1 0 78,-13 0-106,6 0 79,-9 6-68,9 2 51,0 6-34,4 0 0,-12 13 73,10-5-17,-10 15 84,10-1-39,0 6 156,0 6-134,4 4 85,0 3-91,5 4 85,2-1 5,-3 31-33,6-21-23,-1 25 252,6-24-302,3 5 72,1 0-139,2-2 89,7-4-45,16 16-50,0-24-22,11 10 16,-10-32 46,-4-3-130,0-6 129,-5-4-100,-1-5 44,-3-3-11,-2-4 5,0 0-10,-5-4 33,2-2-90,-6-3 124,2-4-45,-2 2 229,0-2-201,-1 1 555,0 0-550,0-10-16,-4-9-68,-8-17-16,-7-11 44,-6-13-100,-2-10 106,4-3-76,9 22 1,3 0 69,-2-21-95,2-14 101,10 35-5,1 5-57,6 0 73,4 2-78,9-1 117,3-1-55,2 0 5,3 0-34,2-2 29,16-10-47,-13 13 87,13-6-103,-20 20 136,3 2-108,-1 1 40,0 2 0,4-1 0,10-10-6,-8 8 57,3-4-102,-17 14 108,-5 4-108,-3 4 102,-2 1-85,-1 2 34,2-10-6,-3 3 12,4-7-18,-4 7 75,0 1-131,-2 6 125,-3 1-109,-1 4 58,-1 1 241,0 1-247,-1 0-11,-7 0 11,-3 0-17,-6 0-44,-2 1 122,0 1-139,-6 4 128,1 0-117,-5 5 73,0 1-6,-4 3 0,1 5-6,-2 0 6,1 5 0,1 2-50,0 3 106,4 0-112,1 3 89,4-1-44,1 3 11,4 1 0,-2 2 6,-5 26 117,5-11-118,-4 24 124,10-17-17,0 26-106,7-21 55,0 13-27,6-29-28,1-8 55,0-5-55,0-8-12,0-8 68,0-5-118,0-5 123,1-3-50,0-3-17,2-2 0,-3 0-2997,1-2-1276,5 1-2034,2 0 6307,5 2 0,-5-3 0,-2 1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 17 14852,'0'-7'2918,"0"1"-1691,0 6-331,0 0-543,3-3-95,-2 2-1,3 4 421,-1 18-225,4 20 158,3 22-342,1 18-112,-1 8-118,-2-1 45,-3-8-5,0-13-29,-2-12 6,-1-12-50,1-8 122,-3-10-122,2-6 0,-2-8-6,0-6-236,0 0-1388,0-5-482,0 6-1916,-8 8 4022,-25 21 0,18-15 0,-16 7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0 185 16107,'2'9'1932,"87"-2"-1383,-9-14-711,4 2 1,8-2 424,-8-4 0,1-2-591,-19 4 0,2 0 1,1 0 532,5-1 0,2 1 1,-1 0 23,-1 0 1,0 1-1,-2 1 71,28-2 0,-4 1 45,-19 2 1,-4 1-35,-12 2 0,-2 1-79,-6-1 1,-1-1-46,1 2 1,0-1-138,6 0 1,-1-1 33,-2 1 0,-1 0-79,43-2 57,-21 0-62,-16 0 0,-28 3 363,-9-1-368,-20 3 1496,-4 0-3294,0 0 759,-9 0-2087,-22 3-5531,-15 2 8662,-21 5 0,29-4 0,9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383 411 21091,'19'-95'644,"-10"19"-548,-26 72-130,-13 2 40,-14 8-6,-8 12 0,-3 16 78,-1 19 34,6 19 6,6 15 25,27-38 0,2 1-70,4 4 0,2-1 5,3-2 0,3 0-72,1 44 156,16-18-150,7-15 77,17-20-55,8-19-29,10-12-5,8-28-33,10-18 16,-34 4 0,-2-6-1230,3-5 0,-3-3 1224,1-6 1,-2-3-104,-4-2 0,-4-1 8,-3 0 1,-5-5-94,-6-17 1,-5-1 165,-4 25 1,-4 1-21,-6-10 1,-6 6 13,-13 5 46,-11 21-1,2 11 2252,2 12-2145,5 5-60,3 2 21,9 2-23,3-1 39,7 0 118,1 0-10,2-1-35,0 2-117,0-3 66,9 3-49,8-2 274,16 2-141,14-1 63,15-1 41,-8-3 1,3 0-21,36-2-220,-31 1 0,-1 0 176,21-2-168,-8 3 145,-15 0-156,-13 3 123,-16-1 6,-12 3-6,-9-2 135,-6 2-7664,-3 0 3861,2 0 682,2 6 2818,1 7 0,-1-4 0,-3 3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7 652 15776,'-3'0'2851,"0"0"-1702,3 0-1144,9-25 169,5 8-169,8-19 85,3 17 39,-5 4-6,-5 7 67,-5 3-178,-7 4 111,-1 1-39,-2 8 436,0 11-228,1 15-68,1 11-140,2 6-34,-1 2 107,0-1-72,1-2 133,-1 0-56,-1-4 124,-1-1-230,-1-8 84,0-7-129,0-9 23,0-9 5,0-4 28,0-6-28,0-1-78,2-1-6,-2 0-5,3-6-140,-2-10-12,0-14 68,-1-17-68,0-13 64,2 6 1,1-3 126,1-36-51,0 29 0,1 0 57,5-25-46,1 7 40,0 15 22,-2 15 23,-1 17 11,1 6 28,2 11-62,2-1 146,2 3-151,3-1 179,4-4-180,8-2 208,8 1 34,45-13-35,-5 12-550,-23 8 1,2 3 600,35 0-1622,-26 8 0,0 2 1510,33-2-134,-19 3 1,-2 1 178,6 0-127,-20 0 0,-3 0-2,-3 0 434,7 0-501,-40 0 3215,-7 0-3248,-9 0 697,-5 0-681,-2 0-1915,-2 0-1916,0 4-5176,0 5 9024,0 4 0,0-3 0,0-3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61 15014,'2'-4'1378,"-1"1"515,-1 3-1562,24-23-275,-18 17 112,18-18 90,-31 33 39,-7 6-146,-8 14 56,-4 5-67,4 3-5,6-2 167,7-3-140,5-4 34,4-3-129,0-2 96,7 1-163,4-2 123,9-1-123,2-2 0,4-3-6,0-2-262,2-4-331,-1-4-689,-2-2-500,1-3-1175,1-1-313,0-9 3276,-1-2 0,-12 0 0,-5 2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 17524,'10'-4'1692,"-3"1"-1183,-7 3-5,0 3 241,0 13-264,2 9 12,-1 20-206,3 6 32,-2 6-252,1-3 84,-3-7-95,1-6-22,-1-10-1,0-5-21,0-6-24,0-5-10,0-3 16,0-5-570,2-4-204,0-2-771,3-1-1535,7-10-767,3-7 3853,8-15 0,-12 12 0,0 3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 18599,'0'70'735,"0"1"1,0-6 0,0-6-260,2 10-252,1-8 28,2-11-191,2-7 91,-2-12-147,-2-10 23,0-8-28,-2-8-22,0-2-1249,-1-3-1390,0-3-369,-10-20-68,-3-6 3098,-12-18 0,11 22 0,3 5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13625,'2'2'1714,"-1"0"-1243,-1-2 106,101 0 263,-47-2-502,12 2 1,1 0 283,-10-2-212,-7 2-7,-5 0-319,-5 5 0,-5 0-84,-3 4-639,-7-1-1176,-3-1-1753,-7-2 3568,-4 0 0,-5-3 0,-3-1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258 268 8545,'-11'0'1944,"2"0"-1664,9 0 5007,0 0-4984,-2-1-141,2-3 1,-2-4-158,2-1 107,0-5-101,0 2 96,0-6-34,2-8-23,-2 4-5,2-7 11,-2 7-51,0 2 113,0-2-118,0 4 196,0 1-95,0 5 28,0 4-6,0 4-118,0 3 169,0 1-174,-3 0 118,-1 0-113,-3 0 219,-1 0-224,1 0 56,-1 0-28,0 0-22,1 0 5,-3 1 34,2 3-56,-4 1 55,2 2 18,-2-1-51,2 1 51,0 1-51,-4 5 84,2-2-33,-1 4 112,5-7-101,2 1 117,-1-3-156,2-1 78,0 0-106,2-1 89,-1-1-39,-1 2-11,2 0 27,-5 5-38,2-2 11,0 1-90,1-3 23,3-2 16,0-2-672,2 2-336,0-2-851,0 10-1355,0 0 3220,0 4 0,0-7 0,0-3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1 291 16409,'75'5'496,"1"-1"1,-4-1 0,-7-4-5771,6-11 5509,-1-9 1426,-7-5-1352,6-15-69,-27 13 872,-2-9-770,-30 19-275,-10-11-62,-15 7 3387,-14-8-3392,-15 12-67,-11 6 67,-4 6 0,-6 4 84,-1 16 118,-20 35-124,26 4 59,25-12 0,5 4 54,2 25 195,13 6 62,7 1-95,11-2 17,14-3-160,10-25 0,5-3-154,30 17 45,-16-23 0,2-5-95,29-2 178,5-8-116,-1-12 32,-1-5 1,-3-6-95,-7-6 55,-6-3-21,-12-6-80,-10 0 40,-11 0-218,-15 7-236,-6 2-353,-10 5-526,0-3-1646,0-10 2979,0-20 0,0 15 0,0-9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16616,'0'11'779,"0"-2"-354,0-9 180,0 0-526,93 0-79,-50 0 0,15 0 0,0 0-135,-18 0-839,-3 0-903,1 0-4965,-4 0 6842,0 0 0,-17 0 0,-5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13799,'3'0'2677,"0"0"746,-3 0-3048,11 82 17,-6-40-306,2 13 1,-1 0 143,0-9-196,-2-5 111,1-7-139,-3-8 22,-1-6-28,1-5-62,-2-5-257,1 0-952,-1-2-449,0 5-1428,-3 4-134,-3 4 3282,-3 0 0,2-8 0,2-4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0 15367,'-4'17'1333,"1"-4"-913,3-13-33,0 0-264,79-6 151,-37 2-210,9-1 1,0 0 109,-11 1-34,-10 1-45,-11 3-11,-9 0-45,-8 0 168,-2 9-10,-7 7 89,-5 14-202,-10 6 112,-2 5-17,-2 12 84,12-15-28,2 5-11,12-19-151,5-3 89,3-1-156,6 0 56,4-2-62,1-2 0,-2-6-151,1 0-723,-4-6-1949,3-1 2823,5-3 0,-10 0 0,2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127 27 14219,'-5'-15'3232,"0"3"-2375,5 12-235,-38 87-107,21-33-420,-7 7 1,3 2 60,11 2 136,5-8-24,3-13-27,2-10-163,2-12 68,4-5-140,5-9 145,5-3-151,6-4 0,3-1-129,7-10-28,1-9-39,4-18 34,0-11 19,-13 5 0,-1-3 132,11-23 11,2-22 11,-18 41 23,-6 12 61,-5 14 180,-4 13-203,-3 6 107,0 19 202,0 11-73,0 25 56,0 13-89,0 9 129,0-3-136,0-7 29,0-9 157,0 1-174,2-16-163,1 4 102,1-16-219,0 1 56,-2-2-45,3 6-11,-5-10-420,5-1-829,-5-10-320,2-6-1427,-1-1 2996,1-3 0,0 0 0,-1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98 13900,'0'-6'1013,"0"2"-1007,0 4 610,0 0-302,64-37-95,-34 26 77,46-27-189,-56 37 55,-7 1-95,-8 0 286,-2 10-84,-3 6 101,0 13 5,-3 6-134,-2 0 27,-2 4 41,0-4 106,4-3-231,1-1 96,2-4-196,0 1 84,6-2-117,2 0-1,6-2-44,8 8-57,-4-10 1,4 4-398,-6-13-673,0 0-956,1-2 2077,7 2 0,-11-7 0,2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17 157 16448,'-9'-11'1921,"1"2"-1310,8 9 1254,0 0-1686,11-3 180,13 0-270,24-7 96,19 0-185,15-7 134,6 2-83,0-4-40,-6 4 39,-10 2-50,-11 1 90,-15 4-84,-11 1 157,-11 4-12,-10 1 303,-7 2 223,-4 0-7185,-3 0 2755,5 5 3753,0 2 0,1-1 0,-2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44 161 15956,'0'-11'2458,"0"2"-1819,0 9 1159,0 0-1238,-18 54-275,12-17 102,-12 48-79,17-33-78,1-2-17,2-7-17,5-6 5,4-7-201,2-6 84,2-6-16,0-5-52,2-1-10,1-7-12,3 0-27,5-5-79,4 0-39,5-12-174,3-7 17,6-20-79,-2-6 79,1-12-157,-4-5 90,-4-5 67,-3-3 78,-7 4 230,-1-7 258,-11 29-79,-2 4 134,-9 32-105,-2 5 133,0 27 287,0 10-1,0 32-61,0 10-79,0 8-5,0-3-29,0-5-419,0-15 145,0-11-145,0-15-1,0-12-38,0-6-34,0-9-516,0-3-509,0-3-2078,0-2-348,-12-3-3167,-3-9 6657,-15-5 0,15 4 0,0 1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565 17 12942,'0'-9'1977,"0"1"-1192,0 8 1186,0 0-1383,-96 115-2141,42-37 1773,12-21 1,-7 9-1,6-3 177,7 2 1,5-1-211,-1 8 1,2 1 223,0 4 1,3 0-120,3 2 0,4 0-38,3-1 1,4-1-84,4-2 0,3-1-57,1-3 1,4-3-28,6-4 0,2-2-84,1-7 0,3-1 30,23 37-2496,5-19 2407,1-15 56,-3-16 0,-1-12-495,16-9-1118,-10-12-1787,30-26-1199,-13-12 4715,11-26 0,-32 24 1,-10 6-1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20123,'32'60'1752,"9"26"-1340,-18-33 0,0 5-913,4 11 1,0 3 752,-3 2 0,-1 0-20,-5-3 1,-2 0-76,-2 2 0,-2-1-45,-6-9 0,-2-2 30,0-1 1,-2 0-59,0-9 1,-2-2 201,-5 38-236,-5-15 618,-7-12-579,-3-10 169,-2-9-258,4-9-201,0-5-2174,-1-6 540,2-10 1835,-8-9 0,14-4 0,-4-5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20817,'12'0'291,"4"0"-5559,9 0 5755,34 0-352,-6 4 764,20-1-837,-22 5 920,-5-5-1032,-6 2 39,5-1-56,-12-1 3020,4 0-3462,-11 1-1552,16-1-1977,-8-1 4038,7-1 0,-24-1 0,-8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1 174 18464,'77'-28'372,"-1"-1"0,-6 3 0,-7 2-143,1 4-178,-9 3 33,-9 4-84,-6 5-6,-5 2-750,-5 3-2050,0 3-2135,-6 0 4941,-4 5 0,-10-4 0,-5 3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88 0 17876,'-48'0'2017,"9"0"-1608,39 0-152,0 0-178,6 0-40,10 0 11,18 0 74,19 0 212,19 0-458,14 0 318,6 0-109,-32 0 0,-1 0-26,21 0-5,5 0 23,-51 0-35,-15 0 136,-8 0-73,-6 0 240,-3 0 71,-1 0-93,-1 2 246,0-2-571,0 3 68,0-3-953,0 2-18,0-1-782,0 6 1685,0 11 0,0-9 0,0 6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204 0 20117,'-46'49'498,"-1"0"1,4 0-1,8 1-190,20 30 169,3 7-242,7-4 90,4-8-230,1-11 6,7-14 5,3-13-55,9-12 44,5-9-89,6-8-12,5-3-44,8-3-12,4-11-162,8-10-84,3-16-140,2-14 229,-3-9 48,-20 10 0,-1-2-170,12-26-1434,-19 27 1,-3 0 1768,-5-10 6,-6 11 157,-10 10-11,-2 8 10,-3 14-72,0 5 56,0 10 3264,0 1-2911,0 15 50,0 10 297,0 27-319,2-1 0,1 2-112,2 33-224,-1-28 0,1-2 201,3 17-16,-2-7 67,0-6-185,0-5 112,-2-5-325,1-8 163,-4-5-191,1-12 56,-1-7-67,0-8 6,0-5 50,-1-3-51,2-2-5342,-2 0 1343,6 0-896,3-8 4890,4-1 0,-3 0 0,-3 1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599 966 18207,'6'-68'623,"1"0"1,-2 5 0,-1 7-316,-3 2-51,-1-3-251,-7-4-6,-8-8 6,-11-6-12,-9-6-50,-2 1 56,-2 4 67,3 14-61,5 15 106,5 17-107,4 17 236,2 7-241,-1 8 101,-3 13-101,-3 14 157,-3 24-34,1 21 36,15-24 1,0 5-173,2 13 1,1 6 348,0 15 0,2 10-12,3-26 1,0 6 0,1 2 0,1-6-551,-1 1 1,1-4-1,0 2 315,-1 13 1,0 2 0,2-11 143,1-18 0,1-6-189,0 11 0,0-2 169,1 32-104,0-33 0,0-2 93,0 13-250,0-13 160,0-16 421,0-11-539,0-13 1306,2-8-1362,-2-6 586,2-4-524,-2-1-5324,0-1 972,-8-23 4352,-20-46 0,13 30 0,-11-24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1 194 14555,'7'-2'3120,"-1"1"-2157,-6 1-201,85-16 56,-28 4-510,7 0 0,4 0 308,17-4-1267,2 2 1195,-1-1-236,-9 2 61,-10 1 186,-2-1-51,-23 4-174,-8 1 202,-23 4-358,-10 1 162,-1 3-4828,0-1 2477,0-4 2015,7-5 0,-5 3 0,6-2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369 7 15720,'-9'-3'2448,"1"0"-2034,8 3 858,0 0-650,-78 37 105,42-1-405,-14 0 0,2 6-116,14 36 533,6 16-417,14-40 0,1 1-34,3 3 1,2 1-1672,-1 3 1,1 0 1642,3 0 1,2 0-121,0-1 0,1-1 14,0-5 0,2 2-31,8 10 1,2-1-124,8 23 47,-2-36 1,3-4 36,11 1-28,-2-7 73,-2-11 293,-5-5-405,-4-9 3409,-2-2-3348,-7-8-83,-1-1 10,-4-6-5,-3 0 34,2-1-29,-1 0-6233,-1 0 3220,3 0-437,4-7-5234,3-4 8679,7-9 0,-7 8 0,-2 2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117 8 14538,'0'-4'2465,"0"1"156,0 3-1960,-29 50-163,15-12 130,-23 49-80,25-22 2,1 6-102,4 2-146,2-2 29,3-4-174,2-9 89,3-6-246,5-11 112,3-8-112,6-11 0,-2-8-6,2-7-72,-1-4 67,4-3-258,-1-7 95,5-10-111,2-14 150,2-14-184,4-8-34,0-9 165,-10 16 0,0-1 144,9-20-119,4-15 68,-16 39 95,-6 8-56,-3 7 123,-3 3-61,-1 3-6,-2 2 45,1 2 67,-2-2 168,-1 8-156,-1 2 105,-1 8-38,0 2-1,0 8 68,-3 7 122,-3 18 80,-6 17-91,-4 17 57,1 12-213,2 7 61,6-4-156,2-5 179,5-10-207,0-9 22,5-8-28,3-8-79,8-5 57,2-7-23,2-7-56,-1-3 96,-3-8-158,-2-4 79,-3-3-213,-4-2-279,-2-1-282,-3 0-2839,-2-2 1693,0 1-1357,4 1 3277,6 0 0,-3-1 0,2-1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10 15720,'0'-5'2498,"0"0"-1848,0 5 2285,0 0-1966,45 40 123,-16 1-633,3 0 1,1 5 559,5 41-892,-21-37 1,-1 2 102,-1 6 0,-1 1-12,-2 4 0,-3 1-78,-2 4 0,-1 0 39,-2 2 1,-2 0-391,0 0 0,-2 0 353,-1-2 1,-1 1-140,-3-4 0,-1-2 76,-1-3 0,-2-2-79,-3-5 0,-1-3-278,-12 37 278,-1-15 0,2-17 0,5-12 329,1-14-329,9-9 691,1-10-691,6-4 213,1-4-498,1-1-1440,-2 1 128,2 0-1371,-3 1-516,0 0 3484,-7 2 0,5-3 0,-2 1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1055 367 14253,'-3'15'2341,"0"-3"-1305,3-12 645,0 0-1043,-5-11 112,3 0-173,-6-14 555,-6-18-717,-1 7 72,-13-17-202,-2 14-33,-10-1-252,-9 2 252,-6 2-252,-5 6 101,-2 10-50,-5 8-32,16 14 1,-2 7-20,-34 21-522,29-5 1,1 6 540,14 6 1,4 4-40,1 5 1,2 2 38,3 6 1,4 3-23,4 3 1,3 2 4,6 0 1,4 3 131,2 27 1,5 0-76,7-25 0,4-1-292,1 17 0,6-4 345,26 11-11,10-16-95,6-17 72,7-14-28,2-16 46,2-12 892,4-9-921,-17-22 1,0-7-57,31-19 22,-28 2 1,-4-6-31,-16 5 0,-4-3 33,-2-3 0,-2-2-11,-5 0 1,-2-2-26,-4 0 0,-3 0 292,-5 1 1,-2-1-354,0-45 38,-10 3-25,-10 35 1,-4 1 13,-12-21 17,6 31 1,-3 5 16,-10 0-39,3 10 78,2 9-45,1 7 45,5 4-5,-6-1-28,11 9 287,-2-2-288,13 6-5,4 0 79,4-2-40,1 2-28,0-3 112,7 1-123,10 0 34,18 1 50,18 1-34,19 0 96,16 0-112,7 0-120,-45 0 0,1 0 91,46 0 180,-4 0-90,-6 0 39,-34 0 1,-2 0-62,18 0 95,5-2-51,-45 2 147,-12-2-180,-9 2 190,-5 0 360,-3 0-10465,0-1 7948,0 6 1,0-5 0,0 6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1090 1234 20548,'-2'-70'681,"0"1"1,-2 3 0,-2 5-223,-11-17-89,-10-4 33,-4-5-252,-11 0-305,19 41 0,-1 2 154,-4 1 0,-1 0 53,0-1 1,-2 1-54,-2 2 0,-1 0-14,0 3 0,-1 1 8,-30-32 12,3 14 103,13 14-109,11 14-3198,13 13 3231,10 8-66,5 4-46,2 2 363,-14 27-284,-2 13-6,-15 38 23,20-31 0,1 4 8,-1 6 0,1 4-70,-1 11 1,1 3 111,3 0 0,1 2-67,2 5 0,1 5 102,5-12 1,1 4 0,1-2-13,0 15 0,1 0 583,2-16 1,0 2-1,2-4-575,3 6 1,3-5 30,0-3 0,3-2-65,4-3 0,2-2 79,1-4 0,2-2-107,0-2 1,2-2 103,-1-2 0,2-1-456,-1-1 1,1-2 387,0 1 1,0-1-28,-2-1 0,1 2 111,8 24 1,-3 2-157,-6-17 0,-2 0-260,4 21 0,-2-1 262,-10-23 1,-2 0 106,-1 22 1,-3 0 386,-1-19 1,-1-1-466,0 17 0,-1-2 86,-1 24 23,-5-2-56,-7-5 96,-10-1-180,-5-7 112,-5-5-73,0-9-11,0-9 661,2-12-649,-9-5-35,10-20-5,-11-3 1122,8-16-1133,-6-7 520,-1-11-610,-1-8 101,3-11-135,-5-26 135,15 10 0,1-18 6,19 16-45,4 3 78,4 0-95,7 3 123,4 4-151,7 6 140,1 6-56,-3 6 0,-1 6 0,-2 3-5,-4 3 38,1 2-78,-5 2 129,0 3-173,-2 1 178,-3 3-156,1 1-750,-2 0-847,3 0-1551,14-12 3215,23-16 0,-16 10 0,9-8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2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1 19222,'0'77'1010,"-1"1"0,0-4 0,0-4-478,-2 25-4703,1-1 4490,0-32 0,1-1-201,-1 26 361,1-33 1,-1-4-407,-2 9 1103,3-9-1176,-2-10 254,2-8-254,0-12 2933,1-5-3252,0-10-1807,0-2-434,-3-22-1462,-2-29-924,-3-21 4946,-3-25 0,7 45 0,-2 7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0 141 15149,'0'-4'2727,"0"1"-1376,0 3-847,114-9 33,-39 0-316,10-1 1,4 0 161,-34 1 1,-4-1-667,3 0 1,-2 0 638,0 1 0,-2 0 216,43-6 91,-13 3-332,-15 5-124,-12 4 45,-13 2-168,-10 1 50,-8 0-94,-7 0 810,-5 0-782,-4 0-22,-1 0-46,-3 0-224,1 0-683,-3 0-4935,2 6-482,-6 4 6324,-5 10 0,3-8 0,-2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0 305 14381,'0'6'3143,"0"-2"-2410,0-4 91,0 0-29,98-3 34,-40-4-944,11 2 0,3-1 872,9-11-63,3-2-10,1-1-191,-4 0-179,-9 0 44,-12 3-307,-12 1 122,-13 4-173,-10 3 62,-5 3-68,-13 4-111,2 1-471,-8 1 147,0-2-1654,-1-3-1604,0-14-1942,0-7 5641,0-14 0,0 17 0,0 4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217 1 18208,'63'9'477,"-1"1"1,-5 0 0,-11 4 598,-24 11-701,-9 5 291,-6-1-140,-9 2-65,-16 1-119,-12 2-297,-20-4 710,-8-2-655,-2-9 18,0-7-118,6-8-34,7-5 34,10-13-341,9-7 257,10-13-62,5-3-3279,6 3 3273,4-2-200,1 14 27,2 3-908,12 12-251,1 1-1216,26-5-1198,-2-1 4746,13-5 0,-24 8 0,-6 2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16611,'0'-11'1568,"0"2"-1367,0 9 993,0 0-892,59 7-178,-27-3 66,43 5-184,-47-6 27,-8-1-33,-5 0-252,-6-1-700,-5 0-1272,1 0 2224,0-11 0,-1 7 0,1-7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20593,'-1'63'868,"0"1"0,1-5 1,-1-6-651,-1-1-27,0-8-152,2-8-39,0-11-448,0-7-964,0-6-1371,0-7-2292,0-2 5075,0-3 0,0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265 1 21315,'-3'5'1950,"-5"-1"-1855,-8 20 163,-7 1 5,-7 16 179,-4 13-150,-3 16 178,4 9-133,3 10-324,6 0 267,9-2-28,7-4 89,5-10-206,3-7 111,9-9-240,2-7 111,9-7-83,1-4 11,0-6-40,0-3-5,-2-3 17,-1-5 306,-3-4-373,0-6 94,-3-2-94,-2-7-45,-2 2 89,-2-5-44,-2 2 39,0-2-45,-1 0-73,0 1 62,-1-1-493,0 2-157,-2-2-281,1 0-760,1 0 16,6-10-1154,11-17 2896,21-37 0,-16 29 0,5-13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324 0 21595,'2'68'1424,"0"-9"-954,-11-27-235,-5-2 129,-12 1-257,-4-3 100,-2-5-207,-3-3 0,2-5-179,-2-8-191,4-2-184,3-11-370,6-9 357,5-9 102,7-8 219,6 3-6,2 6 246,2 8-44,2 8 89,14 4 40,0 9 262,15 6 62,-6 8 231,1 9-248,0 0 303,5 13-437,-9-14-185,4 5-61,-14-16 28,-1-2-1,1-3-66,-2-1-68,3-1-1569,6 0 7,-2-4-2241,15-9-3840,-8-17 7744,9-13 0,-16 10 0,-3 3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54 0 14897,'4'9'5103,"-1"-1"-3900,27 79-312,-14-28-928,3 8 0,0 3 877,-4 19 79,-7 5-404,-3 1 40,-3 1-238,-4-4-32,-7-5-89,-5-7-190,-7-8 293,0-9-299,2-9-6,3-12-649,2-11-472,3-11-1920,-1-10-1724,0-10 4771,0-13 0,5 6 0,3-5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158 88 12657,'11'5'2021,"-2"0"-1079,-9-5-130,80 34-208,-30-11-503,9 3 0,2 1 89,10 5-89,4 0 174,0-5-197,-1-5 56,-4-6-50,-8-7 40,-5-5 83,-10-2-118,-2-7 79,-7-9-134,-3-10 236,-6-13-86,-9-3 130,-10-4-23,-5 2 0,-7 4-61,-10 6-56,-3 5 61,-11 10 213,-12 1-398,10 9 140,-12 0-145,12 6 90,-6 5-102,-5 8 40,-4 10 22,-5 7 79,-18 18-101,13-12 174,-17 8-79,18-14 196,-4-4-95,-3-3-1,2-6-116,2-4-68,5-7 61,4-2-44,-11-3-56,16-1 22,-8-4-61,21-1 150,8-2-72,5 1 146,7-1-219,4 1-5,3-1 61,1 1-134,0 2 84,0-3-57,0 1 24,1-4-85,4-4 95,5-2-89,4-3-353,4 0-2028,16-11-112,7 4 2588,34-16 0,-37 24 0,7-2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0 6759,'-10'0'336,"3"0"-409,7 0 39,0 0-27,-4 0 55,2 0 0,-4 0 6,6 0 56,-3 0 34,1 0 0,-1 0-51,1 0 28,-1 0-67,3 0 62,-3 0-57,2 0 79,-2 0 11,2 0 73,-3 0-5,1 0 128,0 0-22,-1 0-62,-1 0 62,2 0-106,-2 0-1,0 0-27,1 0-12,-1 0-45,2 0-67,0 0 62,-2 0-73,1 0 51,-1 0-46,2 0 46,0 0 44,1 0 633,0 0-723,7 0 1,-3 0-6,3 0 0,-3 0 6,-1 0-1,0 0-10,2 0 10,-3 0-10,1 0 44,1 0 9791,-2 0-8099,3 0-1726,10 0 7,10 0 105,16 3-111,14-1 134,8 3-135,8-3 219,3-1-100,0-1 94,-4 0-179,-4 0 45,-10 0-17,-11 0-22,-11 0 95,-11 0 90,-9 0-180,-6 0 185,-4 0-3069,-2 0-1344,10 5 4178,15 11 0,-9-8 0,7 7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843 421 17462,'-46'-61'521,"1"-1"0,2 6 0,6 6-5448,7 8 6003,-9-2 752,12 15-1632,-7 0 135,10 15 595,0 2-685,-5 2-22,-16 3-151,8 4 3374,-10 1-3369,18 2-62,3 7 123,3 7-16,-1 16 358,-1 18-17,-3 32-333,12-24 1,0 9 242,1 15 1,1 11 0,1-4-632,-2 12 1,3 0 401,2-13 0,0 4 0,4-10 56,2-13 0,3-8-65,0-6 1,0-3 137,1 42-3098,0 6 3014,0-6-180,0-10 376,5-15-376,2-7-5,0-22 733,1-4-738,-5-21 72,-1-7-134,0-1 3531,-2-3-9227,0 0 2621,-8-7-4106,-7-9 7248,-11-13 0,9 8 0,2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11 17311,'9'-2'2683,"-1"1"-1681,67 1-100,-16 0-2675,5 0 1,3 0 2572,28 0-251,1 0 693,-5 0-940,-13 0-2,-11 0-47,-15 0-1,-14 0 56,-14-2 3166,-10 2-3155,-9-2 202,-2 2-10352,-3 0 8216,0-1 0,0-1 1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218 0 20056,'-15'50'2800,"-1"8"-2016,-4 6 11,-4 8-369,-4 4-12,-1-6-161,2-8-51,7-13-34,3-13-84,7-12 22,5-11-95,1-5 45,3-6-5,0-1-9882,1-1 9180,3 0 0,-2 0 0,2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620 28 12869,'0'-15'3904,"0"3"-2756,0 12 1261,0 0-1967,-6 0 12,2 0-6,-7 0-174,-1 0-10,-3 0-79,-8 7 168,-4 6-129,-8 13 179,-4 9-168,-4 14 101,-2 12-28,10-3 0,1 6-126,6-12 0,2 5-64,-3 13 1,-1 9-1,3-4 75,2 2 1,3-1-26,4-6 0,-1 4 0,4-3 58,1 10 1,4-3-612,1 3 0,2 0 421,2-1 1,3-2 44,0-4 0,1-1-138,0-5 1,2-2 103,3-7 1,2-3 13,0-5 1,1-2 5,18 35 101,0-14 28,13 3-190,-14-27 639,8 2-645,-17-28 1167,-1-5-1167,-3-5 225,-4-4-225,1-1 0,-4-1 0,1-3 0,-4 1 0,2-2 0,-2 0-696,0 0 287,2 0-89,1-2-482,6-5-359,1-6-1557,8-7-582,6-9-3344,1-2 6822,2-3 0,-14 15 0,-3 7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17 13407,'0'-9'2739,"0"1"-1989,0 8 1693,0 0-1738,-34 49 6,12-5-414,-3 1 0,1 4 297,-5 30-101,7 5 50,4-4 57,9-5-164,5-11-100,4-9-196,4-10 17,8-10-146,7-8 62,8-7-39,3-10 16,3-4-50,4-4-39,2-10-454,20-29 348,-16-5-225,13-26 112,-24 6-128,-5 0 308,-7 1 27,-6 9 51,-6 11 51,-5 9 94,-1 15-89,-2 6 163,0 9-219,0 2 246,0 5-56,0 14 163,0 13 370,0 55-303,0-17-134,0 30 83,0-38-251,0-5 151,0-13-202,0-8 123,0-11-134,0-5-28,0-11-22,0-2 0,0-6 61,1 0-134,-1-1-1261,2 0 185,-1 0-800,3 0-1637,5 0-1337,4-4 4917,2-8 0,-6 5 0,-3-3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4 16387,'-4'-2'2689,"1"1"-388,3 1-1287,37 77 39,-2-10-1263,-1 3 1,3 6 623,-5-14 1,-2 1-121,1 6 0,-1 1-17,0 5 1,-1 1-38,-4 0 1,-3 2-20,-2 0 1,-3-1 21,-4 0 1,-2-1-88,-4-2 1,-2-1 14,-1-4 0,-2-1-112,-1-4 0,-2-1 81,-3-6 1,-2-2-141,-9 44 136,-11-19-136,-3-12 0,0-14 0,3-14 0,4-7 0,2-10 0,9-9 0,4-4 905,5-9-5930,2-1 1799,9-19 3226,14-28 0,-9 18 0,7-13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371 933 17893,'-63'3'1810,"6"12"-1261,35 33-23,-6 16-101,-2 15 186,-4 11-421,18-43 1,0 2-526,2 0 1,0 0 575,-13 45 56,8-7 353,3-11-426,8-14-6,3-16 133,3-13-250,2-12-50,0-11-102,5-6 601,9-4-550,13-10-232,17-14 30,11-21-84,-5-7 1,1-6 131,-11 9 0,0-3-974,15-20 1,-1-3 933,-17 13 1,-4 0-37,2-3 1,-3-2 92,-2-4 0,-3-2-138,-1-1 1,-3-2 12,-3 0 0,-2-4 152,-6 10 0,-1-4 0,-1 5 110,1-8 0,-2 3-1248,0-16 0,-3 7 1690,-2 4-594,-3 27 588,-1 22 983,0 17-1037,0 9-110,0 4-121,0 0 3105,0 15-2752,-1 17 325,-11 39 0,-5 15-367,1-7 1,-2 5-569,0-2 0,-3 6 0,0-3 341,4-15 1,-1-4-1,1-1-42,-6 20 0,2-4-115,4-17 1,1-4 80,3-10 1,2-2 48,-8 37-208,2 2 0,6-5 0,4 7 0,4-35 0,3-2 0,0-34 0,0-8 0,0-5 1426,0-4-2837,3-2-4506,27-32 293,-2 4 5624,23-24 0,-29 30 0,-6 9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214 7 15350,'0'-3'4134,"0"0"-1462,0 3-2353,-3 6 376,-7 15 33,-7 18-202,-9 24 12,-6 15-463,-2 10 458,2 2-242,7-2 123,6-9-263,9-6 34,6-12-134,2-10-1,2-9 23,2-12-73,4-7 0,4-9 45,8-8-90,7-3-140,6-4 45,10-13 104,3-10-317,9-19-22,1-14-46,1-12-66,-18 10 0,-2-4 327,-9 16 1,-2-2-399,5-16 1,-2 1 512,1-13 90,-6 12 22,-9 18 0,-3 15 124,-5 14 246,-3 10-180,-1 5 46,-1 21 1546,0 16-1194,0 34 62,0 26-213,-2-8 0,-2 5-784,3-21 1,-1 0 279,-1 24 0,0-3 0,2-33 0,1-4 0,0 43 0,4-17 0,3-16 0,5-16 0,1-16-628,2-12-6216,15-32-2987,-5-15 9567,11-25 0,-22 20 0,-3 5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7 17524,'0'-3'2924,"0"0"-7409,0 3 5925,3 92 1005,2-19-1642,1 11 0,2 19 0,0-10-481,-2-17 0,1-1-163,1 5 0,1 5 0,-1-9 70,-3-15 1,0-6-116,1-3 1,0-2 301,2 40-416,1-16 0,-4-11 2997,0-14-2997,-4-13 0,2-8 0,-2-14 1192,0-4-1192,-1-9 0,2-1 0,-2 0 0,3 0 0,-3 0 0,3 0 0,-2 0-2902,0 0 180,1-7-790,3-25 3512,5-45 0,-4 32 0,1-18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91 18800,'-11'9'2751,"2"-2"-1513,9-7-12,0 0-514,111-15-23,-43 4-418,12 0 1,2 0 294,7-3-113,-5 3-111,-8 2-45,-9 3-90,-11 1 56,-10 3-212,-9-1 139,-9 3-179,-6-3 73,-7 2-78,-5-2-6,-5 3 0,0-2-51,-5 2-553,1 0-578,2 0-1395,1 0-895,6 0 3472,2 0 0,-5 0 0,1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1915 24307,'40'-4'1030,"13"-3"-6404,17-7 5816,22-2-294,-38 7 1,1 1 558,3-2 0,0 1-612,-1 1 1,-1 0-40,-4 1 0,-2 0 168,38-6 728,-14 6-772,1-1-80,-29 6-55,-3-1 45,-30 3 3252,-7 0-3264,-4 0-115,-1 0-1307,1 0-1759,1 0-2258,17 0-4470,5 7 8685,18 4 0,-20-1 0,-2-1 1</inkml:trace>
  <inkml:trace contextRef="#ctx0" brushRef="#br0" timeOffset="1">2945 2016 23750,'-80'-19'407,"-1"0"0,6 4 0,5 8-194,-9 33-482,1 24 375,40-12 1,3 5-256,1 9 1,3 4 215,5 6 0,5 3-67,3 4 0,4 2 8,5-1 1,4 0 33,2-3 0,4-2-67,6-6 0,3-2 86,17 38-122,15-20 122,5-21 281,4-20-140,8-34 0,4-13-197,23-22 34,-15-4 1,-3-8-7,-27-2 1,-7-5-51,1-7 0,-4-3 17,-5-4 0,-4-2-623,-4-4 1,-6-2 563,-3 0 0,-3-1 17,-3 3 0,-5 0-4,-4 8 1,-3 1 20,-1 9 0,-3 4-26,-24-25 425,1 25-211,3 25-163,8 15 128,5 8 1257,8 4-1385,5 0 440,4 0-524,3-2 115,5-1-37,6 1 12,13-1 167,15 3-94,14 1 189,14 5-128,7 2 62,3 2 5,-25-5 0,1 0 113,23-1-220,15 0 137,-37-4-237,-9 0 0,-8 0 0,-10 0 0,-11 0 0,-4 0 0,-9 0 0,0 0-2107,-3 0-1735,3-6-2247,4-3 6089,2-10 0,-2 8 0,-3-1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515 7 16840,'0'-4'3025,"0"1"-1922,0 3-386,-31 83-263,13-27 0,0 9-1182,-5 10 1,-3 10-1,1 2 917,6-16 0,0 2 0,1 1 0,0 2-83,-3 6 1,1 2-1,0 0 1,0 1-12,1-1 0,0 1 0,1 0 1,1-2-50,1-3 0,1-2 0,0 0 0,1-1 72,-2 21 0,1-1 0,2-1-18,2-6 1,3 0 0,1-1-10,1-1 1,1 0 0,1 0-30,3-4 1,1 0 0,3-2 26,2-6 1,1 0-1,2-3 59,4 23 1,6-3-74,12 3 1,4-4-59,-7-25 0,1-2 39,9 10 0,2-2-53,-7-18 0,0-3 13,-1 0 1,0-2 2,1-3 1,0-3-14,23 30 78,-5-16-11,-5-11 157,-6-12-45,0-1 1820,-14-14-1837,-2-1 931,-15-12-1032,-5-4 139,0-1-139,-3-2 118,2 0-185,-1 0 80,0 0-80,0-2 0,-1 2-63,0-3 126,0 1-160,0 0 97,0-1-5,0 3-9684,0-2 5986,0-7-5415,0-6 9118,0-12 0,0 10 0,0 2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1063 1000 14258,'0'-6'4117,"0"2"-3131,0 4 1142,0 0-1652,-22-52 62,7 19-95,-20-46-23,10 31-84,-3-9-219,-7-5 7,-4-11-91,-4-5 1,-2-7 33,1 3 28,2 5-61,8 8 83,5 14-27,5 10 145,0 4-145,6 17 111,1 2-189,8 17 38,2 2 6,0 3-112,1 0 45,-1 0-28,2 0 33,0 3 6,-1 4 50,-4 9 29,-26 53-29,2 5-956,7-12 0,1 5 926,5 0 0,2 2 112,2 13 0,3 4-75,6-22 1,2 3 0,0 1-15,2 1 0,1 1 0,1-1 41,0 31 0,2-1 13,5-32 0,1 1 0,0-4-237,0 7 0,2-2 280,7 7 0,3-2-137,-5-15 0,1-3 128,1 4 1,0-1-104,0 2 0,0 0 36,-1-5 1,-1 0 2,0-5 0,-1 2 64,1 14 1,0-1-126,2 31 75,-6-37 0,-1-1-70,-3 13 96,-1-10-74,-1-11 46,-3-14-74,2-12 29,-2-12 39,0-8 1790,0-3-1762,0-2-125,1 0-211,1 0-470,0 0-281,1 0-650,-3-5-1002,1-5-1372,-1-20 4010,-11-31 0,8 25 0,-9-10 0</inkml:trace>
  <inkml:trace contextRef="#ctx0" brushRef="#br0" timeOffset="1">0 1815 17792,'0'-6'2415,"0"2"-1788,0 4 493,0 0-190,80-10-67,-18 3-553,5-1 1,4 0-59,-20 2 0,-1 0-17,2 1 1,0 0-1,45-8 101,-13 4-212,-17-1 195,-19 4-202,-18 0 214,-12 3-79,-11 1 274,-4 2-6116,-3 0 1378,19-16-5612,4-3 9824,20-19 0,-20 19 0,-4 1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635 160 19362,'-62'16'429,"-1"0"1,5 2-1,6 13-1771,5 47 0,10 17 1655,2-8 1,2 6-146,9-26 0,-1 6 1,1 1-1,3-2 21,-2 12 0,3-2 0,2-1-20,1-4 1,1 0 0,2-3-2,-2 23 0,3-5 167,5-18 1,2-6-196,4-14 0,1-2 192,6 45-231,1-48 0,4 1-48,1 5 0,4 1 65,2-1 0,3 2-20,8 14 0,2-3-70,-10-21 0,1-2 11,5 7 0,-2-5-5,2-5 2270,-7-13-2304,-6-10 1673,-3-8-1628,-6-6 1310,-1-2-1231,-3-3-1835,0 0 103,1-3-1489,0-9-1261,2-28 4358,3-43 0,-3 33 0,3-12 0</inkml:trace>
  <inkml:trace contextRef="#ctx0" brushRef="#br0" timeOffset="1">726 1577 19473,'25'-93'157,"1"9"-151,-7 36 128,1-1-128,1-1 27,3 2 12,-1 2-90,2 6 112,-4 8-33,-5 9 0,-4 8 44,-5 8-72,-3 4-6,3 3 235,4 9-129,8 11 129,8 16-100,5 13 111,4 7-201,3 6 123,1 1 11,2-3 0,-2-8-39,0-7-61,0-8 145,-4-10-174,0-6 141,-3-11-180,-1-3 163,1-6-140,-2-4 61,-3-8-39,-1-9-11,-8-12-29,-3-8 68,-9-4-134,-2-3 123,-5 3 50,-2 6 45,-7 9 213,-2 11-79,-11 10-100,2 5-51,-6 3 118,-22 1-196,7 11 235,-18 9-247,17 11 124,2 7-179,3-1 139,4 1-27,1-2-12,1-4 46,-1-3-29,-19 6-89,11-13 44,-13 2-27,17-17 33,2-3-51,1-3-33,4-2 79,4-3-7,0-13-10,12 0-124,0-8 96,9 6-101,0-2 28,3 0 39,1-5-6,0-3-61,3-13-23,2 9-151,2-5-381,1 19 1,-1 3-410,0 3-61,-1 1-538,3-1-555,5-7-2055,4-2 4240,5-6 0,-10 12 0,-3 4 0</inkml:trace>
  <inkml:trace contextRef="#ctx0" brushRef="#br0" timeOffset="2">2059 0 19428,'11'1'1831,"4"19"-3621,12 23 3055,11 44-747,-13-27 0,1 12-794,-6-6 1,2 11 0,0 3 0,-2-3 471,0 6 0,-2-1 0,0 4-62,-1 0 1,0 5-1,-1 0 1,-4-8 218,-4-8 0,-4-6 0,0-1-143,-1 26 0,-2-6-194,-2-20 1,-4-2 117,-8 18 1,-6-2-57,1-21 1,-3-1-438,-12 23 1,-3-1 358,4-20 0,0-4 0,-2 2 0,-1-3 33,2-5 1,1-3-68,2-7 1,1-1 936,-23 26-1031,1-5 122,17-27-61,4-2 2830,15-23-2768,7-2 428,0-3-462,3-2 1395,0 0-1406,3-2-118,0 0-6022,2-1 2197,0-15-4358,0-5 8351,0-20 0,0 19 0,0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2019 10226,'6'0'1618,"-2"0"-867,-4 0-404,0 0 454,33-25-370,-13 7 17,28-21-95,-22 11 39,3 3 174,14-18-247,10-9-207,1-2-22,3-4 5,-15 12-39,1 0 101,2-1 123,21-24-213,-15 17 68,14-20-135,-24 21 33,-1-3-22,-4 1-11,1-1 6,0 0 22,15-23 28,-13 18-95,12-14 44,-17 23-5,1 3 0,-2 1 0,2 3 0,2 0 0,21-19 40,-9 15-108,16-15 124,-15 20-95,0 2 39,0 2 0,0 2 0,1 4 6,-1 1-12,0 4-39,21-8 79,-17 11-68,13-4 68,-22 13-68,-3 4 34,0 1 0,14 1 6,-13 2-12,10 1 18,-18 3-24,-3 3 46,-2 0-73,-2 2 16,-3 0 23,-1 0 6,-3 0 39,-2 0 33,-1 0-5,5 5-23,-5 1 124,6 4-140,-5 3 122,2 0-66,3 5 11,2 3-28,3 0 27,16 13-94,-13-8 95,13 8-101,-20-9 134,3 0-5,-4 5-28,1-1-51,-3 4-5,7 9-39,-9-7 118,7 7-124,-10-11 156,3 1-150,-3 2 128,3-1-128,-3 1 44,0-4-5,-1 0 45,2 4-85,-2-9 96,2 6-101,-5-13 157,1 1-123,-1-3 55,0 1-83,1 0 27,1-1 68,0 4-17,10 11-45,-4-5-5,5 8 11,-10-12-28,1-1-17,-3-1 0,0-1 5,0-1 62,4 9-55,-4-8 10,2 10 28,-3-10-38,-2-1 21,2 2 12,-3-3 22,3 3-22,-1-3 22,0 1-11,4 3-6,-3-5-44,1 4 39,-2-8-45,-2-1 0,0-2 33,3 3-27,-2-4 61,2 3-33,-3-4-12,0 1 12,1 2 44,1 2-72,0 1 39,1 1-45,-2-2 0,0-1 11,1-1 22,-2-1-33,1 0 40,1 0-63,-2 1 79,3-2-95,-1 1 39,0-1 0,1-1 0,-2 1-6,3 0 18,-3-1-57,2 0 112,-3-1-106,1-1 78,1 4-39,3-2 0,0 2 0,2-2-6,-2 3 12,2-3-17,-5 1 5,8 3 73,-8-3-111,7 2 49,-9-4-5,3-1 0,1 2 6,0 0-12,2 1 1,8 3 61,-5 0-112,7 2 112,-8-3-56,0 0 0,2-1 0,0 0-6,1 0-33,7 4 106,-4-2-134,6 0 145,-7-1-128,-3-3 55,2 1-5,-2 0 0,-2-1 0,8 6 34,-8-4-56,6 3 83,-5-6-100,-2 1 89,2-2-10,-1 0-35,0 1 46,4 0-51,-5-1 5,4 0 46,-6-1-85,0 0 96,2 0-96,-1-1 40,3-2-1,4 3 1,-5-1-12,3-1 57,-8 1-102,0-1 102,1 1-102,1 0 113,0 1-73,2 1 11,1-2 0,-1 4 0,2-4 0,-1 2-34,1-1 34,6 2 67,-4-2-117,4 4 55,-5-3-5,-2 2 6,2-2-6,0 0 0,0-2-11,9 2 78,-8-1-134,8 0 134,-11 0-73,1-1 6,0 0-5,0 1 5,1 1 0,0-2-45,0 2 56,12 1 56,-6-2-117,10 1 89,-10-2-39,0-2 0,0 2 0,-2-3-5,-1 3-23,8-3 84,-9 3-107,7-2 113,-9 0-96,3 1 34,-1-2 0,5 1 0,-1-1 17,12 0 17,-9 2-40,5-2 62,-11 2-78,-3-2 61,0 0-39,-3 0 0,0 0 5,-5 0 18,2 0-18,-2 0-10,0 0-12,7 0 90,-4 0-107,5 0 34,-6 0 0,0 0 0,-1 0 0,6 0 45,-2 0-95,4 0 117,-4 0-118,1 0 102,0 0-57,13 0 6,-7 0-5,7 0 10,-8 0-38,-3 0 89,2 0-124,-2 0 136,-2 0-108,1 0 46,-1 0-6,-1 0 0,3 0-6,6 0 51,-5 0-106,7 0 122,-8 0-111,0 0 89,0 0-45,2 0 6,-2 0-5,12 0 10,-8 0-16,8 0 62,-10 0-107,0 0 112,-2 0-112,-1 0 61,-3-2-5,-1 2 0,-3-2 0,-1 2-5,-1 0-1,11 0 62,-4 0-112,9-1 106,-4 1-55,-1-2 5,4 1-6,1 0 6,0-2-5,16 1 55,-12 1-89,12-1 106,-17 2-117,0-1 83,-3 0-33,-1 0 0,-2 1-5,8 0 10,-8 0-27,7 0 83,-11 0-122,0 0 122,-2 0-66,-1 0 5,0 0-17,-4 0 17,0 0 0,0 0-34,0 0 90,0 0-112,-2 0 124,3 0-124,-2 0 95,1 0-45,0 0 6,0 0 0,4 0-11,0 0-17,7 0 101,-4 0-146,6 0 140,-9 0-106,3 0 39,-4 0 0,1 0 0,1 0 0,-1 0-6,2 0-10,8 0 88,-5 0-111,9 0 73,-9 0-34,-1 0 0,-1 0-6,3 0 12,-4 0-17,4 0 72,-4 0-139,1 0 145,1 0-101,1 0 40,3 0-6,5 0 6,-4 0-18,5 0 63,-6 0-90,0 0 106,2 0-112,-2 0 90,2 0-51,-2 0 6,0 0 0,0 0-5,-2 0-1,10 0 68,-8 0-130,6 0 141,-5 0-106,-2 0 44,4 0-6,12 0-5,-8 1 17,10 0 29,-14 0-75,-1-1 97,-2 0-107,-2 0 95,-2 0-56,-2 0 0,0 0 0,4 2 0,-4-2-6,3 2 57,-6-2-113,-1 0 129,0 1-106,0-1 45,0 2 5,5-1-11,-4 0 5,2 0 40,-5-1-28,-3 0 17,0 0 44,-3 0-72,1 0 94,-3 0-32,3 0 16,-3 0 302,2 0-1299,-2 2-1910,0 5-3792,-3 4 6615,-4 7 0,3-8 0,-2-1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4776 16628,'53'-81'746,"1"0"0,-13 23 1,1-1-1,4 3-2372,3 2 1,4 2 0,3-2 1776,-3 3 0,2-2 0,5-2 1,6-6-127,-6 8 0,6-6 1,4-2-1,3-2 0,-1 0 1,0 1-1,-4 3 55,1 0 0,-4 2 1,0 2-1,1-1 0,3-3 1,5-4-48,-11 9 1,5-4 0,4-3 0,2-1 0,1-2 0,0 1 0,-2 0 0,-1 3 0,-5 3 0,-4 3 11,9-6 1,-7 4 0,-3 4 0,0-1-1,2-1 1,4-5-139,1-1 1,4-3-1,3-4 1,1 0-1,0 0 1,-3 1-1,-4 4 1,-6 5 104,1-2 0,-5 5 1,-4 1-1,1 1 1,2-3 35,11-11 0,3-2 0,1-1 0,-3 2 0,-7 4-9,11-11 0,-6 5 1,-2 1-12,-5 4 0,-1 3 0,-2 0-6,-8 6 1,-1 1-1,-3 2 151,12-10 1,-5 3-124,-12 13 1,-2 1 599,7-6 0,-2 3-521,19-21 17,-26 27 0,-2 3-1,7-7 1785,-16 12-1773,-6 9 2462,-7 9-2468,-4 4 2158,-4 4-2146,-1 3 431,0-2-538,-1 2-73,4-2 28,0-1-11,4 0 28,1-4-22,1 2 10,-4 0 18,-2 3 50,-3 2 73,-3 3-157,-1 1-3170,-1 1-90,0 4-1109,15 11-1703,4 5 6072,14 8 0,-14-13 0,-4-3 0</inkml:trace>
  <inkml:trace contextRef="#ctx0" brushRef="#br0" timeOffset="1">5304 471 19104,'7'0'313,"1"0"-229,-4 3 308,2 5-129,-1 9 62,2 7-123,-2 6 190,-2 5 44,-1 2 124,-2 3 119,-13 0-3534,-6-1 3298,-17-2-214,-3-6 46,-3-5 117,-7-10-163,16-7 12,-1-6-45,18-9-190,6-9-6,0-9-2409,5-10 2309,2-1-332,1 0 2426,8-2-2598,10 5-68,10-1-516,14 6-800,4 8-2678,16 8 4666,22 33 0,-35-16 0,3 20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1227 545 15642,'7'0'3035,"-1"0"-2306,-6 0 1432,0 0-1045,11-44-120,-9 16-66,9-38-152,-11 24-228,-5-2 10,-8-3-224,-9-1 50,-11 1-285,-9 0 168,-5 5-202,-11 5-39,-6 10 28,-11 9-56,-12 10 39,-8 14-36,41 6 0,-1 6-395,-1 7 1,0 6 416,-5 15 1,3 9 4,-1 9 1,4 12-6,20-13 0,2 10 1,2 1-1,3-4-455,1 0 1,4-2 0,2 2 429,-4 20 0,3 3 0,6-11 0,9-18 0,6-8-446,10 38 412,8-17-101,17 5 85,7-9 84,10-8-118,3-15 168,7-16 539,5-13-623,-14-16 0,3-8 33,35-19-30,-27 1 0,-1-7 308,-11-7 0,-3-6-291,4-6 0,-2-4-29,-1-2 1,-2-4 34,-9 3 0,-1-6 0,-4 3-1,1-6 1,-5-1-1,4-18 0,-8 2 9,-12-16-29,-15 10 79,-17 12-78,-9 12 11,-17 10 27,-2 12 433,-3 7-415,3 10 99,3 1-161,-7 3 33,19 7-27,-5 0 775,24 10-691,5-1-64,4 3-26,3-3 63,1 1-143,0-1 80,0-2-84,6 1 28,7 1 56,18 0 135,21 1-135,28-3 42,3 1 1,6 0-43,-16 0 0,0-1-313,-5 1 1,3 0 0,-5 0 312,3-1 0,-5 0 0,-4 1 0,-3 0-664,35-4 664,-23 3 0,-26 1 0,-17 3 0,-16 1 0,-5 0 871,-5 0-5090,0 0 3773,1-3-1117,2 2-7861,26-9 9424,-7 3 0,8-1 0,-18 3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14195 1729 18207,'9'-6'1686,"-1"2"-1339,-31 49 1,-17 29-1505,12-6 1,-1 9 1398,3-12 1,-4 8-1,0 4 1,3-1-376,4-1 1,3 2 0,2 1 0,1 1 368,0 4 1,2 2 0,1 0-1,3 1-72,1-1 0,2 1 0,2 0 0,0-1 25,2 0 0,0-1 0,2 0 0,2-2-42,2-3 0,1-2 0,2 0 0,0-1-84,1 21 0,1 0 0,3-2 51,2-7 0,3-1 0,1-3 1,-1-8 1,0-3 0,1-2 21,7 23 0,1-5-220,-3-17 0,1-5 169,-3-11 1,4 0 14,12 16 0,4 0-73,-6-17 0,1 0-28,12 16 0,2-3-17,-9-21 0,-1-5 14,2-5 1,2-3 414,-2-4 1,2-3-654,3-3 0,1-3-638,47 12-1757,-14-20 1,3-4-39,-22-2 0,0-4 2674,25-5 0,-7-4 0,-17 2 0,-18-8 0</inkml:trace>
  <inkml:trace contextRef="#ctx0" brushRef="#br0" timeOffset="1">26694 222 15255,'6'-2'2353,"-2"0"-1933,-4 2 67,0 0-72,6 0 106,-3 0 16,7 0 169,-1 9-96,6 11-184,9 19-51,7 16-5,7 15-73,6 11-174,-20-36 1,1 2 18,2 0 1,0 1-165,1 3 1,0 0 169,1-1 1,1 1 91,13 19 1,1 0-149,-11-18 1,-1-1-18,10 14 1,-2-2 109,11 15-3199,-7-1 3266,-5-2 152,-4 3-102,-3 7-103,-10-14 0,0 2-99,-3-13 1,-1 1-423,7 22 0,0 1 367,-4-20 0,-2-3 2,2 3 1,0-1 13,1 0 1,0 0 5,-2 0 1,0-1 7,0-2 1,0 2 50,4 25 0,-2 2-189,-6-22 1,-1 1 135,3 20 0,-2-1-20,-8-22 0,-1-3-11,-2 1 0,0 0 0,-1 2 0,0 0-11,-2-2 0,0 0-14,-1-1 0,1 1 2,-2-2 1,0 0 10,0-3 1,0 1 1197,0-1 1,0-1-1187,0-2 1,0 2-43,-4 20 0,-1 1 0,0-20 0,0 1 0,-3 16 0,-2-3 0,-8 25 0,-2-2 0,-2-4 0,-3-1 0,-1-5 0,6-25 0,-1 0 0,-14 29 0,11-32 0,-1-2 0,-15 19 0,0-7 0,-2-7 0,3-11 0,4-8 0,4-11 1084,4-3-1084,-5 0 842,9-8-842,-2 3 407,10-9-407,3-1 0,0 0 0,4-4 0,0-1 0,3-2 0,0-3 0,3 1 0,-1-3 0,1 2 0,-3-1 0,0 2 0,-3 4 0,-2 2 0,-1 1 0,-2 0 0,-4 4 0,2-4 0,-3 4 0,6-7 0,4 1 0,1-1 0,1-3 0,4-1 0,-1-3-6628,3 0 709,4 0 5919,2 0 0,-1 0 0,0 0 0</inkml:trace>
  <inkml:trace contextRef="#ctx0" brushRef="#br0" timeOffset="2">15358 6922 15098,'-8'0'3221,"3"0"-2324,5 0 726,0 0-861,-14 3-33,0 14-52,-16 19 85,-4 26-6,-8 26-1079,16-30 0,1 4 676,-1 3 0,0 6 7,3 3 0,-1 8 1,3-4-126,1 7 0,2 0-91,2-6 0,1 3 0,4-5 52,5 1 0,3-4-59,0 4 1,2-1-138,4-5 0,4-1 0,2-4 0,3-1-163,3-6 0,4-3 163,2-3 0,3-2 0,-2-7 0,3 0 0,8 6 0,2-2 0,14 19 0,8 4 0,-25-35 0,-9-10 0,-4-7 0,-8-6 0,-6-5 1382,0-4-1382,-5-4-1593,2-1-1207,-2-9-247,0-2-1356,0-28-2256,1-2 6659,7-22 0,-5 31 0,5 3 0</inkml:trace>
  <inkml:trace contextRef="#ctx0" brushRef="#br0" timeOffset="3">15398 7798 19182,'91'-24'2301,"-12"15"-1516,-45 32 22,-2 20-113,-1 15-263,-1 10-106,-1-1-118,1-2-22,12 2-34,-7-24 34,11-5 96,13-29-231,-10-13-11,19-13-28,-18-9 23,-3-10-28,-2 0 55,-8-1-55,-4 4 106,-3-9-39,-10 15 22,-3-6-11,-10 19 0,-4 3 56,0 3 28,-2 4 50,0 0 29,-1 3 996,0 0-1075,-1 1-67,-6 1-29,-5 3-66,-8-1 0,-8 4-6,-9-2 0,-6 4 5,-9 6-5,0 6 6,-3 7-1,1 5 46,2 7-5,2 4-46,2 6 0,3-1 0,1 1 0,1-2 0,3-2 0,-2-3 0,2-6 0,0-4 0,0-9 0,0-6 0,-17-9 0,16-15 0,-13-16 0,21-16 0,2-9 0,7-3 0,7 3 0,9 1 0,10-14 0,12 15 0,9-9 0,10 22 0,0 5-242,0 8-257,-5 6-363,0 8-532,1 2-1211,4 3 2605,59 2 0,-56-2 0,38 2 0</inkml:trace>
  <inkml:trace contextRef="#ctx0" brushRef="#br0" timeOffset="4">16558 6919 21444,'65'31'3137,"1"18"-2723,-34-5 1,-2 8-1174,6 15 0,-2 8 1011,-8-14-1,-2 4 1,-1 2-60,2 6 1,-2 2-1,-2 6-334,-5-3 0,-3 6 0,-1 0 0,-1-6 192,0-3 1,-1-5 0,-2 2-51,-1 13 0,-1 2 0,-4-11 253,-3-18 1,-2-7-254,-4 1 0,-2-1 0,-3-1 0,-2 2 0,-7 4 0,-1 1 0,-2 0 0,-1 0 0,-3-1 0,-1-1 0,0-4 0,-1-3 0,2-3 0,0-3 0,-23 30 0,10-15 0,10-17 668,12-15-2438,6-14 497,8-6-3068,-7-17 4341,-11-27 0,9 19 0,-5-16 0</inkml:trace>
  <inkml:trace contextRef="#ctx0" brushRef="#br0" timeOffset="5">13500 5990 15244,'3'-7'2414,"0"1"-1602,-3 6 1401,0 0-1418,-83 107-2470,50-55 1,-2 7 1987,-12 17 1,-7 11-1,3 1 13,9-3 1,3 2 0,1 2-174,6-13 0,1 2 0,0 1 0,2 1 61,0 2 0,2 0 1,0 1-1,2-1-34,2-2 1,0 0 0,3 0 0,1-1-34,2-2 0,2 0 0,2-1 0,1 0-352,0 18 1,1 0 0,3-1 333,1-1 0,3-1 0,0 0-16,2-4 1,1-1 0,3-1-60,2-3 1,2-1 0,2 0-55,1-4 0,1 0 0,3-1 0,2-3 0,4-1 0,0-1 0,0-5 0,2-1 0,0-2 0,11 24 0,1-5 0,-3-12 0,1-4-109,-1-10 0,1-3 109,-2-5 0,2-2 0,2 0 0,2 0 0,2 1 0,2 0 0,-2-3 0,3 0 0,13 8 0,1-4 0,23 14 0,-29-28 0,-1-7-729,18-10-2408,19-40-2323,2-29 5460,-33 6 0,-3-1 0,3-9 0,-11 5 0</inkml:trace>
  <inkml:trace contextRef="#ctx0" brushRef="#br0" timeOffset="6">17965 7979 23366,'80'0'657,"0"0"0,-2 0 0,-6 0-102,24 0-113,-1 0-89,-7 0-134,-13 0-23,-16 0-124,-16 0 24,-18 0-40,-9 0-6,-11 0-50,-2 0-4755,-3 0 806,8 7-4021,2 4 7970,9 9 0,-8-9 0,-2 0 0</inkml:trace>
  <inkml:trace contextRef="#ctx0" brushRef="#br0" timeOffset="7">19726 6989 20851,'26'95'1139,"-1"0"1,-7-22 0,-2 1 0,-1 1-744,-1 5 0,-2 1 0,-1 2-1227,1 6 1,-1 3-1,-2-1 1045,0-1 1,-1-1 0,-1-2-30,-1-9 0,-1-2 1,0-3-506,0 24 0,-1-7 320,-1-19 0,0-5 19,-1-9 0,-1-3-19,4 42 0,-1-3 0,-2-25 0,1 0 0,-1 29 0,-1-38 0,0-5 0,0-2 0,2-17 0,-1-14 1383,3-11-2202,-3-6-543,1-24-2855,-3-54 4217,-7-11 0,-1-4 0,6 37 0,0 1 0,-5-17 0,-1 0 0</inkml:trace>
  <inkml:trace contextRef="#ctx0" brushRef="#br0" timeOffset="8">18794 7123 20112,'0'-9'2593,"75"-23"-1697,2 12-1597,3-2 0,8-2 989,-13 6 1,0 1 100,8-1 1,2 2 27,-3 1 0,-2 2-89,-5 3 0,-1 3-34,0 0 0,0 3-73,-9 1 0,0 2-45,0 0 1,-2 1-40,-4 3 1,-2 3-138,-2-1 0,-2 2 0,-4 4 0,-1 2 0,44 10 416,-9 4-416,-7-5 0,-8 1 0,-8-4 5,-8-1-901,-7 1-1003,-9 5-2190,-17 27-5457,-7 7 9546,-23 25 0,9-38 0,-9-8 0</inkml:trace>
  <inkml:trace contextRef="#ctx0" brushRef="#br0" timeOffset="9">19084 9633 24452,'93'-7'806,"-1"-1"1,-3 0 0,-5-2-516,-27-3 0,-2-1-53,2-1 0,0 0-31,-2-2 1,0 0-99,-3 1 0,-1 0-1,36-12-108,-17 4 0,-17 6 0,-16 8 0,-12 2 0,-9 6-393,-6 1-666,-5 1-1618,0 0-1361,-3 0-3714,1-3 7752,-1-6 0,-1 5 0,-1-4 0</inkml:trace>
  <inkml:trace contextRef="#ctx0" brushRef="#br0" timeOffset="10">19726 7985 18324,'63'-16'739,"1"0"1,-5 1 0,-6 5 212,4 7 213,-8 21-112,-14 13-917,-15 28 655,-10 16-114,-28 12-408,3-39 0,-5 0-76,-9 1 0,-6-1 42,-2-1 1,-2-1 13,-1-5 0,0-2 340,-36 26-589,15-21 0,15-18 211,19-15-211,14-12 0,9-19 0,4-15-516,7-50 45,6 17-117,10-23-229,3 38-1710,15-1 987,-9 21 330,11 2-2671,-3 22 3881,16 8 0,-25 1 0,4 3 0</inkml:trace>
  <inkml:trace contextRef="#ctx0" brushRef="#br0" timeOffset="11">21668 6635 21170,'-46'57'611,"0"-1"1,0 1 0,1 9-1,1 3 1,5 4-259,8 5 0,6 4 0,2 2-830,4-13 1,2 2 0,1 2 0,2-1 676,2 1 0,1 2 0,3-1 0,0-1-15,-1 21 0,1 0 0,5-3-57,5-9 1,2-2 0,2-3 8,2 22 1,4-6-130,2-18 0,2-5-8,2-14 0,0-4 33,-1-6 0,2-2-33,24 38 0,4 3-194,4-9 194,-1-7 0,-7-16 0,-3-10 1318,-9-10-1318,4 1 0,-14-14 962,5 2-962,-12-14 822,3-3-822,-1-4-228,13-1-1267,-3-8-1894,10-32-1675,-9-9 5064,-2-30 0,-11 37 0,-5 7 0</inkml:trace>
  <inkml:trace contextRef="#ctx0" brushRef="#br0" timeOffset="12">22186 7190 15149,'11'88'1092,"0"0"0,0 0 0,0 0 0,0 1 1,0 0-1,0 3 0,0-1 0,-1-7 1,-2-12 40,1 13 1,-2-8-1134,2 14 0,0-7 0,-4 0 0,4 1 0,-3-7 0,-1-13 452,0-16-452,-1-16 234,-1-13-1658,2-9-3807,-3-8 1703,3-40-3399,-5-11 6927,1-42 0,-1 43 0,0 5 0</inkml:trace>
  <inkml:trace contextRef="#ctx0" brushRef="#br0" timeOffset="13">21628 7196 21455,'0'-5'2454,"0"0"-2051,43 3 0,21 4 287,20-2-1848,6 0 1,6 0 1431,-25 0 1,-2 0-1283,4 0 0,0 0 1235,-1 0 0,-1 0-57,-3 1 1,-1 0 358,-6 2 0,-3 2-479,-5 0 0,-2 2 1,34 12-51,-18-1 0,-16 0-241,-12-1 351,-16 0-1981,-10 2 1555,-10 21-5531,-18 8 5939,-9 22 1,4-33 0,1-4-1</inkml:trace>
  <inkml:trace contextRef="#ctx0" brushRef="#br0" timeOffset="14">21634 9138 24463,'88'22'599,"0"-1"1,-3-2 0,-4-5-306,-22-9 0,-2-4-564,3 1 1,1-2 470,-1-4 1,0-1-45,-1-1 0,-2-1-37,-4-3 0,-2-2 214,39-11-283,-18 3-18,-17 1 182,-20 6-288,-14 3-380,-12 2-533,-6 1-140,-3-3-1994,-8-10-4679,-1-7 7799,-9-11 0,8 17 0,1 3 0</inkml:trace>
  <inkml:trace contextRef="#ctx0" brushRef="#br0" timeOffset="15">22797 6695 17882,'96'8'2221,"0"0"1,-9 0 0,-16-3-2110,-32-4-72,-12 1-7,-6-2-27,-11 2-1,-2-2-5,-6 0-112,-1 1-201,-1-1-242,0 3-296,0-1-286,0 2-515,0-3-1625,0 1 0,0-2 0</inkml:trace>
  <inkml:trace contextRef="#ctx0" brushRef="#br0" timeOffset="16">24071 6882 15608,'0'-13'4162,"0"3"-3328,0 10 1541,0 0-1423,-101 62-201,34 9-1151,18-23 1,-8 7-1,7 4 753,13 1 0,7 4 0,1 3-465,-2 9 1,2 4 0,3 2 320,0 4 0,3 2 1,3-1-63,5-6 1,2-1 0,2-2-583,0 22 0,4-7 435,4-20 0,3-5-257,6 31 257,6-17 0,10-6 0,8 1 0,3-8 1132,4-7-1132,0-13 0,-2-9 1701,12 1-1701,-17-17 1246,5-2-1246,-20-17 265,-6-3-943,-3-2-817,-3 0-1277,4 0-471,13-20-1776,7-5 5019,14-22 0,-18 21 0,-4 3 0</inkml:trace>
  <inkml:trace contextRef="#ctx0" brushRef="#br0" timeOffset="17">24682 7166 18296,'6'-9'3736,"-2"2"-2492,-1 91-129,-2-13-1680,1 1 0,-1 6 1002,-4-19 0,-3-2-93,-1 2 1,-3 1-152,-4-2 1,-4-1-15,-3-2 0,-3-3-56,-2-1 0,-3-3-56,-2-4 1,-2-3 21,-37 30 460,1-16-582,-14-21-152,29-21-50,0-25 1015,37-17-993,9-13 96,7-4 10,13 4 96,9 7 730,39 10-602,-4 12 51,24 17 56,-20 18-22,2 15-34,-5 14 16,-20-15 1,-1 1 52,12 18-237,8 10 0,-29-30 0,-7-12-91,-5-6-553,-7-9-442,2-5-584,-3-1-1046,7-2 2716,40-11 0,-33 9 0,27-9 0</inkml:trace>
  <inkml:trace contextRef="#ctx0" brushRef="#br0" timeOffset="18">24910 6635 17384,'0'-15'1271,"0"3"-811,0 12 1589,0 0-1248,83 29 219,-33 6-930,10-1 0,-1 9 380,-22 3 1,-7 7-43,2 15 1,-3 6-51,0 16 0,-3 7-596,-10-25 1,-2 2-1,-2 0 404,-2 0 1,-2 0 0,-1-1 37,1 29 0,-3-6-474,-3-19 1,-1-5 325,-1-13 1,0-2-246,-2 42 169,-4 0 0,1-44 0,-2 0 227,-1 0 1,-1 0-228,-2-2 0,-1-1 0,-10 40 0,-3-13 0,1-16 1368,4-13-1368,3-13 1052,4-11-1052,6-10 237,2-7-237,4-5 0,1-3 0,0 1-6554,0-2 3153,4-16-6274,3-11 9675,7-23 0,-6 21 0,-1 2 0</inkml:trace>
  <inkml:trace contextRef="#ctx0" brushRef="#br0" timeOffset="19">25561 6020 19837,'67'16'963,"-1"0"1,-2 3-1,-7 7-451,-19 12 1,-4 8-132,6 15 0,0 7-834,-10-9 0,-1 3 0,-1 3 695,2 11 1,-1 3 0,-2 2-847,1 6 1,-2 2-1,-2 1 794,-3-1 1,-2 0-1,-2 0-4,-3-7 1,-1 0 0,-2-1 77,-3-5 1,-2 0-1,-1-3-43,0 23 1,-2-3-222,-1-7 0,-1-4 0,0-13 0,-2-4 0,1-10 0,-1 1-186,-4 17 0,-2-1 186,1-16 0,-2 0 0,-3 16 0,-2 0 519,-11 25-519,-1-14 0,-2-11 0,2-13 0,3-12 2410,-2-5-2652,11-20-799,-1-2 77,9-16-1696,3-3 691,0-1-1431,1-3-2162,-2-4 5562,-4-3 0,3 3 0,-1 1 0</inkml:trace>
  <inkml:trace contextRef="#ctx0" brushRef="#br0" timeOffset="20">14044 12070 16723,'-11'-6'3243,"2"2"-2515,9 4-39,0 0 56,-3-3 739,3 0-913,-3 0-128,3 0-12,0 3 510,0-2-235,6 8 375,3 21-195,12 39-886,-8-9 0,1 9-812,2 23 1,0 8 811,-5-22 0,-1 3 0,0 0 0,-2 2 0,0 1 0,-1-3 0,-1-4 0,-1-3 0,-1-2-216,0 11 0,0-5 216,-1-16 0,-1-4 0,3 33 0,0-2 0,2 8 0,-2-30 0,1-1 0,2 25 0,-3-35 0,1-4 0,0-1 0,0-5 0,-2-7 1542,0-6-1542,-1-5 513,0-2-513,-1-9 0,0 0 0,-1-10 0,0 1 0,0-5 0,1 1 0,-2-1 0,1 0-416,1 0-592,0 0-683,3 0-1524,-2 0-1334,5 0-3617,-1 0 8166,3-7 0,-4 5 0,-2-5 0</inkml:trace>
  <inkml:trace contextRef="#ctx0" brushRef="#br0" timeOffset="21">15030 12989 19759,'74'-21'944,"-1"0"1,-1 1 0,-4 2-564,-16 6 0,-1 2-65,1-2 0,0 2-53,-2 2 1,0 0 105,44-5-10,-12 8-62,-13 2 73,-12 3-113,-11 0 7,-9 0 4,-11 0-49,-6 2-18,-8-2 1,-5 3-45,-3-2-28,-4 1-45,2-1 0,-2 2-28,0-3-3904,0 2 1848,0 1-1445,0 3-3013,0 5 6458,0-1 0,0-3 0,0-4 0</inkml:trace>
  <inkml:trace contextRef="#ctx0" brushRef="#br0" timeOffset="22">18346 11746 19918,'0'74'792,"1"0"0,0 0 0,-2 2 0,0 1 0,-3-1-462,-3-4 1,-1-1-1,-3 0-1849,-1-2 1,-1 0 0,-4-3 1879,-11 24 1,-4-6-91,1-12 1,-3-5 461,-1-10 0,-3-4-534,-3 0 0,-3-2-79,-5 0 0,-3-1 176,-5 4 0,-3-1-296,0-4 0,-1-2 0,3-5 0,1-3 0,8-8 0,0-6-81,-2-6 0,3-8 81,-16-8 2815,-4-29-2815,32-23 0,9-20 0,12-8 0,8-2 0,20 2 0,19 13 502,24 11-502,9 32 0,9 9 0,-13 3 0,2 5-380,28 8 0,1 8 380,-18 4 0,-2 6 0,1 6 0,0 4 0,-3 2 0,0 3 0,15 14 0,-3 1-123,-26-14 1,-3 0 122,9 7 0,-7-1 0,-3 4 0,-14-8 0,-8-3 0,-2 5 0,-8-11 0,-1 3 1605,-9-16-1605,-2-6 640,-1-2-640,-1-3 0,0-4 0,-3 0 0,-2-3 0,-1 0 0,2 0 0,0-3-1642,1-6-3203,0-22 4845,2-32 0,-3 26 0,1-10 0</inkml:trace>
  <inkml:trace contextRef="#ctx0" brushRef="#br0" timeOffset="23">10375 15719 19389,'2'1'1837,"7"-8"-1339,11-26-27,12-15-101,13-24-216,-14 19 0,2-5-2055,9-17 1,3-6 1984,-10 15 0,2-5 0,2-6-32,-6 9 1,3-5 0,0-4 0,0-1 0,-2 2-14,4-14 0,-3-1 0,-1 1 0,1 0-28,1 0 0,0-1 1,-1 3-1,-5 4 2,-4-2 0,-4 4 0,-4 11 149,-7 12 1,-3 7-152,4-42 665,-6 6-542,-1 5 157,-3 12 533,0 14-583,-2 29 1957,0 12-2198,0 16 887,0 18-859,0 23 73,0 53-48,1-35 1,2 6-315,1 5 0,0 7 1,1-4 282,1 3 1,1-1 5,4 25 0,1-3 2,-3-40 1,0-5-3,2-1 0,2-2-221,13 38 249,2-27 23,3-18 145,1-23 157,7-9 179,38-49-409,-10-12-112,-18 2 0,-1-6 184,-9-2 0,-4-2-198,2-5 1,-2-2 2,-2 1 0,-2-2 30,5-15 1,-3 2-17,-12 25 0,-2 3 173,3-8 0,-3 7-47,-5 6-67,-8 19-101,-3 12 0,-3 9 0,0 4 795,0 3-2437,2 0 12,-2 3-1916,2-1-1175,1 5 4721,2-5 0,-1 1 0,0-3 0</inkml:trace>
  <inkml:trace contextRef="#ctx0" brushRef="#br0" timeOffset="24">12922 11822 21747,'-22'75'561,"1"-1"0,-1 0 0,1 10 1,1 1-1,2 2-268,3-1 0,3 1 1,0 3-1473,3-15 1,0 3 0,1 1 0,0-1 1341,1 2 1,0 0 0,0 1 0,2-2-24,0-3 0,1 1 0,1-2 0,0-1 49,-1 18 1,2-1 0,0-3-89,1-11 0,1-2 0,1-3 30,3 23 1,3-7-48,-1-18 0,3-6 397,5-11 0,2-4-481,19 33 0,13-4 0,10 3 0,-26-43 0,3-1 0,1-1 0,3-2 0,39 22 0,5-10 0,-1-8-225,-29-18 1,1-1-1114,22 8-1312,13 4-1573,-27-9 4223,17 5 0,-35-11 0,5 0 0</inkml:trace>
  <inkml:trace contextRef="#ctx0" brushRef="#br0" timeOffset="25">19228 10913 18275,'55'74'675,"0"0"1,-1 0-1,1 6 1,-1 3-1,-3 0-186,-6-3 1,-4 0-1,-1 3-1255,-1 5 0,-2 3 0,-3-1 1193,-2-1 1,-3-1 0,-3 0-64,-6-7 0,-4 0 0,-2-2-90,-3-4 1,-4-2-1,-1 0-61,-2-5 0,-1-2 1,-4 1-214,-6 29 0,-5-1 276,-4-2 0,-5-2-276,-5-4 0,-4-4 0,-1-6 0,-2-3 23,4-11 1,-1-3-24,4-7 0,1-2 0,1-5 0,1 0-40,2 0 0,-1-1 40,0 2 0,1-1 0,-18 39 0,5-14 0,12-21 0,8-17 1808,9-14-1808,2-11 258,3-5-5892,0-3 2059,-3-12-6256,-4-4 9516,-5-13 0,4 12 1,1 4-1</inkml:trace>
  <inkml:trace contextRef="#ctx0" brushRef="#br0" timeOffset="26">15157 2671 14197,'0'-7'2879,"0"1"-1911,0 6 1128,0 0-1357,0-13 583,0 9-650,0-9-129,0 16-89,0 12 190,6 17 173,11 42-447,-3-18 0,2 7-876,5 25 0,0 7 713,-5-21 0,-1 3 0,-1 1-30,-1 6 1,0 1-1,-2 5 32,-4-7 0,-1 6 0,-2-2 0,1-4-209,-1-1 0,0-4 0,-2 1 0,0 12 0,-2 1 0,0-10-89,0-13 1,0-8 88,0-10 0,0-1 0,0 41 0,0-6 0,0 5 0,0-5 0,0-10 0,0-16 0,0-16 0,0-7 0,1-15 1590,0-3-1590,0-14 210,-1-1-210,0-2 0,0 0-970,2-1-1769,-2-4-1176,2-31 3915,-2-48 0,0 31 0,0-18 0</inkml:trace>
  <inkml:trace contextRef="#ctx0" brushRef="#br0" timeOffset="27">14950 2685 23604,'76'-28'517,"1"0"1,-1 1 0,4-1 0,1 0-1,-2 2-344,-8 4 1,0 1 0,-1 0-1087,3 0 1,0 0-1,-2 0 1109,27-7 0,-4 1-53,-20 5 0,-5 2-1158,-16 5 0,-4 2 1217,27-8 846,-11 4-1048,-3 0 0,-10 4 0,-13 3 28,-15 3-28,-12 5 1203,-6 1-1203,-4 1-146,0 0-3505,-2 7 47,0 21-3761,-9 11 7365,-8 19 0,4-26 0,-2-6 0</inkml:trace>
  <inkml:trace contextRef="#ctx0" brushRef="#br0" timeOffset="28">15388 3644 24183,'75'-10'1085,"0"0"0,0-1 0,-2-3-1321,-14-1 1,-2-2 470,4 0 0,-1-1-128,-1-1 0,-1 1-107,-5 2 0,-2 0 0,35-11 328,-21 9-328,-22 5 168,-15 7-168,-13 4 0,-8 2 0,-4 0-2272,-3 0-2187,10 0-5372,4 1 9787,12 1 0,-11 0 0,-4-1 0</inkml:trace>
  <inkml:trace contextRef="#ctx0" brushRef="#br0" timeOffset="29">4910 2872 12606,'-11'0'1943,"2"0"-430,9 0-29,0 0-958,-4-2 202,3 2-184,-4-3-45,5 1 100,0 0 442,0 1-761,0-1 80,0 2-237,5-2 140,5 2-39,11 0 151,16 0-11,13 0-190,15 0 11,9 0-135,5 0 28,-2 0-22,-5 0-22,-10 0 0,-12 0 33,-11 0-34,-14 0 63,-9 0 77,-8 0-66,-4 0 139,-3 0 1211,-1 0-1525,-3 0 169,3 0-168,-3 0 123,3 0-7365,-2 0 3079,0 0-4412,-3-6 8642,0-2 0,1 0 0,1 0 0</inkml:trace>
  <inkml:trace contextRef="#ctx0" brushRef="#br0" timeOffset="30">7537 2116 12903,'0'-13'3411,"0"3"-2218,0 10-348,0 0-88,-16-80-393,1 38-2364,1-14 1,-3-1 2206,-9 0 853,-6-8-820,-3-4-49,-5-1 50,-2-1-73,-2 8 252,1 6-247,2 10 219,5 12-128,6 10 5,0 6 3117,12 9-3353,-1 2 59,11 7-81,-2 1 39,-2 0 23,-18 44-3196,1 11 3316,4 2 0,1 9 42,2 7 1,2 5-416,4-14 1,2 3 0,0 2 326,0 6 1,2 2-1,1 1 43,1 2 1,1 1 0,2-1-53,2-5 0,1-1 0,0-3 164,1 24 1,2-6-183,0-17 1,2-3 136,3 9 1,1-3-318,-1-20 1,2 1 151,2 15 1,2 0-37,-1-20 0,0-2 95,7 46-151,-2-14 151,-4-12-106,-1-12-79,-6-12 102,2-10 2560,-5-7-2628,2-11 1663,-2-5-1630,0-8 584,0-4-1138,0 2 211,1-2-742,1 0-58,0-3-626,-1-8 39,-1-11-241,0-15-1143,-6-10 818,-12-23-5964,-5-2 8227,-11-9 0,16 37 0,4 13 0</inkml:trace>
  <inkml:trace contextRef="#ctx0" brushRef="#br0" timeOffset="31">6381 2935 14583,'-2'-9'3551,"0"2"-2693,2 7 222,0 0-391,81-14 78,-27 8-518,7-3 1,2 1 221,13 1 33,-4 0-95,-9 1-57,-11-1-189,-11 2 78,-13 0-146,-12 3 218,-4-1-195,-9 3 128,0-2-5941,-3 2 1896,0-3-1208,0 1 5007,0-4 0,0 4 0,0-1 0</inkml:trace>
  <inkml:trace contextRef="#ctx0" brushRef="#br0" timeOffset="32">8543 1632 14253,'0'-6'3332,"0"2"-2206,0 4 1277,0 0-930,-18 126-1448,10-61 0,-2 6 396,-1 12 1,-1 11 0,1-2-757,1-8 1,0-2-1,1 0 574,1-2 0,-1-1 0,1-1 91,-3 23 1,0-5-357,4-18 0,1-5 225,0-16 0,1-4-93,1 43 237,-1-1-343,5 4-2200,-1 1 2200,1-11 0,0-14 429,0-18-429,0-11 1663,0-21-1663,0-8 316,0-14-1135,0-3 3337,0-11-3806,0-6-706,0-21-723,0-14-1382,0-38 4099,0 17 0,0 0 0,0-11 0,0 34 0,0-1 0</inkml:trace>
  <inkml:trace contextRef="#ctx0" brushRef="#br0" timeOffset="33">7841 1766 17535,'0'-4'2033,"0"1"162,0 3-1511,113-13-1205,-39 9 840,11-3 0,4 1-70,-34 8 1,-3 3 13,1 1 0,0 1-118,-1 1 1,-1 2 133,42 13-150,-7-2 106,-12-1-235,-9-3 140,-13-4-140,-9-3 322,-13-2-328,-5-3-1187,-11 2-392,-6-2-605,-5 3-1982,-9 14 4172,-21 23 0,15-19 0,-13 10 0</inkml:trace>
  <inkml:trace contextRef="#ctx0" brushRef="#br0" timeOffset="34">7741 3821 22851,'87'4'528,"1"0"0,-5 0 0,-5 1-24,19 8-112,0 0 17,-8-1-174,-6-2 98,-12-3-199,-10-4-32,-12-1-35,-11-2-8,-11 0-64,-9 0 5,-6 0-6,-7 0-503,-1 0-231,-3 0-834,0 0-1327,-1-3-1395,-1-22 4296,-16-28 0,11 18 0,-10-10 0</inkml:trace>
  <inkml:trace contextRef="#ctx0" brushRef="#br0" timeOffset="35">8249 2604 19484,'62'-45'1159,"3"10"-778,-2 30 280,1 5 113,-2 17-276,-8 9-16,-12 18-124,-14 8 398,-13 0-196,-9 3-3335,-18-3 3480,-47 14-793,10-39 0,-5-4 150,-2 0 0,-4-5-62,-20-7 0,3-10-34,-8-22-8,34 7 0,4-5-193,-2-29 224,12-4-157,12 1-23,13 6-206,6 5-377,23-4 321,6 15 3106,19-6-3734,6 16-51,1 2-609,3 4-1620,3 3-1540,-6 2 5048,1 3 0,-25 1 1,-7 3-1</inkml:trace>
  <inkml:trace contextRef="#ctx0" brushRef="#br0" timeOffset="36">9419 2264 13928,'0'-15'4861,"0"3"-4395,0 12 133,0-3-173,0 2 27,0-2 3490,0 3-3668,0-1-191,0-1 16,0-2-94,3 0 0,2 0-12,5-1 12,5 2 50,5 1 11,7-1-112,3 3 140,0-2-123,-1 2 28,-6 0 0,-6 0 0,-2 0-5,-7 0-46,-3 0-419,-2 0-1132,-3 2-1915,0-1 3517,-7 3 0,5-2 0,-5-1 0</inkml:trace>
  <inkml:trace contextRef="#ctx0" brushRef="#br0" timeOffset="37">9920 1963 22284,'0'77'1000,"0"1"1,0-7 0,0-6-463,0 4-294,0-9 69,0-10-293,0-12 19,0-9-29,0-13-368,0-4-800,0-9-1653,0 0-4628,0-3 7439,1-3 0,0 3 0,0-3 0</inkml:trace>
  <inkml:trace contextRef="#ctx0" brushRef="#br0" timeOffset="38">10488 1969 18134,'-43'60'774,"0"0"0,1 1 0,1-2 0,2 1 0,5-2-410,2 9 1,5-1 13,0 8 0,2 1-177,1 0 1,3 0 33,3 0 1,2 0-144,3-3 0,3-2 82,2-4 0,3-3-149,2-4 0,1-3 37,1 43 1209,7-19-1271,5-12 562,10-17-623,3-13 353,2-13-673,1-13 700,3-6-1680,2-19-1479,3-37-2016,-3-18 4872,-17 18 0,-2 0 1,3-4-1,-7 11 0</inkml:trace>
  <inkml:trace contextRef="#ctx0" brushRef="#br0" timeOffset="39">10789 2437 15221,'5'0'4000,"0"0"-2505,-5 0-168,0 0-307,-21 98-135,1-39-656,1 9 1,-3 0 314,-13 1-281,0-12 124,-2-9-197,5-11-3369,0-9 3297,7-9-118,4-9 0,5-6-488,5-4 185,4-10-150,4-8 318,1-11 3371,2-3-3242,5 4-50,3 6 28,8 7 28,4 8 84,3 4 196,2 9 90,12 21-337,-9-3 141,6 16-129,-12-14 6,-4-2-51,0-2-34,5 9-454,-6-12-744,2 5-2095,-7-17 3327,-1-3 0,-5-4 0,0 0 0</inkml:trace>
  <inkml:trace contextRef="#ctx0" brushRef="#br0" timeOffset="40">10956 2113 14734,'7'0'2644,"-1"0"-1294,-6 0 845,0 0-1080,55 113 134,-35-40-1167,11 11 1,-3 3 348,-22-33 1,-5-4-155,1 4 1,-1-1 16,0-2 0,-2-1-3,-6 47 107,-3-12-281,-8-8 141,0-10-191,-1-12 204,-2 2-238,8-23-66,-1-1 133,10-23-312,0-4 55,3-4 40,0-1-5523,1-1 1411,0-15-3298,4-3 7527,0-17 0,1 16 0,-2 3 0</inkml:trace>
  <inkml:trace contextRef="#ctx0" brushRef="#br0" timeOffset="41">11407 1492 24643,'0'-4'403,"0"1"29,0 3-432,2 0 0,2 0-51,6 1 135,6 10-140,2 8 140,5 14-61,0 11-12,3 14-3202,-4 14 3662,-2 20-236,-13-39 0,-2 2-178,-1 7 0,-1 2 66,-2 4 0,-1 1 48,0 2 0,-1 1-146,-4 0 0,-1 0 106,-2-4 1,-2-1-129,-2-1 0,-3-3 70,0-5 0,0-1-40,1-3 1,-1-1-23,-13 41 56,3-10-61,3-13-12,4-14 3182,2 0-3047,5-25 421,3-2-499,3-24-51,5-1 0,-2-5-7550,2 2 3982,3-2-1630,1 0 5198,1 0 0,-1 0 0,-3 0 0</inkml:trace>
  <inkml:trace contextRef="#ctx0" brushRef="#br0" timeOffset="42">8209 1197 17048,'-81'-35'2179,"7"11"-1457,39 46-162,-10 19 168,-7 31-1141,22-26 0,1 3 710,-2 8 0,0 4-12,0 4 1,2 4 112,0 3 0,2 1-99,2 3 1,3 2-26,3 0 1,3 1-378,2 1 1,3 1 262,3-2 0,1-1 8,3-2 0,2-1-87,0-4 1,1-2 55,0-3 0,2-2-64,0-4 0,2-1 89,1-3 0,2-2-126,2-1 0,1-2 200,15 41-158,1-7 23,2-11-28,5 1 601,-3-21-763,-6-12 924,-7-23-1714,-11-16-2361,16-6-895,18-26-5696,20-11 9714,14-23 0,-32 27 1,-8 8-1</inkml:trace>
  <inkml:trace contextRef="#ctx0" brushRef="#br0" timeOffset="43">11681 8 13149,'-5'-4'2986,"0"1"-1945,5 3 2281,0 0-2919,5 12 107,2 7 22,8 18-33,3 11-6,7 9-219,4 10 247,3 5-208,2 7 119,0 1-231,3 5 247,-4 1-207,1 1-22,-1-1 61,-3 1-90,0-1 46,-1-3-108,-4-3 208,-2-1-143,-7-24 1,-1 1-88,6 29-14,-8-30 1,-1-2-43,3 17-38,-3-4 44,-1-5-23,-1-2 96,0-1 11,2 20-106,-2-21 111,-1 12-111,-1-27 33,-6-4-11,1-4-56,-3-1 50,0-3 1,0 3-74,0 1 130,0 6-130,0 2 107,-6 24-78,0-14 0,-4 11-1,2-23 29,1-10-68,1-4 135,-1-4-191,-1-1 197,-1 4-174,-1 4 78,-3 6-11,-1 4 0,-4 4 5,1 1-38,-3 1 89,2-5-123,-1 0 61,-8 9 73,7-13-67,-8 11 0,7-15-5,0 1 5,0 1 0,1-3-6,1 1-39,-8 7 163,7-11-208,-6 7 141,7-15-51,3 3 0,-1-1 0,0 2-51,-1-1 74,-5 9 118,5-9-266,-3 4 204,9-12-124,2-3 45,0 1 0,3-3 0,-2 2-6,-4 5 103,2-4-194,-5 8 194,5-8-171,0 1 79,2-5-5,1 1 0,1-5 6,2 0-12,2-4 75,0 2-143,1-1 85,-3 3 52,0-1-63,0 2 0,0-1 0,2 2 0,-2 0 0,0-1 0,-1 1-13,-3 3 26,5-3-13,-6 1 0,7-1 0,-2-2 0,0 1 0,1 1 0,-2 0 0,2 1 0,-2-2 0,2 1 0,-1-1 0,2-1 0,0 1 0,-1-2 0,1 2 0,-2-1 0,1 2 0,-2 0 0,2-1 0,-2 1 0,-3 6 0,-1-4 0,-3 7 0,3-5 0,0 2 0,0-1 0,0-1 0,0 2 0,-6 5 0,3-3 0,-5 4 0,5-5 0,1-1 0,-1-1 0,1 1 0,0-1 0,-8 9 0,6-6 0,-8 7 0,7-6 0,-2-1 0,0 1 0,0-1 0,1 1 0,-10 7 0,4-4 0,-7 7 0,4-5 0,0 0 0,-2 2 0,2-3 0,-2 3 0,2-2 0,-3 2 0,-2-3 0,-1 3 0,-17 7 0,13-7 0,-12 6 0,16-9 0,0 0 0,1 2 0,0-2 0,2 2 0,-8 2 0,12-7 0,-3 3 0,12-9 0,2 0 0,-1-1 0,2-1 0,-1-1 0,3 0 0,0-1 0,0 3 0,5-4 0,-2-2 0,5-1 0,1-2-3121,1 0-21,6-4-319,22-21-3065,9-6 6526,22-23 0,-29 27 0,-3 2 0</inkml:trace>
  <inkml:trace contextRef="#ctx0" brushRef="#br0" timeOffset="44">12894 2474 13323,'4'-2'4307,"-1"1"673,-3 1-3983,12 0-23,-9 0-336,9 0 52,-12 0-4735,0 0-1001,-2-2 5046,1 2 0,-1-2 0,0 2 0</inkml:trace>
  <inkml:trace contextRef="#ctx0" brushRef="#br0" timeOffset="45">12961 2123 12321,'0'-5'3186,"0"0"-2317,0 5 1527,0 0-1930,3 0-175,-1 0 163,3 0-197,-1 0 57,-1 0-62,-1 0-11,-1 0 100,1 0 1351,-2 0-1681,3 0 118,-2 0 1579,0 0-1540,-1 5 11,0 11 427,0 14-270,0 20 241,-7 16-275,-6 12 118,-7 10-408,-3 2 245,-1 2-10,4-6-141,0-3 129,5-11-172,3-7-63,2-11 0,4-12 0,0-8 0,3-1 0,2-10 235,1 1-235,0-10 0,0-3 0,0-2 0,0-3 0,0-2-242,0-1-251,0-3-448,0 2-481,-2-2-522,2 0-134,-3-14-3053,-1-29-3355,-1-18 8486,-3-27 0,4 41 0,-1 9 0</inkml:trace>
  <inkml:trace contextRef="#ctx0" brushRef="#br0" timeOffset="46">12570 2638 17921,'-3'0'3092,"0"0"-1053,3 0-1171,83 0-392,-34 0-249,9 0 0,1 0 176,-1 1-134,-6 1 23,-7 0-192,-9 1 164,-8-1-214,-8 0 73,-5-1-56,-7 1-50,-1-2-17,-6 2-375,1-1-516,-2-1-655,0 3-319,0-1-1356,0 5-1640,0 0 4861,0 1 0,0-3 0,0-2 0</inkml:trace>
  <inkml:trace contextRef="#ctx0" brushRef="#br0" timeOffset="47">1190 7832 15995,'-14'-49'589,"-1"-1"1,1 1 0,1 2-2740,-12-27 2733,-1-5 22,0 1-2637,0 4 2530,5 7 1572,-7-5-1734,11 23 6,-6-4-79,6 23 45,-3 1 698,-2 1-754,-1 2 3190,-1 2-3206,2 7-102,4 4 96,-6 7-230,10 2 145,-8 3-139,7 1 83,-5 3-83,-5 9 117,-5 14-117,-5 20 156,5 12 1,0 7-23,8-7 0,0 2-771,-7 29 0,1 4 791,10-14 0,3-2 134,0 3 0,1 1-468,2 2 0,1-1 426,0-1 0,2-1-143,2-1 0,0-1 79,0-2 0,1-1-113,3-6 1,1 2 55,-1 20 1,1-2-96,2-25 1,0-2 21,1 16 1,1-4-267,5 15 325,5-6-66,1-9-18,1-7 18,-4-9 55,1 5-100,-5-20 33,0 1 1444,-4-24-1455,-2-5 733,0-5-794,0-3 403,0-2-444,0-3 148,0 1-74,0-2 0,0 4-41,0 0 82,0 4-87,0-1 92,0 2-109,0-1 126,0-1-63,0-4 0,0-1 0,0-3-97,0 1 194,0 1-171,0 6 74,0 2 0,0 8 0,0 4 5,0 3-10,-2 2 79,2-2-171,-3-3 194,2-2-194,0-6 148,1-1-57,0-6 6,0-2 0,0-4-8177,0-1 5359,7-10 2818,9-17 0,-6 11 0,4-8 0</inkml:trace>
  <inkml:trace contextRef="#ctx0" brushRef="#br0" timeOffset="48">7 8764 14096,'-3'4'3316,"0"-1"-2560,3-3 1938,0 0-1394,83 0-387,-25 3-726,5-1 1,3 1 450,13 6-184,-5 1 134,-11-2-252,-9 0 79,-8-1-281,-6-2 107,-4-1-79,-6-1-27,-5-3 16,-7 2-50,-3-2 100,-5 0 141,-5 0-135,-2 0 129,-3 0-1422,0 1-247,0 1-1456,0 3-594,0 3-3182,0 1 6565,2 2 0,-2-5 0,2-2 0</inkml:trace>
  <inkml:trace contextRef="#ctx0" brushRef="#br0" timeOffset="49">2156 7341 22004,'-29'-25'1160,"2"6"-751,22 19-174,-7 0 34,-9 5-157,-14 15 185,-15 22-205,14-3 1,-1 7-639,-7 18 1,0 7 696,11-10 1,1 3 0,1 4-613,-2 8 1,1 4 0,3 2 641,1 3 0,4 1 0,1 0-71,4-5 0,1 0 0,4-3 142,-2 23 0,5-5-271,5-19 1,2-5 158,2-15 0,2-3-68,6 43 164,10-1-214,-3-45 0,2 1-1080,4-1 1,2-2 1079,-1-1 1,2-2-23,25 32 866,-5-14-798,1-13 1376,-6-8-1444,11 0 0,-16-14 0,5-2 0,-19-15 327,-4-6-327,-4-1 3383,-2-3-3383,-4-1 27,0-1-27,-4 0-3334,2 0 512,4 0-175,18-8-2033,11-10 5030,17-11 0,-22 10 0,-7 3 0</inkml:trace>
  <inkml:trace contextRef="#ctx0" brushRef="#br0" timeOffset="50">3423 7735 15737,'-6'-4'3596,"2"1"-2140,4 3 253,-30 124-2949,19-64 1,-2 5 1720,-3 14 1,-2 9 0,2-2-133,5-11 0,1-1 0,0-1 28,1-2 0,1-1 0,1-3-184,-2 23 0,1-6 48,3-16 0,2-5-44,-2 34-197,3-12 0,2-6 817,0 1-817,0-10 0,0 1 0,0-31 0,2-5 0,0-25 2133,1-7-2476,2-2 394,0-10-2079,3-12-1966,4-43-1707,1-16 5701,-6 24 0,-1 2 0,2-5 0,-5 11 0</inkml:trace>
  <inkml:trace contextRef="#ctx0" brushRef="#br0" timeOffset="51">2581 7909 17507,'0'-17'3260,"0"4"-2426,0 13 578,0 0-303,95-23-264,3 12-1259,-6-4 0,7 0 674,-16 9 1,-1 2 50,-2 0 0,-2 1-149,-10 1 1,-2 1-68,-2 1 0,-1 0 22,-6 0 1,-1 2 2,0 0 1,1 2-79,-4-1 0,-1 1 42,40 9-168,-18-4 89,-15 1 23,-14-5 56,-10 0 939,-8-2-939,-4 1 540,-3-1-641,-1 0-3381,-3 1 2603,1-1-3971,-1 5 817,-6 8 3949,-5 20 0,-7-16 0,-2 7 0</inkml:trace>
  <inkml:trace contextRef="#ctx0" brushRef="#br0" timeOffset="52">2497 9550 17367,'-5'2'1977,"0"-1"-991,5-1-34,0 0 90,98-16 17,-27 6-911,7-1 1,4 1 231,-26 5 1,-2 2-87,4 1 1,0 0-21,-1 1 1,0 1-25,-2 0 0,0 0-46,-3 0 0,-2 0-52,44 1 77,-12 3-139,-10-1 61,-12 1-39,-12-1-11,3-3-62,-20 2 62,7-2-135,-22 0 514,-2 0-480,-9 0 0,-3 0-2935,-2 0-308,0-9 3243,-2-23 0,2 15 0,-2-12 0</inkml:trace>
  <inkml:trace contextRef="#ctx0" brushRef="#br0" timeOffset="53">3002 8580 20434,'78'-20'550,"0"0"1,-5 3 0,-6 4 161,10 10 121,-7 3-122,-8 7-274,-12 4 101,-5 11-230,-13-1 38,-7 2-83,-12-5 112,-6-1 163,-6-2-96,-7-1-78,-14 6-308,-21 5 78,-24 7-123,-18 2 62,-11-3-28,-2-9-28,34-15 0,1-3-12,-24-5-10,-11-14-12,49-9-56,9-17 28,20 11-39,5-5 51,13 14-40,3-1-39,6-2 61,8 1-307,7 2-180,3 2-453,1 5 16,1 0-559,4 5-91,1-1-1152,4 5-876,5 1-1578,-2 3 5231,-1 1 0,-19 0 0,-7 0 0</inkml:trace>
  <inkml:trace contextRef="#ctx0" brushRef="#br0" timeOffset="54">4242 7200 14678,'-6'0'2795,"2"0"-1972,4 0 1049,0 0-1201,31-1-217,-7 0-12,31 0-100,-16 1-3520,-1 0 3396,-3 3-128,-5-1 83,-2 3-167,-2-2 72,0-1-27,-1 1-51,1-1 3392,-2 0-3392,-2 1 0,-2-3 33,-4 2-66,-5-1 94,-6-1-106,0 2 45,-5-2-716,2 0 48,-2 1-177,0 0-286,0 2-505,0-1-1551,0 0 1165,0-1 0,0-1 0</inkml:trace>
  <inkml:trace contextRef="#ctx0" brushRef="#br0" timeOffset="55">5000 6936 14202,'12'13'4946,"-4"-2"-3389,-8 66 12,0-24-1074,0 7 1,0 2 378,0 13-393,0-3-4150,0-8 4023,0-11-29,0-9-157,0-12-118,0-9-5,0-10 11,0-5-112,0-4 3064,0-3-12839,0-1 9622,0-3 1,0 3-1,0-3 1</inkml:trace>
  <inkml:trace contextRef="#ctx0" brushRef="#br0" timeOffset="56">5635 7735 18212,'-77'50'980,"0"0"1,5 0-1,11 3-689,27-9 0,8 2-738,-2 6 0,3 3 693,1 6 1,2 2 58,3 3 0,2 2-98,3 2 1,3 1-7,4 1 1,3 1-499,0-2 1,2-1 464,3 0 0,2 0-8,3-5 0,3-1 25,1-3 0,4-2-73,3-5 0,2-2-112,20 38 129,5-15-96,-4-16 68,0-14-101,-3-14 34,-5-11 44,-5-7 634,-4-6-667,-8-2 1252,0-3-1364,-7-1 430,-1-1-839,-4 0-734,2 0-778,-2 0-986,16-15-2381,3-5 5355,11-15 0,-14 15 0,-5 3 0</inkml:trace>
  <inkml:trace contextRef="#ctx0" brushRef="#br0" timeOffset="57">6544 8283 17798,'8'0'2487,"-2"0"-1395,-6 0 208,-2 85-488,-10-25-740,3 6 1,-3 3 520,-25 19-111,-9-1 45,-10-7-348,-7-8 79,-4-7-96,-3-12 90,4-12-246,6-17-12,11-11-162,9-13-476,4-40 454,16 5 156,3-30-179,15 18 213,19 5-84,9 6 34,21 7 50,8 9 44,39 9-4,-20 6 77,-24 8 1,0 4 493,20 14-202,-2 16-162,-3 10 173,-5 2-135,-6 1-3352,-8-6 3263,-9-6-529,-10-9 517,-9-8-49,-6-7 50,-7-6-107,-2-3 191,-3-4 3052,0 1-3321,1-2 708,0 0-708,2 0 0,-3 0 0,1 0 0,1 0-802,-2 0-251,3 0-611,-1 0-1248,4-9-690,6-17 3602,11-35 0,-10 26 0,3-11 0</inkml:trace>
  <inkml:trace contextRef="#ctx0" brushRef="#br0" timeOffset="58">7159 7518 14908,'6'-6'1087,"-2"2"-135,-4 4 1776,0 0-1295,94 126-1232,-69-70 1,0 4 285,14 13 0,6 7 1,-8-1 21,-9 14 1,-9-3-59,-2-4 0,-2-2-166,-5-11 1,-2-2-42,-3-4 0,-2-1-57,-2-5 1,-1 0-71,1-1 1,-3 0 41,-3-2 1,-2-1-39,-1-5 1,-2-2 158,-22 37-246,0-12 145,-3-15-173,5-13 106,3-12-112,7-10 5,5-10 46,6-5-51,5-7 0,2-2-3724,2-1 1635,3 0-977,10-16-2014,4-4 5080,10-22 0,-12 21 0,-3 0 0</inkml:trace>
  <inkml:trace contextRef="#ctx0" brushRef="#br0" timeOffset="59">7855 6893 18571,'58'80'916,"1"0"0,-20-24 0,-1 2 0,-4-1-222,2 23 0,-5 3-1127,-7-14 1,-2 4-1,-2 3 754,0 7 1,-2 4-1,-2 1-69,-2 5 0,-3 2 0,-2-1-34,-2-2 1,-1 0-1,-2-1-493,-2-7 1,-2-1 0,-2-2 345,-1-8 0,-1-2 0,-2-3 21,-2 21 1,-2-6 282,0-15 1,-3-2-298,-3 9 1,-1-3 49,3-19 1,-1-2-396,-5 15 1,-1-1 451,-14 23 443,-2-6-559,0-13-69,0-11 0,4-7 1553,1-11-1553,7-8 0,5-7 0,6-12 799,6-3-929,5-7 598,1-1-4120,2-2-2352,0 1 941,2 0 5063,4 0 0,-3-1 0,3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549 14 14443,'11'-7'2711,"-2"2"-1837,-7 4 778,1 1-873,-3 0 542,2 0-592,-1 0 178,3 6-117,1 13 11,4 20 140,2 23-191,1 21-500,-6-33 1,-1 2-55,1 6 0,-2 0-412,0 3 0,-1 1 359,1 0 1,-1-1-144,-1-3 0,-1 0 0,0 16 0,0-1 0,0-21 0,-1-2-38,1 12 0,0-2 38,-1 11 0,3 14 0,-1-26 0,0 6-2809,1-31 2809,-3-7 660,2-7-660,-2-5 58,0-7-58,0-2 0,0-4-1088,0 0 2935,1-2-4502,3 0-549,1-5-1361,4-18 4565,3-27 0,-4 18 0,0-9 0</inkml:trace>
  <inkml:trace contextRef="#ctx0" brushRef="#br0" timeOffset="1">1 693 14465,'51'0'3088,"-1"0"0,2 0 1,-2 0-2781,39 0 117,7 0-1248,-45 0 1,1 0 1208,47 0-398,-5 3 315,-10 0-169,-14 2 575,-12 0-496,-13-1-45,-13-3 106,-9 1 810,-9-2-804,-6 0 409,-5 0-566,-1 0-123,-2 0-235,0 1 33,0 1-481,0 2-214,0-3-951,0 2-841,0 2-2054,0 1 4743,0 2 0,0-4 0,0-1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789 171 8651,'7'0'2258,"-1"0"-510,-6 0-897,0 0 22,6 0 79,-1 0 147,3 0-181,-3 0 90,-2-1-201,0 0 112,-1-2 475,1 2-682,-1-3 161,0 2-83,-1-1-180,-1 2-33,0-6-325,-7-1-38,-10-7-164,-15-4-67,-11-1 23,-11-2-6,-6 7 0,-7 5-11,-3 5 5,-4 5 6,2 14 61,23 9 1,3 7 22,-22 35-81,26-14 0,5 6-176,13-5 0,6 1 178,1 6 1,3 1 36,3 4 0,2 1-9,4 0 1,2 0-31,0-3 0,3 3 39,8 16 0,4-1-76,-4-23 0,3-1-179,7 11 1,4-4 106,17 4 145,5-13-39,9-16 11,7-11 28,11-16 3,-12-11 0,3-7 45,-12-5 0,-1-3-82,19-6 1,-1-6 39,-19-3 0,-4-3-28,-1-1 0,-1-3 64,-4-1 0,-4-2-53,-2-1 0,-4-2 134,14-45-100,-26 15 0,-5-3-40,-3 17 0,-3-1 12,-6-23 0,-4 1-60,-3 21 1,-3 4 70,-3 3 0,-4 1-79,-2 4 1,-3 3 100,-26-31-34,-5 17-33,-4 15 0,-2 12 51,1 11-51,2 7 101,-10 7 50,26 4 370,-3 3-353,29 1-163,7 0 96,4 0 407,3 0-474,1 0-29,4 0 1,14 1 190,16 9-151,25 4 291,22 8-294,-31-12 0,2 0 28,5-1 1,2-1-305,3-2 0,0-1 234,-2-2 0,2-1 0,17 0 0,-2-1 0,-24-1 0,-1 0 0,8 0 0,-4 0 0,-6 0 0,-17 0 0,-16 0 0,-9 0 0,-7 0-8850,-1 0 8966,3-10 1,-2 7 0,2-7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1003 12729,'15'2'3064,"-3"-1"-880,-12-1-1338,0 0-140,9-6-213,-5-1 44,5-8-251,-6-3 134,-3-6-174,3-3 107,-2-6-112,0-2 6,-1-4-73,0-2-12,-1-3 62,-7-1-185,-4-5 40,-10-2-12,-3-5-101,2 11 1,-2-1 27,-16-26 6,14 24 0,-1 0 0,-14-15 62,5 7-6,5 12 145,6 10-139,7 13 123,1 6-45,9 11-129,0 0 39,5 5 6,1 0 45,-3 0 151,-3 10-123,-7 20 297,-9 37-267,9-12 1,0 6-505,-3 20 1,2 8 534,5-23 0,1 3 1,1 4 68,2 1 0,2 6 0,1 0 0,0-5-114,0-3 1,0-5 0,2 3-18,0 12 1,1 2 0,1-11-9,0-16 1,2-6 36,-1 1 0,0 0-206,0 0 1,1 5 48,4 34 0,2 4 0,-2-23 0,1 0-450,2 24 0,2-1 450,-4-34 0,1-4 0,-3-1 0,0-1 0,2-4 0,0-2 0,-1 40 0,3-12-1,-3 8 1,0-29 1155,-1 6-1155,-1-33 100,-3-6-100,2-8 1041,-2-4-1041,0-4 3,0-4-3,0-1 0,0-2 0,0 1 0,0 3 0,0 2 0,0 4 0,0-1 0,0 1 0,0-5 0,0-1 0,0-1 0,0-3 0,0 3 0,0 0 0,0 5 0,0 4 0,0 5 0,0 15 0,0-6 0,0 8 0,0-14 0,0-5 0,0-5 0,0-4 0,0-2 0,0-4 0,0 2-371,2-2-693,1 0-426,2-6-453,-1-6-998,6-29 2941,10-42 0,-9 35 0,4-16 0</inkml:trace>
  <inkml:trace contextRef="#ctx0" brushRef="#br0" timeOffset="1">44 1818 12763,'-7'0'4055,"1"0"-2728,6 0 1423,0 0-2055,-14 0-17,11 0-118,-10 0 79,13 0 2385,0 0-2822,1-4-169,12 1 203,9-6-147,24 3 258,18-3-195,21-1 32,14-1-849,-45 6 1,0 0 709,0 1 0,0 0 53,-1 1 0,-2 1-96,43-3 88,-13 2-23,-18-1-50,-15 1 44,-16 1 7,-12 1-12,-12 1 1502,-5 0-10654,-3 0 9096,0 1 0,0 1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3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726 623 21881,'-5'-2'2017,"2"0"-1614,-2 2 202,0 0 56,-5 0-358,-3 6-119,-13 7 337,-44 50-151,1 5-1181,17-11 0,-1 5 973,7 2 1,3 2-82,1 4 0,2 3 90,0 8 0,3 1-57,6-2 1,4 1-11,4-7 0,4 4-11,5-7 0,2 6 1,3-5-69,0 6 1,2 0-26,2-9 0,0 3 0,2-4 0,1 3 0,2-4 0,1 1 0,3-1 0,0-1 0,3-1 0,2-2 0,2-2 0,2-2 0,2-1 0,7 11 0,2-2 0,10 26 0,-10-41 0,0-5 547,5 5-547,1-12 287,-4-7-287,-2-8 0,-2-5 0,-4-7 917,-9-6-917,0-2 0,-8-5-718,0 0-2402,2-3-2089,1-8 5209,4-7 0,-4 5 0,0 1 0</inkml:trace>
  <inkml:trace contextRef="#ctx0" brushRef="#br0" timeOffset="1">1294 1435 16028,'0'-11'3395,"0"2"-2410,0 9 1312,0 0-1311,3 23 190,6 13-129,4 40 174,7 21-1486,-8-37 1,-2 3 625,1 6 1,-1 2-362,-1 4 0,-2 0 0,0-1 0,-2 1 0,-1-3 0,-1 0 0,-1-5 0,0-2 0,-1-4 0,0-2-76,1-5 1,-1-2 75,1 38 0,1-15 0,1-15 0,-1-12 0,-1-12 0,1-10 1319,-3-11-1319,3-5 174,-2-7-174,0-1 0,1-2 0,-1 0-377,1-11-2686,0-34-326,-2-30 2710,0-3 1,0 0 0,0 0-1,0-22 1</inkml:trace>
  <inkml:trace contextRef="#ctx0" brushRef="#br0" timeOffset="2">696 1405 18263,'-2'-6'2470,"1"2"-1748,1 4 343,0 0-1,123-45-397,-33 21-878,-27 4 0,9-2 0,-5 2 536,5 5 0,-3 2 11,2-1 0,-1 2-126,-1 2 0,-2 2 11,-5 1 1,-2 1-58,-6 3 0,-3 1 37,36-1-117,-18 3-17,-19 0-33,-14 0 0,-9 3-68,-9 2 40,0 3 470,2 7-1904,-6-2-1684,1 6-855,-10 17 3119,-32 35 0,20-29 0,-21 13 0</inkml:trace>
  <inkml:trace contextRef="#ctx0" brushRef="#br0" timeOffset="3">857 2788 18722,'0'8'2565,"0"-2"-1455,0-6-136,77-12-218,-18 0-325,6 0 1,5-2-29,-18 2 1,-1 0-43,4-1 0,0 1-365,0 0 0,-1 0 186,-1 3 0,-2 0 8,38-5 73,-14 6-257,-17 5 202,-13 2-112,-13 1-96,-7 0 11,-11 0 56,-3 0-134,-8 0 225,0 0-3709,-3 0-341,-3-12-847,-6-5 4739,-7-11 0,5 11 0,0 4 0</inkml:trace>
  <inkml:trace contextRef="#ctx0" brushRef="#br0" timeOffset="4">1321 1969 19176,'74'-21'797,"0"0"0,-5 2 0,-8 10-1,-9 26-174,-4 13 72,-12 12-89,-10 3 274,-14-1-228,-6-1-30,-13-6-234,-13-2-96,-16-7-45,-13-4-106,-9-9-28,0-7-73,-1-5-246,-12-31 146,22 2-124,-6-27 129,32 13-28,5 5-28,11 8-465,2 4 129,13 11-365,10-3-1460,34 2-2570,-5 2 1908,25-5 2935,-6 1 0,-30 7 0,3-1 0</inkml:trace>
  <inkml:trace contextRef="#ctx0" brushRef="#br0" timeOffset="5">2167 609 18028,'-8'0'2699,"2"0"-1954,6 0 1255,0 0-1317,83 25-302,-33-9-199,8 1 0,2-1 37,-1-3-147,-2-4-38,-12-6-34,-5-2-134,-12-1-701,-4 0-912,-9 0-1608,-2-6-4838,-3-7 8193,-2-11 0,-3 9 0,-2 0 0</inkml:trace>
  <inkml:trace contextRef="#ctx0" brushRef="#br0" timeOffset="6">2915 379 21797,'-4'85'1428,"0"0"1,0-5-1,0-6-610,-5 17-1329,2-10 869,3-13-57,2-12-261,0-15 122,2-12-173,0-10-561,0-9-923,0-6-1056,0-2-1975,5-4 4526,11-17 0,-8 12 0,7-12 0</inkml:trace>
  <inkml:trace contextRef="#ctx0" brushRef="#br0" timeOffset="7">3764 773 20823,'-71'67'1202,"0"1"0,1 5 1,9 4-632,20-2 1,7 5-1742,10-16 1,1 2 0,1 2 1477,2 3 0,1 1 0,3 0-157,3-1 0,2-1 1,1-2 346,0 19 1,3-5-407,3-17 1,3-5 7,7 37 13,9-16-113,9 4-1589,11-8 1589,2-8-22,20-6 22,-15-30 1390,14-5-1777,-17-25-553,4-17-853,2-11-1304,3-24-1250,4-31 4347,-20 15 0,-2 0 0,3-8 0,2-14 0</inkml:trace>
  <inkml:trace contextRef="#ctx0" brushRef="#br0" timeOffset="8">4416 963 18005,'9'0'4123,"-1"0"-2336,4 79-505,-8-18-702,2 4 0,0 4-476,-4-18 0,-2-2 187,0 2 0,0-1-73,-2 1 1,-1-1 22,-8 42-16,-10-9-225,-9-9 0,-9-11 0,-9-8 177,-10-9-177,-3-10 0,-4-10 0,6-13-12,6-7-336,11-21-111,9-6 451,12-15-211,10-1 219,6 8-112,8 6 393,37 11-281,-1 6 129,36 7 56,-10 12 61,-17 3 1,0 2 247,23 15-494,15 10 20,-37-18-20,-9-2 0,-7-7 0,-11-3 0,-4-6-595,-6-3-1035,-4-2-1405,0 0-578,9-7 3613,13-17 0,-10 13 0,4-12 0</inkml:trace>
  <inkml:trace contextRef="#ctx0" brushRef="#br0" timeOffset="9">5011 853 19936,'47'70'1525,"1"-1"0,-4 2 1,-6-1-787,-16-12 1,-7 1-1340,0 6 1,-3 1 1013,-3 2 1,-3 1-81,-2 0 0,-2 0-334,0-3 0,-2-2 0,-4-3 0,-1-1 0,-1-6 0,-2-1 0,-17 39 199,-4-12-199,-1-15 498,1-12-498,3-11 6,4-10-6,4-11 1205,6-4-1205,5-9 0,4-3 0,3-3-899,0-2-507,1-3-1176,9-10-51,4-11-907,15-25-2559,4-6 6099,4-12 0,-16 30 0,-6 11 0</inkml:trace>
  <inkml:trace contextRef="#ctx0" brushRef="#br0" timeOffset="10">5716 24 18560,'2'-13'2795,"-1"3"-1187,-1 10-371,24 89-714,-11-42 1,2 4-995,4 13 0,1 9 0,0 1 709,0-2 1,0 0 0,0 2 48,0 9 1,0 1 0,-2 1-6,-2 3 0,-1 0 0,-2 0-282,-4-2 0,-1-1 0,-2 0 0,-3-3 0,-2 0 0,-2-1 0,-4-3 0,-3 0 0,-2-2 0,0-3 0,-1 0 0,-3-2 0,-1-4 0,-1-2 0,-2-1-2,-6 21 0,0-5 2,3-13 0,1-5 0,1-9 0,1-4 0,-14 36 0,-5-7 0,0 3 0,2-10 0,3-11 0,9-18 0,7-17 0,8-12 1745,5-9-1745,3-2 671,0-2-768,2-3-888,1-8-1642,4-13-986,9-34 3613,-2 4 0,0 0 0,3-10 0,4-16 0</inkml:trace>
  <inkml:trace contextRef="#ctx0" brushRef="#br0" timeOffset="11">7444 910 19882,'2'-4'2941,"-1"1"-96,-1 3-1568,-1 110-437,-6-27-1250,3 6 1,0 5 409,-2-28 0,0-3 0,0 2 0,0 1 47,2-4 1,0 0-48,0-6 0,1-2 0,0 41 0,1-18 0,2-17 0,0-13 0,0-12 0,3-9 1262,1-4-1262,4-7 348,0-3-348,4-6-259,0-2-1085,1-3-1630,1-1-1109,-7-22-5748,-1-6 9662,-8-23 0,2 22 1,-1 6-1</inkml:trace>
  <inkml:trace contextRef="#ctx0" brushRef="#br0" timeOffset="12">7009 1528 14860,'93'-5'763,"0"0"1,-2 1 0,-5 0 614,-19 0 1,-3 1-1043,-2 0 0,0 1-126,-5 1 0,-2 0 109,39 0 1226,-21 1-1517,-18 1-28,-18 3 492,-15 1-3343,-13 2-3272,-10-1 6123,-11-1 0,5-1 0,-3-3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14044 12070 16723,'-11'-6'3243,"2"2"-2515,9 4-39,0 0 56,-3-3 739,3 0-913,-3 0-128,3 0-12,0 3 510,0-2-235,6 8 375,3 21-195,12 39-886,-8-9 0,1 9-812,2 23 1,0 8 811,-5-22 0,-1 3 0,0 0 0,-2 2 0,0 1 0,-1-3 0,-1-4 0,-1-3 0,-1-2-216,0 11 0,0-5 216,-1-16 0,-1-4 0,3 33 0,0-2 0,2 8 0,-2-30 0,1-1 0,2 25 0,-3-35 0,1-4 0,0-1 0,0-5 0,-2-7 1542,0-6-1542,-1-5 513,0-2-513,-1-9 0,0 0 0,-1-10 0,0 1 0,0-5 0,1 1 0,-2-1 0,1 0-416,1 0-592,0 0-683,3 0-1524,-2 0-1334,5 0-3617,-1 0 8166,3-7 0,-4 5 0,-2-5 0</inkml:trace>
  <inkml:trace contextRef="#ctx0" brushRef="#br0" timeOffset="1">15030 12989 19759,'74'-21'944,"-1"0"1,-1 1 0,-4 2-564,-16 6 0,-1 2-65,1-2 0,0 2-53,-2 2 1,0 0 105,44-5-10,-12 8-62,-13 2 73,-12 3-113,-11 0 7,-9 0 4,-11 0-49,-6 2-18,-8-2 1,-5 3-45,-3-2-28,-4 1-45,2-1 0,-2 2-28,0-3-3904,0 2 1848,0 1-1445,0 3-3013,0 5 6458,0-1 0,0-3 0,0-4 0</inkml:trace>
  <inkml:trace contextRef="#ctx0" brushRef="#br0" timeOffset="2">18346 11746 19918,'0'74'792,"1"0"0,0 0 0,-2 2 0,0 1 0,-3-1-462,-3-4 1,-1-1-1,-3 0-1849,-1-2 1,-1 0 0,-4-3 1879,-11 24 1,-4-6-91,1-12 1,-3-5 461,-1-10 0,-3-4-534,-3 0 0,-3-2-79,-5 0 0,-3-1 176,-5 4 0,-3-1-296,0-4 0,-1-2 0,3-5 0,1-3 0,8-8 0,0-6-81,-2-6 0,3-8 81,-16-8 2815,-4-29-2815,32-23 0,9-20 0,12-8 0,8-2 0,20 2 0,19 13 502,24 11-502,9 32 0,9 9 0,-13 3 0,2 5-380,28 8 0,1 8 380,-18 4 0,-2 6 0,1 6 0,0 4 0,-3 2 0,0 3 0,15 14 0,-3 1-123,-26-14 1,-3 0 122,9 7 0,-7-1 0,-3 4 0,-14-8 0,-8-3 0,-2 5 0,-8-11 0,-1 3 1605,-9-16-1605,-2-6 640,-1-2-640,-1-3 0,0-4 0,-3 0 0,-2-3 0,-1 0 0,2 0 0,0-3-1642,1-6-3203,0-22 4845,2-32 0,-3 26 0,1-10 0</inkml:trace>
  <inkml:trace contextRef="#ctx0" brushRef="#br0" timeOffset="3">10375 15719 19389,'2'1'1837,"7"-8"-1339,11-26-27,12-15-101,13-24-216,-14 19 0,2-5-2055,9-17 1,3-6 1984,-10 15 0,2-5 0,2-6-32,-6 9 1,3-5 0,0-4 0,0-1 0,-2 2-14,4-14 0,-3-1 0,-1 1 0,1 0-28,1 0 0,0-1 1,-1 3-1,-5 4 2,-4-2 0,-4 4 0,-4 11 149,-7 12 1,-3 7-152,4-42 665,-6 6-542,-1 5 157,-3 12 533,0 14-583,-2 29 1957,0 12-2198,0 16 887,0 18-859,0 23 73,0 53-48,1-35 1,2 6-315,1 5 0,0 7 1,1-4 282,1 3 1,1-1 5,4 25 0,1-3 2,-3-40 1,0-5-3,2-1 0,2-2-221,13 38 249,2-27 23,3-18 145,1-23 157,7-9 179,38-49-409,-10-12-112,-18 2 0,-1-6 184,-9-2 0,-4-2-198,2-5 1,-2-2 2,-2 1 0,-2-2 30,5-15 1,-3 2-17,-12 25 0,-2 3 173,3-8 0,-3 7-47,-5 6-67,-8 19-101,-3 12 0,-3 9 0,0 4 795,0 3-2437,2 0 12,-2 3-1916,2-1-1175,1 5 4721,2-5 0,-1 1 0,0-3 0</inkml:trace>
  <inkml:trace contextRef="#ctx0" brushRef="#br0" timeOffset="4">12922 11822 21747,'-22'75'561,"1"-1"0,-1 0 0,1 10 1,1 1-1,2 2-268,3-1 0,3 1 1,0 3-1473,3-15 1,0 3 0,1 1 0,0-1 1341,1 2 1,0 0 0,0 1 0,2-2-24,0-3 0,1 1 0,1-2 0,0-1 49,-1 18 1,2-1 0,0-3-89,1-11 0,1-2 0,1-3 30,3 23 1,3-7-48,-1-18 0,3-6 397,5-11 0,2-4-481,19 33 0,13-4 0,10 3 0,-26-43 0,3-1 0,1-1 0,3-2 0,39 22 0,5-10 0,-1-8-225,-29-18 1,1-1-1114,22 8-1312,13 4-1573,-27-9 4223,17 5 0,-35-11 0,5 0 0</inkml:trace>
  <inkml:trace contextRef="#ctx0" brushRef="#br0" timeOffset="5">19228 10913 18275,'55'74'675,"0"0"1,-1 0-1,1 6 1,-1 3-1,-3 0-186,-6-3 1,-4 0-1,-1 3-1255,-1 5 0,-2 3 0,-3-1 1193,-2-1 1,-3-1 0,-3 0-64,-6-7 0,-4 0 0,-2-2-90,-3-4 1,-4-2-1,-1 0-61,-2-5 0,-1-2 1,-4 1-214,-6 29 0,-5-1 276,-4-2 0,-5-2-276,-5-4 0,-4-4 0,-1-6 0,-2-3 23,4-11 1,-1-3-24,4-7 0,1-2 0,1-5 0,1 0-40,2 0 0,-1-1 40,0 2 0,1-1 0,-18 39 0,5-14 0,12-21 0,8-17 1808,9-14-1808,2-11 258,3-5-5892,0-3 2059,-3-12-6256,-4-4 9516,-5-13 0,4 12 1,1 4-1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789 171 8651,'7'0'2258,"-1"0"-510,-6 0-897,0 0 22,6 0 79,-1 0 147,3 0-181,-3 0 90,-2-1-201,0 0 112,-1-2 475,1 2-682,-1-3 161,0 2-83,-1-1-180,-1 2-33,0-6-325,-7-1-38,-10-7-164,-15-4-67,-11-1 23,-11-2-6,-6 7 0,-7 5-11,-3 5 5,-4 5 6,2 14 61,23 9 1,3 7 22,-22 35-81,26-14 0,5 6-176,13-5 0,6 1 178,1 6 1,3 1 36,3 4 0,2 1-9,4 0 1,2 0-31,0-3 0,3 3 39,8 16 0,4-1-76,-4-23 0,3-1-179,7 11 1,4-4 106,17 4 145,5-13-39,9-16 11,7-11 28,11-16 3,-12-11 0,3-7 45,-12-5 0,-1-3-82,19-6 1,-1-6 39,-19-3 0,-4-3-28,-1-1 0,-1-3 64,-4-1 0,-4-2-53,-2-1 0,-4-2 134,14-45-100,-26 15 0,-5-3-40,-3 17 0,-3-1 12,-6-23 0,-4 1-60,-3 21 1,-3 4 70,-3 3 0,-4 1-79,-2 4 1,-3 3 100,-26-31-34,-5 17-33,-4 15 0,-2 12 51,1 11-51,2 7 101,-10 7 50,26 4 370,-3 3-353,29 1-163,7 0 96,4 0 407,3 0-474,1 0-29,4 0 1,14 1 190,16 9-151,25 4 291,22 8-294,-31-12 0,2 0 28,5-1 1,2-1-305,3-2 0,0-1 234,-2-2 0,2-1 0,17 0 0,-2-1 0,-24-1 0,-1 0 0,8 0 0,-4 0 0,-6 0 0,-17 0 0,-16 0 0,-9 0 0,-7 0-8850,-1 0 8966,3-10 1,-2 7 0,2-7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1003 12729,'15'2'3064,"-3"-1"-880,-12-1-1338,0 0-140,9-6-213,-5-1 44,5-8-251,-6-3 134,-3-6-174,3-3 107,-2-6-112,0-2 6,-1-4-73,0-2-12,-1-3 62,-7-1-185,-4-5 40,-10-2-12,-3-5-101,2 11 1,-2-1 27,-16-26 6,14 24 0,-1 0 0,-14-15 62,5 7-6,5 12 145,6 10-139,7 13 123,1 6-45,9 11-129,0 0 39,5 5 6,1 0 45,-3 0 151,-3 10-123,-7 20 297,-9 37-267,9-12 1,0 6-505,-3 20 1,2 8 534,5-23 0,1 3 1,1 4 68,2 1 0,2 6 0,1 0 0,0-5-114,0-3 1,0-5 0,2 3-18,0 12 1,1 2 0,1-11-9,0-16 1,2-6 36,-1 1 0,0 0-206,0 0 1,1 5 48,4 34 0,2 4 0,-2-23 0,1 0-450,2 24 0,2-1 450,-4-34 0,1-4 0,-3-1 0,0-1 0,2-4 0,0-2 0,-1 40 0,3-12-1,-3 8 1,0-29 1155,-1 6-1155,-1-33 100,-3-6-100,2-8 1041,-2-4-1041,0-4 3,0-4-3,0-1 0,0-2 0,0 1 0,0 3 0,0 2 0,0 4 0,0-1 0,0 1 0,0-5 0,0-1 0,0-1 0,0-3 0,0 3 0,0 0 0,0 5 0,0 4 0,0 5 0,0 15 0,0-6 0,0 8 0,0-14 0,0-5 0,0-5 0,0-4 0,0-2 0,0-4 0,0 2-371,2-2-693,1 0-426,2-6-453,-1-6-998,6-29 2941,10-42 0,-9 35 0,4-16 0</inkml:trace>
  <inkml:trace contextRef="#ctx0" brushRef="#br0" timeOffset="1">44 1818 12763,'-7'0'4055,"1"0"-2728,6 0 1423,0 0-2055,-14 0-17,11 0-118,-10 0 79,13 0 2385,0 0-2822,1-4-169,12 1 203,9-6-147,24 3 258,18-3-195,21-1 32,14-1-849,-45 6 1,0 0 709,0 1 0,0 0 53,-1 1 0,-2 1-96,43-3 88,-13 2-23,-18-1-50,-15 1 44,-16 1 7,-12 1-12,-12 1 1502,-5 0-10654,-3 0 9096,0 1 0,0 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726 623 21881,'-5'-2'2017,"2"0"-1614,-2 2 202,0 0 56,-5 0-358,-3 6-119,-13 7 337,-44 50-151,1 5-1181,17-11 0,-1 5 973,7 2 1,3 2-82,1 4 0,2 3 90,0 8 0,3 1-57,6-2 1,4 1-11,4-7 0,4 4-11,5-7 0,2 6 1,3-5-69,0 6 1,2 0-26,2-9 0,0 3 0,2-4 0,1 3 0,2-4 0,1 1 0,3-1 0,0-1 0,3-1 0,2-2 0,2-2 0,2-2 0,2-1 0,7 11 0,2-2 0,10 26 0,-10-41 0,0-5 547,5 5-547,1-12 287,-4-7-287,-2-8 0,-2-5 0,-4-7 917,-9-6-917,0-2 0,-8-5-718,0 0-2402,2-3-2089,1-8 5209,4-7 0,-4 5 0,0 1 0</inkml:trace>
  <inkml:trace contextRef="#ctx0" brushRef="#br0" timeOffset="1">1294 1435 16028,'0'-11'3395,"0"2"-2410,0 9 1312,0 0-1311,3 23 190,6 13-129,4 40 174,7 21-1486,-8-37 1,-2 3 625,1 6 1,-1 2-362,-1 4 0,-2 0 0,0-1 0,-2 1 0,-1-3 0,-1 0 0,-1-5 0,0-2 0,-1-4 0,0-2-76,1-5 1,-1-2 75,1 38 0,1-15 0,1-15 0,-1-12 0,-1-12 0,1-10 1319,-3-11-1319,3-5 174,-2-7-174,0-1 0,1-2 0,-1 0-377,1-11-2686,0-34-326,-2-30 2710,0-3 1,0 0 0,0 0-1,0-22 1</inkml:trace>
  <inkml:trace contextRef="#ctx0" brushRef="#br0" timeOffset="2">696 1405 18263,'-2'-6'2470,"1"2"-1748,1 4 343,0 0-1,123-45-397,-33 21-878,-27 4 0,9-2 0,-5 2 536,5 5 0,-3 2 11,2-1 0,-1 2-126,-1 2 0,-2 2 11,-5 1 1,-2 1-58,-6 3 0,-3 1 37,36-1-117,-18 3-17,-19 0-33,-14 0 0,-9 3-68,-9 2 40,0 3 470,2 7-1904,-6-2-1684,1 6-855,-10 17 3119,-32 35 0,20-29 0,-21 13 0</inkml:trace>
  <inkml:trace contextRef="#ctx0" brushRef="#br0" timeOffset="3">857 2788 18722,'0'8'2565,"0"-2"-1455,0-6-136,77-12-218,-18 0-325,6 0 1,5-2-29,-18 2 1,-1 0-43,4-1 0,0 1-365,0 0 0,-1 0 186,-1 3 0,-2 0 8,38-5 73,-14 6-257,-17 5 202,-13 2-112,-13 1-96,-7 0 11,-11 0 56,-3 0-134,-8 0 225,0 0-3709,-3 0-341,-3-12-847,-6-5 4739,-7-11 0,5 11 0,0 4 0</inkml:trace>
  <inkml:trace contextRef="#ctx0" brushRef="#br0" timeOffset="4">1321 1969 19176,'74'-21'797,"0"0"0,-5 2 0,-8 10-1,-9 26-174,-4 13 72,-12 12-89,-10 3 274,-14-1-228,-6-1-30,-13-6-234,-13-2-96,-16-7-45,-13-4-106,-9-9-28,0-7-73,-1-5-246,-12-31 146,22 2-124,-6-27 129,32 13-28,5 5-28,11 8-465,2 4 129,13 11-365,10-3-1460,34 2-2570,-5 2 1908,25-5 2935,-6 1 0,-30 7 0,3-1 0</inkml:trace>
  <inkml:trace contextRef="#ctx0" brushRef="#br0" timeOffset="5">2167 609 18028,'-8'0'2699,"2"0"-1954,6 0 1255,0 0-1317,83 25-302,-33-9-199,8 1 0,2-1 37,-1-3-147,-2-4-38,-12-6-34,-5-2-134,-12-1-701,-4 0-912,-9 0-1608,-2-6-4838,-3-7 8193,-2-11 0,-3 9 0,-2 0 0</inkml:trace>
  <inkml:trace contextRef="#ctx0" brushRef="#br0" timeOffset="6">2915 379 21797,'-4'85'1428,"0"0"1,0-5-1,0-6-610,-5 17-1329,2-10 869,3-13-57,2-12-261,0-15 122,2-12-173,0-10-561,0-9-923,0-6-1056,0-2-1975,5-4 4526,11-17 0,-8 12 0,7-12 0</inkml:trace>
  <inkml:trace contextRef="#ctx0" brushRef="#br0" timeOffset="7">3764 773 20823,'-71'67'1202,"0"1"0,1 5 1,9 4-632,20-2 1,7 5-1742,10-16 1,1 2 0,1 2 1477,2 3 0,1 1 0,3 0-157,3-1 0,2-1 1,1-2 346,0 19 1,3-5-407,3-17 1,3-5 7,7 37 13,9-16-113,9 4-1589,11-8 1589,2-8-22,20-6 22,-15-30 1390,14-5-1777,-17-25-553,4-17-853,2-11-1304,3-24-1250,4-31 4347,-20 15 0,-2 0 0,3-8 0,2-14 0</inkml:trace>
  <inkml:trace contextRef="#ctx0" brushRef="#br0" timeOffset="8">4416 963 18005,'9'0'4123,"-1"0"-2336,4 79-505,-8-18-702,2 4 0,0 4-476,-4-18 0,-2-2 187,0 2 0,0-1-73,-2 1 1,-1-1 22,-8 42-16,-10-9-225,-9-9 0,-9-11 0,-9-8 177,-10-9-177,-3-10 0,-4-10 0,6-13-12,6-7-336,11-21-111,9-6 451,12-15-211,10-1 219,6 8-112,8 6 393,37 11-281,-1 6 129,36 7 56,-10 12 61,-17 3 1,0 2 247,23 15-494,15 10 20,-37-18-20,-9-2 0,-7-7 0,-11-3 0,-4-6-595,-6-3-1035,-4-2-1405,0 0-578,9-7 3613,13-17 0,-10 13 0,4-12 0</inkml:trace>
  <inkml:trace contextRef="#ctx0" brushRef="#br0" timeOffset="9">5011 853 19936,'47'70'1525,"1"-1"0,-4 2 1,-6-1-787,-16-12 1,-7 1-1340,0 6 1,-3 1 1013,-3 2 1,-3 1-81,-2 0 0,-2 0-334,0-3 0,-2-2 0,-4-3 0,-1-1 0,-1-6 0,-2-1 0,-17 39 199,-4-12-199,-1-15 498,1-12-498,3-11 6,4-10-6,4-11 1205,6-4-1205,5-9 0,4-3 0,3-3-899,0-2-507,1-3-1176,9-10-51,4-11-907,15-25-2559,4-6 6099,4-12 0,-16 30 0,-6 11 0</inkml:trace>
  <inkml:trace contextRef="#ctx0" brushRef="#br0" timeOffset="10">5716 24 18560,'2'-13'2795,"-1"3"-1187,-1 10-371,24 89-714,-11-42 1,2 4-995,4 13 0,1 9 0,0 1 709,0-2 1,0 0 0,0 2 48,0 9 1,0 1 0,-2 1-6,-2 3 0,-1 0 0,-2 0-282,-4-2 0,-1-1 0,-2 0 0,-3-3 0,-2 0 0,-2-1 0,-4-3 0,-3 0 0,-2-2 0,0-3 0,-1 0 0,-3-2 0,-1-4 0,-1-2 0,-2-1-2,-6 21 0,0-5 2,3-13 0,1-5 0,1-9 0,1-4 0,-14 36 0,-5-7 0,0 3 0,2-10 0,3-11 0,9-18 0,7-17 0,8-12 1745,5-9-1745,3-2 671,0-2-768,2-3-888,1-8-1642,4-13-986,9-34 3613,-2 4 0,0 0 0,3-10 0,4-16 0</inkml:trace>
  <inkml:trace contextRef="#ctx0" brushRef="#br0" timeOffset="11">7444 910 19882,'2'-4'2941,"-1"1"-96,-1 3-1568,-1 110-437,-6-27-1250,3 6 1,0 5 409,-2-28 0,0-3 0,0 2 0,0 1 47,2-4 1,0 0-48,0-6 0,1-2 0,0 41 0,1-18 0,2-17 0,0-13 0,0-12 0,3-9 1262,1-4-1262,4-7 348,0-3-348,4-6-259,0-2-1085,1-3-1630,1-1-1109,-7-22-5748,-1-6 9662,-8-23 0,2 22 1,-1 6-1</inkml:trace>
  <inkml:trace contextRef="#ctx0" brushRef="#br0" timeOffset="12">7009 1528 14860,'93'-5'763,"0"0"1,-2 1 0,-5 0 614,-19 0 1,-3 1-1043,-2 0 0,0 1-126,-5 1 0,-2 0 109,39 0 1226,-21 1-1517,-18 1-28,-18 3 492,-15 1-3343,-13 2-3272,-10-1 6123,-11-1 0,5-1 0,-3-3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231 0 12420,'-4'82'524,"0"-1"0,0 1 0,0-1 1,-1 3-1,1 0 0,0 0 1,0-1-499,1-4 1,0-1 0,0 0 0,0 0 187,-2 1 0,0 1 0,-1-1 1,1-1 70,-3 21 1,0-2-1,-1-1 25,0-7 1,0-1-1,-1-4-114,1-10 0,0-2 0,0-3-34,-2 22 1,0-5 19,2-16 0,0-5-48,2-13 1,1-3 958,-4 33-964,1-10 987,3-4-1016,2-4 2436,1-27-2575,3-10 2030,0-24-2724,0-3-353,3-7-180,4-13-1266,5-23 717,-1-6 1,2-8-2596,-1-4 1,1-3 4409,4-26 0,-1 4 0,0-8 0,-2 17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0 234 17305,'8'-1'2319,"-3"-1"-1630,-5 2 78,0 0 146,91-34-123,-27 14-621,9-5 0,4 1 85,-22 10 1,-1 2 22,5 0 0,0 1-148,1 1 0,1 0-37,-3 0 1,-1 2-21,-4 1 1,-2 0-22,41-5 118,-17 6-136,-13 1-66,-15 3 72,-14 1-78,-8 1-264,-12 0-907,-3 0-542,-7 0-2185,-1 11 3947,-28 22 1,20-14-1,-19 11 1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16185,'13'10'3484,"-3"-3"-2711,-10-7-286,86 18 45,-36-11-448,10 4 0,1 0 84,4-4-162,-2-2 22,-3 0-28,-7-2-728,-7 0-1232,-13 5-2925,-14 17-4946,-24 8 9532,-22 19 0,8-24 1,-5-3-1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81 21349,'82'18'597,"0"-1"1,-5-1 0,-6-5-128,6-7-363,0-3 44,-5-1-151,-5-1-6,-7-4-666,-8-5-768,-5-3-2676,-3-12-3944,-6 2 8060,0-13 0,-20 18 0,-5 2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1184 189 20297,'-80'-50'491,"1"0"0,0 6 0,2 11-401,17 24 0,1 7-107,-4 2 0,-2 3 266,1 5 0,1 3-137,3 4 0,4 3-28,7 4 0,4 5-73,-22 34 399,27 13-377,23 20-33,17-39 0,7 3-701,6 8 1,7 1 750,8 6 1,5-1-29,7 4 0,4 0-5,3-2 0,5 1 5,-7-10 1,4 2-1,-3-3 8,5 6 0,-1-1 48,-5-3 1,1 4-1,-7-7 90,-13-12 0,-6-2 451,5 8 1,-10-1 158,-25 16-354,-28-1-197,5-33 0,-5-2 493,-12 3 1,-4-3-519,-6 1 0,-3-3-202,-2-2 0,-1-3 0,3-4 0,1-4 0,8-5 0,1-3 0,-30 3-113,21-11-895,33-5-151,11-8-869,22-4-1125,12-10-544,27-6 3697,41-12 0,-35 18 0,12-2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823 0 15081,'5'0'3972,"0"0"-2796,-5 0 1950,0 0-2309,28 80-106,-21-37-324,8 10 0,-2 2 240,-13-2 73,-7 4-342,-14 6 12,-20 7-269,-24 6-328,25-36 1,-2-2 245,-5 2 1,-2-2 10,-1-1 1,1-2-146,1-4 0,0-2 115,-37 18 89,11-15-83,13-17-12,12-8-123,8-7 29,10-12-108,6-5 811,12-14-654,5-4 284,6-1-300,17-2-17,13 0 73,56-2-45,-5 18 84,-22 10 0,1 4 101,32 13-12,4 12 135,-5 14 56,-5 10-95,-14 4-66,3 10-147,-28-17 0,-1 4 0,-26-20 0,-6-3 0,-2-3 0,-5-2 0,-2-4 0,0-4 0,-3-2 0,3-3 0,-2-1 0,0 0 0,1 0 0,-2 0 0,3 0 0,-3 0 0,2 0-752,-2-1-1953,0-6-2028,1-24-3075,1-10 7808,3-24 0,-3 29 0,1 7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17 21336,'64'-5'720,"-1"1"1,-2-1-1,-3 2-266,27 3-169,-1 0 19,-2 0-204,-7 5 124,-9-1-162,-9 4 39,-11 0 393,-9-2-494,-9 2 164,-9-5-164,-8 1-77,-6-1-943,-3-3-4000,-22 3-855,-7-3 5875,-24 2 0,22-2 0,2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16331,'0'9'4424,"0"-1"-3158,0-8-291,102 4-4454,-33 0 3821,8 0 0,4-1 111,17 2 455,-2-2-734,-5 1-169,-14 0-10,-14 0-62,-16 1-566,-12-2-4089,-14 1 1401,-4 2 3871,-4 1 0,-7-1 0,0-2 1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506 0 20408,'-12'14'1053,"-7"14"-549,-20 44-98,9-16 1,-2 8-1283,5-6 0,-1 6 0,0 2 1081,-4 12 1,0 4-1,2 3-404,6-15 0,2 2 0,1 2 1,1 0 325,2 1 0,2 1 1,1 0-1,2 0 108,-1 23 1,3 0 0,3-1-96,1-5 0,3 0 0,1-2 38,3-6 0,1 0 0,1-3-70,2-3 0,2-1 1,0-2 62,1-8 1,0-1 0,2-2-71,8 21 0,1-4 61,-1-14 0,2-4-61,-1-12 0,2-1 84,0-4 1,1-1-186,3 0 0,1 0-130,3 4 0,2 1 130,1 0 0,0-1 0,1-2 0,2 1 0,10 9 0,1-1 0,-14-16 0,1-1 0,9 7 0,-2-3 0,8 8 1159,-2-9-1159,-5-7 1892,7 1-1892,-12-18 96,5 0-2987,-4-31 2891,15-50 0,-22 33 0,5-29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 0 22296,'51'67'492,"-1"-1"1,1 0 0,6 13 0,2 2 0,0 3-363,-12-18 0,1 2 1,0 2-1,-1 1-1386,5 9 1,0 3 0,-2 2 0,-1-1 1409,-1 2 0,-2 1 0,-2 1 0,-3-1 64,-4-3 0,-3 0 1,-2 0-1,-4 0-328,-5-3 0,-2 0 1,-4 0-1,-2 0 317,0 18 1,-4-1 0,-5 0-135,-8-4 1,-4 0 0,-4-1-74,-3-7 0,-2-1 0,-5-2 0,-4-7 0,-4-3 0,-2-2 0,-1-8 0,-3-2 0,0-3-141,-14 15 1,-2-6 140,0-10 0,-2-4 0,0-4 0,-1-3 0,-4-2 0,-2-1 0,-2 1 0,-3 0 0,-19 7 0,1-3 0,23-14 0,2-2 0,-9 3 0,5-5 1705,8-7-1705,15-8 2550,18-7-2550,10-4 1771,7-3-3967,3-1-740,9-4-2862,2-8 5798,9-10 0,-9 8 0,-2-1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13 15373,'-5'-5'2767,"0"0"-1691,5 5 1023,0 0-1600,-6-3-354,5 11 612,-5 30 554,6 57-1272,-1-16 0,2 10 293,0-16 1,1 3 0,1 1-592,-1 5 0,0 2 0,1-1 466,1-7 1,0-1-1,0-3 11,1 14 1,0-5-4,-1-19 1,0-4-75,3 31 28,0-6-169,-1 2 0,-1-12 0,-1-12 0,-3-18 788,1-14-788,-2-11 1610,2-7-1610,-2-5 147,0-2-147,0-4 0,1 2 0,1-2 0,1 0 0,1 0 0,-2 0 0,0 0 0,-1 0-483,0 0-687,1 0-4997,-2 0 621,-9 0 5546,-8 0 0,3 0 0,-1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 21060,'83'0'380,"1"0"1,-1-1 0,1 1 0,6 0 0,1 0 0,1 0 0,0-1-1374,2 1 0,0-1 1,1 1-1,1 0 1193,-15 1 1,1 0 0,0 0-1,0 1 1,0 0-21,16 2 1,0 0 0,0 1-1,-2 1-53,-5 0 1,0 1-1,-2 0 1,-2 2-51,-8-1 1,-2 2 0,0-1 0,-3 1 77,18 3 0,-3-1 1,-2 1-156,-11-1 0,-2-1 0,-3 0 0,20 3 0,-5 1 435,-19-3 0,-6-1-435,33 4 0,-26-4 0,-13-2 0,-10-3 0,-12-2 0,-11-1 121,-13-3-121,-5 0 2516,-4 0-5749,0 0 1202,-17 4-6314,-13 0 8425,-28 6 1,24-6-1,0 1 1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23136,'6'78'1195,"0"0"0,0 1 0,-2-4-901,-3-14 0,-1-2-405,1 3 0,0-1 253,-1-3 1,2-1 109,0-3 1,0-2-253,4 39 0,0-14 0,-1-16 0,2-15 258,-4-13-258,2-15-60,-3-6-1301,1-9-1625,3-2-2352,2-10 5439,3-6 0,-5 3 0,-2-2 1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23063,'95'14'758,"0"0"0,-3-1 0,-5-2-573,-22-5 0,-3 0-283,-3-2 1,-1 0 147,39 1-50,-22-2 136,-23 0-651,-20 1-1999,-18-1-1536,-8 2-4754,-6-1 8804,0 0 0,0-2 0,0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1090 0 23069,'-7'75'883,"0"0"0,-1-4 0,-6-6-1719,-30 13 1418,-13 3-386,24-40 0,-4 0 56,-3-1 0,-2-1-126,-2-2 0,-1-1 33,0-4 1,-1-1-101,3-4 0,0-1 625,-35 11-684,10-12 0,7-14 226,4-6-226,0-7 0,2-8-281,4-8 696,8-11-919,11-1 252,12-2-123,10 5 156,7 2 118,3 8-83,0 4 49,5 8 6,11 2 90,17 3 28,21 6 11,16 9 6,14 12 355,-19 4 0,1 5-151,-16-8 0,-1 2-192,15 12 0,-3 2 346,11 18-61,-33-21 0,-3-1-303,12 16 0,-4 8 0,-26-32 0,-8-6 0,-4-9 0,-4-4 0,-2-6 373,0-2-373,0-3 0,0-1-158,2 1-1539,-2-2-2800,2 6-2012,-2 0 6509,0 2 0,0-3 0,0-2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 1053 22873,'-26'-3'969,"8"0"-745,28-3-90,8 3-3624,48 0 3978,1 3-186,11-1 1,7 0 275,-30 1 0,4 0-408,20 2 0,10 0 0,-9 2-39,-19 0 1,-2 1-321,34 3 1,-5 2 367,-13 7-112,-8 0-33,-10-2 16,-11-2-44,-10-2 3241,-6 1-3258,-15-7 78,-1 2-89,-12-7 600,-1 2-3435,-1-2-565,-11 0-1305,-12 0 4727,-16 0 0,14 0 0,3 0 0</inkml:trace>
  <inkml:trace contextRef="#ctx0" brushRef="#br0" timeOffset="1">122 1889 17714,'69'-4'1660,"0"0"1,0 1 0,31-3 0,-7-2-1693,-29-1 1,-4-2 370,3 0 0,0-2-57,-1 0 1,-1 0-104,-2-1 1,-2 1-108,-2-2 1,-1 1 62,38-9-102,-16 3 266,-19 6-226,-19 6 24,-14 5-58,-14 1-78,-5 2-45,-5 0-58,0 0-3577,7-6-95,14-13 3814,30-30 0,-22 21 0,10-10 0</inkml:trace>
  <inkml:trace contextRef="#ctx0" brushRef="#br0" timeOffset="2">3450 4125 20979,'7'-12'975,"3"-3"-897,8-9 360,13-14-4259,17-24 4053,-12 19 1,6-8-103,0-1 0,7-9 1,3-4-1,1-2-320,-2 2 0,2-3 0,1-1 0,0-2 0,0 0 221,1-1 1,1-1-1,-1 0 1,1-1-1,-2 0-325,1-2 1,0-1 0,0 0 0,-3 3 0,-4 3 304,-4 5 0,-5 4 0,0 0 0,1-4-180,1-2 0,1-3 0,0-2 0,-1 2 0,-1 3 170,-1 0 0,-2 4 1,0 0-1,2-3 92,7-14 0,2-4 0,0 1 0,-6 7-86,-4 9 1,-3 6-1,-2 0 432,12-23 0,-3 4-461,-9 13 0,-2 4 47,-7 10 0,-2 2 732,-4 3 0,0 1-679,12-46-95,-14 43 1,1-2 16,3-16 0,0 1 2,-6 19 1,-1 1-3,4-8 0,-2 6 146,-1 3 2246,-1 9-2050,-8 19 2130,0 4-2337,-5 13 1099,0 2-1234,0 2 225,-2 10-158,0 11 208,-7 57-231,0 3 99,1-16 0,-1 3-618,0 0 1,-1 2 600,-2 13 0,0 3-34,-2 6 1,1 1-662,0 3 0,2 0 647,3-10 1,1-4-46,2-11 1,2-3-89,1-5 0,3-2 57,3-8 1,3-1 2,1-3 1,2-1 95,24 39-90,4-23-5,6-17 156,1-18 1,33-14-95,-13-24-68,-17-6 0,1-9 0,-3-13 0,-3-9-967,10-17 0,0-7 967,-12 11 0,-2-4 0,1-2 0,2-7 0,-1-4 0,-2 1 207,-2 0 1,-3-1 0,-1 0-208,-1-4 0,-3-1 0,-3 7 0,-2 3 0,-4 4 0,-4 0 0,-4 8 235,-9 13-235,-3-1 0,0 9 0,0 3 3231,0 10-3231,0 3 485,0 5-485,0 2 0,0 1 0,0 4 0,0 2 0,0 3 0,0 3 0,-2 0 0,2 2 0,-2-2 0,2 3-63,0-2-559,0 2-1091,0 0-2241,0 5-3457,0 2 7411,0 2 0,0-5 0,0-2 0</inkml:trace>
  <inkml:trace contextRef="#ctx0" brushRef="#br0" timeOffset="3">9088 265 22111,'0'33'2845,"0"17"-7681,0 27 5250,0-27 0,0 2-131,0 10 0,0 2 393,0 4 0,0 0-561,0 2 0,0-1 61,0-1 1,0-2-141,0-5 0,0-1 113,0-6 0,0-1-149,0 39 868,0-16-868,0-14 0,0-12 0,0-12 0,0-10 0,0-7 3100,0-8-3100,0-4 770,0-5-1163,0-2-5716,0-2 777,-3-28-4499,-11-6 9748,-8-29 1,4 29 0,2 6 0</inkml:trace>
  <inkml:trace contextRef="#ctx0" brushRef="#br0" timeOffset="4">8326 1087 16818,'4'2'4923,"-1"-1"-3528,85-1 16,-14 0-2341,3-1 0,6-1 1366,-17 0 1,-2-1-135,5-2 1,0 0-165,1 0 1,-1-1 29,-4 1 0,-1 0-17,-5 2 1,-2 0 150,40-2 11,-23 3-155,-20 1-407,-19 1 249,-15 0 1191,-10 0-1191,-7 0 957,-3 0-957,0-2-87,1 2-1716,1-2-1417,9-4-2454,1-3 5674,9-6 0,-10 6 0,-2 1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1250 2724 20540,'-73'-34'601,"1"0"0,2 4 1,3 5-367,16 16 0,1 3 118,-2 1 0,-1 2-104,-3 5 0,0 4-328,1 4 0,1 6 311,-2 5 1,2 7-12,1 8 1,3 6 13,0 6 0,3 5-45,2 7 1,5 5 44,4 3 0,4 3-470,5 5 1,6 2 340,7-1 1,5-1-105,3 0 1,6-1 92,9-6 1,7-1-37,3-4 0,6-4-14,7-6 0,10-4 14,27 7 0,8-7 16,-18-17 1,3-4-34,23 3 1,2-8-43,-24-14 0,-1-7 0,2-5 0,-1-4 0,-1-4 0,2-8 0,-6-8 0,4-9 0,-5-1 0,7-9 0,-2-5-308,-8 3 0,0-5 1,-7 0 307,-3-11 0,-9-1 0,-5-4 0,-6-2 0,-6-1 0,-8 0-20,-7 0 0,-7 1 17,-9 3 0,-12 2-76,-29-15 1,-12 7 83,11 21 1,-5 5 25,-23-8 0,-1 7 151,25 25 1,2 6-155,6 3 0,3 2 0,-29-1 813,27 5-853,21 4 410,17 1-398,8 0 1285,13 1-1285,16 0 46,38 2-46,-9 5 0,8 1-1478,23 0 1,7 2 1477,-18 0 0,2 0 0,2 0 0,6 0 0,2-1 0,-1 0 0,-6-1 0,0-1 0,1 1 0,2-2 0,1 1 0,-6-1-136,1-1 1,-4 1 135,6-2 0,-6 1 0,10-1 0,-4 0 0,-14 0 0,-17 1 0,-23-1 0,-15 1 0,-8-1 0,-3 1 0,0-2 2963,0 1-2963,0-1 389,0 0-389,2-1-1385,1 0-3594,4 0-4852,1 0 9290,1 0 1,-4 0 0,-2 0 0</inkml:trace>
  <inkml:trace contextRef="#ctx0" brushRef="#br0" timeOffset="1">5511 1063 19591,'13'-69'1118,"0"-1"0,0 4 1,-5 6-6029,-23-6 5548,-11-7-279,-25-9 351,19 38 0,-4 1-584,-3-3 0,-3 1 25,-4 0 1,-3 1-116,1 3 1,0 0 61,-1 5 0,1 2-14,5 5 0,2 2-1199,-31-14 1255,17 16-135,17 9-5,11 9 2120,12 4-2120,9 15 403,1 31-55,3 53-89,2-11 0,-1 16 1,0-2 483,1-16 1,-1-2 0,1 6-642,0 1 0,0 8 0,0-1 0,0-7 14,0-3 0,0-6 1,0-1-117,0-6 0,0-1 0,0-2 0,1 20 0,-1-4 0,1-15 0,0-3 0,2-12 0,-1 0 0,1 14 0,1 0 0,4 30 0,-3-35 0,-1-3 0,4 7 0,-3-18 0,0-17 0,-2-11 0,-1-9 0,0-5 1559,-2-5-1559,0-1-4135,0-2 153,-12-16-5849,-9-11 9438,-16-26 1,14 23-1,2-1 1</inkml:trace>
  <inkml:trace contextRef="#ctx0" brushRef="#br0" timeOffset="2">4090 1718 21825,'89'0'1266,"-1"0"0,-2-1 0,-5-1-765,-22-2 1,-2-2-666,0 1 0,0-1 416,-3-2 0,-1 0-50,41-4 55,-20 2-122,-18 3 256,-19 4-296,-14 1 54,-11 2-138,-6 0 79,-4 0-426,-1 0-252,-1-1-1170,0 0-1587,9-7 3345,11-9 0,-6 6 0,3-4 0</inkml:trace>
  <inkml:trace contextRef="#ctx0" brushRef="#br0" timeOffset="3">7419 80 21780,'-80'-12'1491,"-1"19"-819,22 37-297,21-4 0,0 7-1108,-7 15 1,1 8 972,11-12 1,1 4 0,2 2 28,-2 9 0,1 3 0,3 1-70,3 2 1,1 1 0,4 0-38,3-5 1,2 0-1,3-3 48,0 23 1,4-6-211,5-15 0,2-5 0,0-12 0,3-2 136,3-1 0,2-1-136,3 3 0,3 1 0,4 5 0,3 1 0,2 0 0,1-1 0,2-1 0,0-1 0,0-7 0,1-3 0,25 36 0,-5-17 488,-3-17-488,-11-12 0,-5-15 0,-9-7 1231,-9-11-1231,-2-2 416,-6-5-1733,0 0-5074,-11 0 6391,-2-6 0,0 4 0,3-4 0</inkml:trace>
  <inkml:trace contextRef="#ctx0" brushRef="#br0" timeOffset="4">8876 712 17232,'0'-13'3803,"0"3"-2951,0 10 1461,0 0-951,15 31-30,2 30-828,0-2 0,1 10-860,-1 18 1,-2 5 355,-4-22 0,0 1 0,-1 1 0,-1 0 0,-1 0 0,-1-2 0,1 21 0,-1-4-203,-4-17 1,0-4 202,-1-13 0,-1-2 0,1 40 0,3-2 0,-2-8 0,2-18 0,-3-16 0,-1-22 0,1-11 1411,-2-9-1411,2-3 293,-2-7-2085,0-17 1792,-12-70 0,-1-13 0,6 38 0,-5-27 0,-1 1 0</inkml:trace>
  <inkml:trace contextRef="#ctx0" brushRef="#br0" timeOffset="5">7823 578 20369,'0'-3'2633,"0"0"-2087,53-6 0,28 3-1598,-19 3 0,6 0 1377,18-1 0,13-2 0,-3 1-587,-10 4 1,-2 1-1,0 0 512,3-1 0,-1 1 1,0 1-115,-8 1 0,-1 0 1,-4 1 232,14 0 1,-7 0-253,-16 4 1,-5 0-16,31 4-102,-8 1 0,0 1 0,-9 1 0,-11-2 0,-16-1 1100,-12-2-1100,-8 0 2190,-7-3-2190,-5 2 331,-5-3-2011,-4 2-1894,-4 4-1064,-20 25 4638,-11 3 0,-3 2 0,-1 7 0,-23 17 0</inkml:trace>
  <inkml:trace contextRef="#ctx0" brushRef="#br0" timeOffset="6">7954 2463 25376,'67'9'482,"1"0"1,-1 0 0,3-2 0,-1 1 0,-3-3-203,10 0 0,-2-3-854,9 0 1,0-1 573,-2-1 0,-2 0 0,-7-2 0,-1 0 0,-2-3 0,-3-1 0,-11 0 0,-3-2 323,37-8-323,-26 2 0,-23 6 273,-19 1-273,-11 6 0,-7-1-869,-3 2-354,0-1-3186,0-19-5422,-3-4 9813,-4-19 1,3 20 0,-2 4 0</inkml:trace>
  <inkml:trace contextRef="#ctx0" brushRef="#br0" timeOffset="7">8519 1484 20229,'93'-24'791,"0"0"1,-5 3 0,-6 4-249,-28 11 1,-4 2 296,44 0-129,-13 13-55,-17 9-371,-17 14 253,-22 12-90,-12 3 61,-21 6-240,-16 3 78,-22 1-207,-20-2-111,-8-9-29,-3-11 0,7-17 0,7-9 0,-3-38 0,24-6 0,-1-32 0,24 3 0,8-16 0,6 26-113,2-2-240,7 33 124,11 7-925,13 1-358,19 1-1378,30-5 2890,-15 6 0,0-1 0,7-2 0,15-2 0</inkml:trace>
  <inkml:trace contextRef="#ctx0" brushRef="#br0" timeOffset="8">10173 297 18599,'-6'0'2901,"2"0"-2150,4 0 1506,0 0-1450,85 11-269,-29 0-275,8-1 0,3 0 68,12 9 105,-2-6-228,-8 0 88,-9-4-212,-11-2 34,-11-4 5,-13-1-61,-7-2 39,-10 0-101,-3 0 0,-3 0-588,-2 0-824,1 0-2239,4-15-3060,2-4 6711,3-14 0,-4 14 0,-2 4 0</inkml:trace>
  <inkml:trace contextRef="#ctx0" brushRef="#br0" timeOffset="9">11824 388 21875,'-74'67'878,"0"0"0,25-17 0,1 3 0,4 2-503,9 4 1,5 2 0,1 2-1138,-3 4 0,1 3 1,3 0 944,3 1 0,2 2 0,3-3 35,-5 22 0,6-5 87,7-14 1,4-4-306,4-9 0,2-1 0,6-5 0,3 1 0,1 4 0,4 0 0,4 0 0,4-1 0,3-1 0,2-2 0,1-5 0,0-3 0,30 35 0,-6-15 0,-5-17 627,-9-14-627,-11-12 0,-7-11 0,-10-7 1602,-2-4-1861,-1-2-978,5 0-1748,7-3-1176,26-29 4161,-1-4 0,1-3 0,6-8 0,16-17 0</inkml:trace>
  <inkml:trace contextRef="#ctx0" brushRef="#br0" timeOffset="10">13020 572 24353,'16'84'959,"0"1"1,-1-2 0,-5-4-1896,-12-17 0,-5-3 1065,-2 3 0,-5-1-20,-5-2 0,-6-1 83,-5-3 1,-5-3-193,-4-3 0,-4-4 0,-3-5 0,-2-3 0,-1-5 0,-3-4 0,3-5 0,-1-4 0,-42 3 0,14-12 0,16-20 0,15-12 551,20-19-551,13-5 86,9-2-86,15 9 1260,12 9-1260,17 13 0,13 9 0,10 14 0,2 15 0,-15 9 0,-1 6 0,21 28 54,-24-19 0,-2 1-54,9 19 0,7 16 0,-21-27 0,2 5 0,-23-34 0,-6-10 0,-2-8-275,-3-4-978,4-3-1782,3-9-2018,15-17 5053,18-31 0,-18 23 0,4-7 0</inkml:trace>
  <inkml:trace contextRef="#ctx0" brushRef="#br0" timeOffset="11">13719 331 22151,'48'55'694,"0"0"1,0 1-1,-3 5 1,-1 4-1,-7 2-1229,-11 1 0,-6 2 0,-3 1 846,0 7 1,-4 1 0,-1-1-82,-3-4 0,0 0 0,-4-3-230,-1 22 0,-5-5-78,-4-17 0,-4-5 78,-2-14 0,-3-3 404,-27 42-404,17-47 0,-2 0 0,-2 4 0,-1 0 35,1-2 1,0-1-36,1-1 0,1-3 0,-18 28-1587,12-13 1587,11-15 652,9-10-652,7-17 252,4-5-651,1-9-1107,3 0-1810,12-19 3316,19-26 0,-13 16 0,6-11 0</inkml:trace>
  <inkml:trace contextRef="#ctx0" brushRef="#br0" timeOffset="12">14524 0 22145,'47'55'563,"0"1"0,-1-1 1,1 5-1,-2 2 1,-6 3-288,-9 0 1,-6 3-1,-1 2-952,3 10 1,-1 2 0,-3 3 1028,-2 4 0,-3 2 0,-1 1-493,-4 0 0,-2 0 0,-3-1 260,-2-6 0,-3-1 0,-3-2-120,-3-5 0,-3-2 0,-1-3-94,-6 24 1,-3-6 93,-3-14 0,-1-5-68,0-12 1,-1-2 67,1-8 0,-1-1 0,-1-3 0,0 0 0,-1 1 0,0-1 0,-23 38 0,6-13 0,9-20-5271,6-18-3125,14-31 8396,-2-18 0,12-1 0,-1-1 0</inkml:trace>
  <inkml:trace contextRef="#ctx0" brushRef="#br0" timeOffset="13">4040 3686 20559,'96'-20'493,"-1"-1"0,-29 8 0,1 0 0,-2 2-140,17-1 0,2 2-1210,-12 3 0,4 2 0,3 0 1144,10 0 1,4 1-1,2 0-156,-15 1 1,2 1 0,2 0 0,0-1 38,4 0 1,1-1 0,1 1 0,0-1-355,3-1 1,2 0 0,-1-1 0,2 0 310,2-1 1,1-1-1,0 0 1,1-1-342,-18 1 1,0 0 0,1 0 0,0-1-1,0 0 261,4 0 0,0 0 0,0-1 0,1 0 1,0 1-23,1-1 1,0 0 0,0 0 0,0 1-1,0-1-15,1 1 0,0 1 0,0-1 0,-1 1 1,1 0 9,-2 0 0,-1 0 0,1 1 0,0 0 1,-1 1-1,-1 0 0,0 1 0,0 1 0,-1 0 0,1 0-264,-4 1 0,-1 0 0,0 0 1,3 1-1,4 0 315,4 1 1,5 0 0,3 1 0,1 1 0,0 0 0,0 1-138,-14 1 1,1 0 0,0 2 0,1 0 0,-1-1 0,0 1-1,0-1 66,0 0 0,0-1 0,0 1 0,0-1 0,-1 0 0,-1 1 0,-1 0-42,9 2 0,-1 1 0,-1 0 0,-1 0 0,-4-1 0,-5 0 42,9 0 0,-6-2 0,-2 1 0,-1-2 101,-2 0 1,0-1 0,-2 0 0,0 0-102,18 0 0,-1 0 0,3-2 0,-12-2 0,4-2 0,-2 0 0,-5-1 0,-4 1 0,-5 0 0,2 0 0,11-3 0,2 0 0,-12-1 0,-15 1 0,-8 0 0,-3 2 0,-1 1 0,45-3 517,-26 5 0,0 0-517,24 0 853,-34 1 0,-5 0-853,-4 1 2293,-12 0-2293,-10 0 1939,-9 0-1939,-6 0 599,-8 0-599,-2 0 126,-3 0-126,0 2-214,-4 1-4144,-35 8-5473,-9 2 9124,-42 7 1,45-11 0,0 0 0</inkml:trace>
  <inkml:trace contextRef="#ctx0" brushRef="#br0" timeOffset="14">6497 4375 18336,'11'93'702,"1"1"0,0-1 0,0 0 0,-1 1 0,1-1 0,0 1 1,0-1-1,0 2 0,1 5 0,1-1 0,-2-3 0,-1-9 0,-4-12 1,-3-18-198,-11 32-505,2-22 0,3-19 0,2-17 0,0-11 0,0-10 0,0-5 0,0-3 0,0-2-433,3-2-586,5-7-818,11-8-1731,20-34-6263,6-8 9753,-15 17 0,-1 1 1,2-4-1,-7 10 0</inkml:trace>
  <inkml:trace contextRef="#ctx0" brushRef="#br0" timeOffset="15">7152 5267 24139,'86'1'944,"1"0"1,0 0 0,0-1-1165,-4 1 0,-2-2 461,0 1 0,-2 0-171,-9 1 0,-2-2 78,-4 0 1,-2-2-113,-5 1 1,-3 0 63,44-6 103,-13 4-203,-23 1 194,-21 3-153,-14 0-87,-12 0-33,-6 0-178,-2 0-701,3 0-3427,22-12 442,11-4 3943,43-23 0,-43 20 0,7-5 0</inkml:trace>
  <inkml:trace contextRef="#ctx0" brushRef="#br0" timeOffset="16">11005 4087 19199,'2'-1'1954,"0"-1"-559,-2 2 106,-5 91-577,-8-18-1026,3 4 1,-4 6 434,-3-21 1,-2-2-83,-4 5 1,-3-1-31,-3 1 1,-3-1-71,-4 0 0,-4-1 22,-5-1 1,-6-2-115,-8 2 0,-5-3 53,-2-2 0,-4-4-81,-9 1 0,-1-3 70,3-6 0,0-4-101,6-6 0,0-4 0,4-5 0,2-3 0,13-10 0,1-2 248,-34 3-248,25-19-258,25-16 207,19-15-150,11-14 195,26-9-168,16 0 174,30 1-28,15 7 45,-9 28 0,5 5 0,-18 5 0,1 4-66,24 4 1,-2 6 160,-22 9 0,-4 4-17,-1 5 1,0 4-96,-4 5 0,-1 4 0,-2 0 0,-3 2-279,-3 0 0,-2 2 279,-2-2 0,-1 0 0,27 32 0,-26-25 0,-2-1 0,13 17 0,5 9 0,-29-28 0,-6-6 0,-5-5 0,-3-7 0,-6-7 1048,-2-5-1048,-1-4 627,-3-3-627,2-1 0,-1 0-2925,1-16-3398,0-8 6323,-1-19 0,-1 18 0,0 3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241 3413 15704,'-58'28'1232,"0"0"0,6-3 0,9-7-240,26-11-136,8-6-369,6-1-43,3-3-136,4-13 61,11-14-100,22-40-9,-4 15 1,5-6-1153,-1 4 0,3-4 0,2-3 1015,7-13 0,3-3 1,2-2-25,-9 13 0,2-1 1,1-1-1,-1 0-21,0-2 1,0 0-1,0-1 1,-1 0-2,-2 3 0,0 1 0,-1-1 0,-2 0-49,-2 2 0,-1 0 0,-1 0 1,-2 1 38,7-19 0,-3 1 0,-2-1-584,-3 2 0,-2-1 1,-3 1 525,-2 2 0,-4-1 1,-1 2 12,-4 8 0,-1 1 1,-2-1-27,0-6 0,0-2 1,-3 7-14,0 2 1,0 3 13,0-5 1,1 6 13,1 5 45,0 9-23,-3 14 113,-5 13-146,-3 17 2271,-3 6-2361,0 10 2210,0 15-2120,0 33 103,3-6 1,0 6-62,1 12 0,1 4-392,2 11 0,2 0 353,-1-3 0,2 2 89,3 14 1,1-1 24,-1-21 1,1-3-113,4 9 1,1-4 134,17 13-73,5-22-22,9-26 213,9-18 44,11-13-56,10-30-246,7-18 98,-20-21 0,-1-12-67,-16 15 0,-3-4-527,-5 3 0,1-4 1,-6 1 497,0-9 1,-7 1 33,-1-1 1,-4 0-449,-4 6 0,-4 1 493,-5 5 0,-2 2-123,3-38 266,-10 21-224,-2 24 208,-1 14 1947,0 20-2155,0 6 1075,-1 10-1075,1 1 62,-3 0-62,1 0-13,0 0 26,-1 0-26,3 0 13,-3 0-39,1 0-6,0 0-274,0 0-2268,2 4-852,9 11 3439,28 21 0,-20-16 0,17 8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358 11 17916,'4'-6'3517,"-1"2"-7581,-3 4 5660,9 102-436,-1-17-534,-1-9 1,2 15 0,-1-7-409,-1-4 1,0-3-96,-1-8 0,1 3 0,-1-5 452,-2-1 0,0-5-575,-1-5 0,-1-2 0,1 38 0,-3-20 0,0-15 0,0-19 2128,0-11-3746,0-13-112,-6-7-2897,-10-4 4692,-11-13 0,7 7 1,2-7-1</inkml:trace>
  <inkml:trace contextRef="#ctx0" brushRef="#br0" timeOffset="1">1 743 23954,'80'0'640,"1"0"1,-6 0-1,-5 0-1266,15 0 666,-8 0-40,-6 0 185,-15 3-1344,-9 1-2241,-10 7-6420,-9 1 9820,-6 5 0,-12-8 0,-4-2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94 44 23063,'-9'-20'566,"19"5"-5722,43 14 5671,25 1-118,22 0 222,-17 0 0,4 0-510,-21 0 1,0 0 219,20 0 1,-3 0-201,14 0-79,-15 0-61,-20 0 11,-11 0 2905,-26 0-3280,-5 0 225,-19 0-3216,1 0-1395,-10 0 4761,-8-3 0,5 2 0,-4-2 0</inkml:trace>
  <inkml:trace contextRef="#ctx0" brushRef="#br0" timeOffset="1">1 673 20974,'65'9'545,"0"-1"0,-2 0 1,-3-1-440,26-4-106,4-2-173,-4-1-1251,-4 12-3980,-18 3 5404,-19 15 0,-22-15 0,-14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6T01:14:41.4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1372 2102 22879,'-47'-56'541,"0"-1"0,0 5 1,-2 10-296,-39 15-601,38 18 1,-2 2 440,-5 1 1,-2 5 120,-3 9 1,-1 6-71,-7 9 1,2 9 156,-7 20 0,4 12-1354,20-9 0,2 5 0,2 3 1230,0 6 0,3 3 0,4 1-27,3 1 1,4 1 0,4-1-15,-4 21 0,7-4-12,10-18 1,5-4 239,8-11 1,5-3-352,18 40 44,-4-45 1,4-2-51,8-2 0,5-4 22,3-3 0,4-4-2,5-7 0,3-6-18,2-6 1,4-5 31,2-2 0,3-6-226,1-10 0,0-7 192,3-3 0,0-6 0,1-11 0,-1-7 0,-1-6 0,-3-5-185,1-9 1,-3-5 184,-6-8 0,-7-10 0,-16-6 0,-5-11 0,-5 5-36,-6 25 0,-2 4 1,-4-3-16,-4-20 1,-5-3 0,-7 13-54,-5 19 0,-6 10 26,-34-30 2760,-8 27-2682,13 23 0,-1 2 151,-20-5 129,-13 0-173,54 26 448,15 4-628,12 3 1216,23 1-1025,19 1 163,33 10-281,25 4-286,-38-5 0,3 0 286,3 0 0,2-2 0,4-1 0,1 0 0,-2-3 0,-1 0 0,-2 0 0,0-2 0,-5-1 0,-1 0 0,-5 1 0,-3-1 0,42 0 0,-21 2 0,-13-3 0,-30 3 0,-10-3 0,-20 2 0,-1-1 572,0 0-572,0 2 0,0-3 0,0 3 0,0-1-1653,2 3-3002,9 4-3590,2 4 8245,11 2 0,-12-6 0,0-3 0</inkml:trace>
  <inkml:trace contextRef="#ctx0" brushRef="#br0" timeOffset="1">4778 10 15048,'-4'-5'2907,"1"0"-2056,3 5 673,0 0 44,-1 170-2378,0-76 0,1 11 1220,0-16 0,1 10 0,-1 5 1,1-3-18,-1-2 1,1-1-1,0 1 1,0 0-186,0-17 0,0-1 1,0 1-1,-1 0 1,1-1-19,0 15 1,0 0 0,0-2-1,-1-1-190,0-6 0,0-1 0,0-2 0,0-2 0,-1 16 0,0-2 0,0-4 0,0-10 0,-1-2 0,0-3 9,-2 21 1,-1-6-10,1-19 0,0-5 0,-1-14 0,0-2 0,-2 34-147,-1-8 147,3-5 0,0-13 0,3-12 0,1-19 0,1-11 0,0-10 0,0-5 2355,0-1-2355,0-2 115,0-3-3252,-2-13-1344,-10-34 4481,-3-2 0,0-1 0,-3-11 0,-7-16 0</inkml:trace>
  <inkml:trace contextRef="#ctx0" brushRef="#br0" timeOffset="2">3922 1725 20481,'70'-67'616,"1"1"0,-17 21 0,2 1 1,4 4-418,3 8 1,2 4 0,3 1-1427,5-4 1,3 2 0,-1 1 1343,1 1 1,-1 2 0,-2 2-23,21-3 0,-5 4 355,-19 7 0,-4 6-341,-12 3 0,-3 6 390,35 18-230,0 17 224,-11 29-295,-43-23 1,-6 4 87,-8 3 0,-5 3-102,-3 3 1,-5 1-6,-10 0 1,-5 0-847,-4 0 0,-6-1 788,-7-1 0,-10-1-121,-8-5 0,-9 0 0,-1-3-185,-16 8 0,-5-4 185,9-8 0,-3 0 0,0-6 0,-15-1 0,-3-9 0,17-10 0,-3-3 0,3-4 0,-11-4 0,2-7 0,-14-6 0,6-10 0,36-9 0,7-6 0,7-7 0,8-5 0,7-5 0,7-3 0,3-4 0,8-2 0,11 0 0,11-2 0,24-21 0,10 3-678,-6 21 1,7 3-177,18-14 1,4 7-763,-17 28 0,2 6 1637,12 0 0,-4 5 0,8 0 1,2 5-1</inkml:trace>
  <inkml:trace contextRef="#ctx0" brushRef="#br0" timeOffset="3">7515 124 17804,'-73'3'1428,"1"-1"0,0 8 0,4 5-820,13 5 0,3 7-2873,-5 7 1,0 10 2796,-1 14 0,-3 11 1,5 8-232,12-6 0,3 8 0,2 2 0,1 0-54,-1-1 0,1-1 0,2 2 0,5 5-79,7-3 0,4 7 1,3 0-1,3-3 0,5-10-168,3 0 0,5-9 0,2 1 0,1 11 0,2 2 0,4-11 0,3-12 0,3-7 0,1 0 0,2-1 492,0-2 0,2 2-492,13 24 0,1-1-987,-9-20 1,1-2 986,8 14 0,0-5 704,7 3-704,-5-14 699,-5-12-699,-6-11 0,-6-9 0,-6-6 2669,-3-6-2669,-2-1 2183,0-3-2183,-1 1 0,0-3 0,-2 2 0,-2-2 0,1 0 0,-2 0 0,3 0-41,3-2-1051,9-14-2352,14-17 851,-1-5 0,3-6-2323,4-2 1,2-3 4340,10-14 1,-1 3 0,5-7 0,-12 17 0</inkml:trace>
  <inkml:trace contextRef="#ctx0" brushRef="#br0" timeOffset="4">7695 856 25119,'73'-5'431,"0"1"0,1 0 1,-1 2-334,-11 0 0,-1 2 28,4 0 0,-1 0-31,-2 0 0,-1 0 62,-6 0 0,-3 0-107,34 0 191,-22 0-196,-23 3 123,-20 4-163,-12 9 303,-25 15 40,-24 24-1974,5-17 1,-6 3 1625,-10 10 0,-4 2 0,-6 5 0,-2 2-345,-1 1 1,2 0 344,2-2 0,4 0 0,6-6 0,3 2 0,0 10 0,5 0 0,16-20 0,3 0 0,0 9 0,6-2 0,9 8 0,9-7 0,18-3 0,14-3 0,23-3 0,16-3 0,14-5 0,-21-17 0,2-3 0,-16-4 0,-1-3 0,14 1 0,-4-2 0,10-3 0,-14-3 3051,-16 0-3051,-14-2 1030,-13 0-1030,-6 0 0,-6 0-2247,-1 0-2408,0-18-2408,0-7 7063,0-21 0,0 20 0,0 4 0</inkml:trace>
  <inkml:trace contextRef="#ctx0" brushRef="#br0" timeOffset="5">7588 1571 24245,'85'0'2834,"5"0"-2319,-1-2-344,-39 0 0,0-2-141,3 1 0,-1-1 45,-1-2 1,0 0 110,38-2-103,-14-1-83,-21 4 0,-18 2 0,-16 1 0,-10 2 0,-7 0 255,-2 0-5538,-1 0 287,14 6-3137,4 5 8133,15 7 0,-14-6 0,-2-2 0</inkml:trace>
  <inkml:trace contextRef="#ctx0" brushRef="#br0" timeOffset="6">9463 2366 14673,'13'-5'3892,"-2"0"-2788,-11 5 1568,0 0-1541,0 23-84,0 0-240,-8 26 67,-5 0-387,-14 6 62,-10 4-275,-10 1 113,-8-3-236,-7-2-17,-2-9 18,2-5-141,7-12 78,8-8-77,10-9-24,9-7 12,2-5-285,10-10 184,1-2 28,10-8-5,4 1 78,1 4-67,0 2 33,6 4 17,7 0-56,12 3 146,12 0-106,7 4 66,6 1 46,2 2 72,2 10-34,-4 5 175,-3 9-164,-7 2-3,-7-2-125,-6-2 0,-7-4 0,-6-4 0,-6-5 0,-5-3 0,-1-3 0,-2 0 0,0-1 0,0 0 0,0 4 0,0-3 0,0 2 0,0-4 0,0 0 0,0-1 0,0-1 0,0 3 0,0-2 0,0 0-1015,3-2-2732,0-12-1350,11-18 5097,13-38 0,-12 30 0,6-12 0</inkml:trace>
  <inkml:trace contextRef="#ctx0" brushRef="#br0" timeOffset="7">9951 161 15154,'-9'-13'3518,"2"2"-2448,7 11 1753,0 0-1675,81 58 146,-20 16-1262,-19-26 0,7 6 1,-5 5 275,-10 2 0,-5 4 0,-1 3-738,2 8 0,-1 4 0,-3 1 619,-1 5 0,-2 0 0,-3 0-189,-3-5 0,-2-1 0,-2-3-303,-1 25 0,-3-7 303,-4-18 0,-2-6 0,-3-15 0,0-2 0,0 44-61,-5-4 61,1-44 0,-2 1 0,-13 46 0,-3-7 0,-3-15 0,-4-4 0,10-29 0,-1-5 0,11-27 626,6-5-626,0-2 2414,1-3-2414,2 2-239,-2-2-2960,-2-3-4870,0-11 8069,-6-10 0,6 6 0,0 0 0</inkml:trace>
  <inkml:trace contextRef="#ctx0" brushRef="#br0" timeOffset="8">3882 3793 15580,'-13'0'3680,"3"0"-2672,10 0 420,0 0-1001,9 0 177,5 0 208,20 0 152,19 0-348,36 0-1325,-24 0 0,8 0 897,-9 0 1,5 0 0,2 0-611,15 1 0,3-1 0,2-1 552,-13 1 0,3 0 0,0 0 1,1-1-491,5 0 1,1 1 0,1-1 0,-1 0 434,1-1 1,0 1 0,0 0-1,0-1-50,2 1 0,0 0 1,-1 1-1,1-1 43,-2 0 1,-1 0 0,1 0-1,-1 1-49,2 0 1,1 0 0,-1 0 0,0 0 15,1 0 0,0 0 1,0 0-1,-1 0-35,1 0 0,0 0 0,0 0 0,-1 0 0,0 0 0,0 0 0,-1 0 0,0 0 0,-1 0 0,-1 0 0,0 0 0,-1 0 0,-2-1 0,0-1 0,0 0 0,-2-1 0,-3 1 0,0 0 0,-1-1 0,-1 0 0,22-3 0,-2-1 0,-1 0-284,-5 0 0,-2 1 0,-3 0 284,-7 0 0,-2 0 0,-2 1 476,21-1 0,-3 0-476,-4 3 0,-6 0 0,-26 1 0,-3 0 0,1 1 0,-3 1 0,10 0 1360,-16 0-1360,-12 0 2312,-14 0-2312,-12 0 1917,-3 0-1917,-5 0 0,0 0-629,-6 0-4394,-19 12-4808,-10 1 9691,-24 15 0,30-14 0,-1-1 1</inkml:trace>
  <inkml:trace contextRef="#ctx0" brushRef="#br0" timeOffset="9">4741 4703 16734,'0'77'1966,"0"1"0,0 0 0,0-3 0,0 0 0,0-4-1053,0 12 0,0-4-1350,0-6 1,0-2 436,0-3 0,0-1 0,-1-5 0,-1 0 0,0-3 0,-1 0 0,-1-4 0,-1-1 0,-3 34 0,1-22 370,4-22-370,1-14 190,2-15-190,0-5 0,0-7 0,0-1-410,0-2-2603,2 0-751,8-12-5097,5-6 8861,10-14 0,-12 13 0,-1 3 0</inkml:trace>
  <inkml:trace contextRef="#ctx0" brushRef="#br0" timeOffset="10">5443 5595 20095,'15'-8'3103,"-3"2"-2258,-12 6 365,95-7-336,-18 2-1187,5 0 0,5-1 601,-20 2 1,-3 0-138,4 0 0,0-1-36,-3 1 0,-2 0-54,-4 0 1,-3 0 463,38-2-525,-18 2 117,-19 0-72,-17 2 46,-12 1-91,-14 1 1145,-5 0-1145,-7 0 15,0 0-106,-1 0-637,7 0-1053,6 1-1871,24 1 3652,30 2 0,-27-2 0,9-1 0</inkml:trace>
  <inkml:trace contextRef="#ctx0" brushRef="#br0" timeOffset="11">8665 4452 20621,'5'0'2846,"0"0"-1659,-5 0 85,0 0-276,0 76-256,-2-14-463,-1 2 0,-3 4-379,-2-14 0,-3-3 102,-3 4 0,-4-1 0,-2 3 0,-3 0 0,-4 0 0,-3-2 0,-2 2 0,-3-2 0,-5-1 0,-4-2 0,-3 0 0,-2-1 0,-5-3 0,-3-2 0,0-2 0,-1-1 0,0-3 0,0-3 0,4-5 0,-1-2-54,-5 0 1,2-4 53,-16 1 0,2-5 0,49-24 0,8-14 0,10-9 0,2-16 0,6-7 0,32-25 0,3 18 0,13 11 0,7 5 0,26 4 242,-25 14 0,1 4-242,31 9 32,-2 10-32,0 17 0,-6 12 0,-5 16 0,-7 8 0,-9 4 0,-7 3 0,-7-2 0,-6 0 0,-5-8 0,-7-3 0,-6-9 0,-6-8 0,-6-6 0,-3-9 0,-3-4 0,0-5 0,-4-4 250,3-1-250,-3-2 0,-1 0 0,1 0 0,-2-1 0,1 0 0,1 0-533,2 0-2408,2 2-2856,1 0 5797,1-1 0,-2 1 0,-3-2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file/d/1WIFxJEKD5I00dFAbdw_ALSK2mMt7g2yY/view?usp=sharing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drive.google.com/open?id=14JVP5lyXyKaU0rt6X4qX_M_SaHxVofIR&amp;authuser=davethemovie%40gmail.com&amp;usp=drive_fs" TargetMode="External"/><Relationship Id="rId1" Type="http://schemas.openxmlformats.org/officeDocument/2006/relationships/hyperlink" Target="https://www.marketwatch.com/investing/stock/MSFT/options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Relationship Id="rId4" Type="http://schemas.openxmlformats.org/officeDocument/2006/relationships/comments" Target="../comments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6DQXzWqM8RqaZ8ShKbP0VxtNPfBpyBsQ/view?usp=sharing" TargetMode="External"/><Relationship Id="rId2" Type="http://schemas.openxmlformats.org/officeDocument/2006/relationships/hyperlink" Target="https://drive.google.com/file/d/16DXiHTsUCdBMT51lJiptQ82KTu3QLYzB/view?usp=sharing" TargetMode="External"/><Relationship Id="rId1" Type="http://schemas.openxmlformats.org/officeDocument/2006/relationships/hyperlink" Target="https://drive.google.com/file/d/16DtEZ2Zws4R45dkbPHMNKEkbfX1YR6gR/view?usp=sharing" TargetMode="External"/><Relationship Id="rId6" Type="http://schemas.openxmlformats.org/officeDocument/2006/relationships/drawing" Target="../drawings/drawing10.xml"/><Relationship Id="rId5" Type="http://schemas.openxmlformats.org/officeDocument/2006/relationships/hyperlink" Target="https://drive.google.com/file/d/16CKV6FbdxW8qfw8BsYWsVMcRJdUP5OIH/view?usp=sharing" TargetMode="External"/><Relationship Id="rId4" Type="http://schemas.openxmlformats.org/officeDocument/2006/relationships/hyperlink" Target="https://drive.google.com/file/d/16DBYAbNO95faaWwJK9bPZMn2ZHgbpxGp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426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428</v>
      </c>
    </row>
    <row r="4" spans="2:3" x14ac:dyDescent="0.3">
      <c r="B4" s="1" t="s">
        <v>5</v>
      </c>
    </row>
    <row r="5" spans="2:3" x14ac:dyDescent="0.3">
      <c r="C5" s="1" t="s">
        <v>429</v>
      </c>
    </row>
    <row r="6" spans="2:3" x14ac:dyDescent="0.3">
      <c r="C6" s="1" t="s">
        <v>430</v>
      </c>
    </row>
    <row r="8" spans="2:3" x14ac:dyDescent="0.3">
      <c r="B8" s="1" t="s">
        <v>431</v>
      </c>
    </row>
    <row r="9" spans="2:3" x14ac:dyDescent="0.3">
      <c r="C9" s="1" t="s">
        <v>432</v>
      </c>
    </row>
    <row r="11" spans="2:3" x14ac:dyDescent="0.3">
      <c r="B11" s="1" t="s">
        <v>427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A2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1" x14ac:dyDescent="0.3">
      <c r="A1" s="4" t="s">
        <v>447</v>
      </c>
    </row>
    <row r="2" spans="1:1" x14ac:dyDescent="0.3">
      <c r="A2" s="4" t="s">
        <v>426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AE77-5B7B-4840-A844-0184F00D8EDB}">
  <sheetPr codeName="Sheet33">
    <tabColor rgb="FFFF0000"/>
  </sheetPr>
  <dimension ref="A1:C13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5E53-20D9-EC47-B974-DDD83AD7CEB2}">
  <sheetPr codeName="Sheet32">
    <tabColor rgb="FFFF0000"/>
  </sheetPr>
  <dimension ref="A1:C7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12</v>
      </c>
    </row>
    <row r="4" spans="1:3" x14ac:dyDescent="0.3">
      <c r="C4" s="4" t="s">
        <v>333</v>
      </c>
    </row>
    <row r="5" spans="1:3" x14ac:dyDescent="0.3">
      <c r="C5" s="4" t="s">
        <v>11</v>
      </c>
    </row>
    <row r="6" spans="1:3" x14ac:dyDescent="0.3">
      <c r="C6" s="4" t="s">
        <v>10</v>
      </c>
    </row>
    <row r="7" spans="1:3" x14ac:dyDescent="0.3">
      <c r="C7" s="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334</v>
      </c>
    </row>
    <row r="2" spans="1:1" x14ac:dyDescent="0.3">
      <c r="A2" s="1" t="s">
        <v>335</v>
      </c>
    </row>
    <row r="3" spans="1:1" x14ac:dyDescent="0.3">
      <c r="A3" s="1" t="s">
        <v>336</v>
      </c>
    </row>
    <row r="4" spans="1:1" x14ac:dyDescent="0.3">
      <c r="A4" s="1" t="s">
        <v>337</v>
      </c>
    </row>
    <row r="5" spans="1:1" x14ac:dyDescent="0.3">
      <c r="A5" s="1" t="s">
        <v>338</v>
      </c>
    </row>
    <row r="6" spans="1:1" x14ac:dyDescent="0.3">
      <c r="A6" s="1" t="s">
        <v>339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91</v>
      </c>
    </row>
    <row r="2" spans="1:7" x14ac:dyDescent="0.3">
      <c r="B2" s="20" t="s">
        <v>92</v>
      </c>
    </row>
    <row r="3" spans="1:7" x14ac:dyDescent="0.3">
      <c r="B3" s="20" t="s">
        <v>93</v>
      </c>
    </row>
    <row r="4" spans="1:7" x14ac:dyDescent="0.3">
      <c r="B4" s="20" t="s">
        <v>94</v>
      </c>
    </row>
    <row r="5" spans="1:7" x14ac:dyDescent="0.3">
      <c r="B5" s="20" t="s">
        <v>95</v>
      </c>
    </row>
    <row r="7" spans="1:7" x14ac:dyDescent="0.3">
      <c r="B7" s="20" t="s">
        <v>96</v>
      </c>
    </row>
    <row r="8" spans="1:7" x14ac:dyDescent="0.3">
      <c r="B8" s="20" t="s">
        <v>97</v>
      </c>
    </row>
    <row r="9" spans="1:7" x14ac:dyDescent="0.3">
      <c r="B9" s="21" t="s">
        <v>98</v>
      </c>
    </row>
    <row r="11" spans="1:7" x14ac:dyDescent="0.3">
      <c r="B11" s="20" t="s">
        <v>99</v>
      </c>
    </row>
    <row r="13" spans="1:7" s="22" customFormat="1" x14ac:dyDescent="0.3">
      <c r="B13" s="22" t="s">
        <v>100</v>
      </c>
      <c r="C13" s="22" t="s">
        <v>101</v>
      </c>
      <c r="D13" s="22" t="s">
        <v>102</v>
      </c>
      <c r="E13" s="22" t="s">
        <v>103</v>
      </c>
      <c r="F13" s="22" t="s">
        <v>104</v>
      </c>
      <c r="G13" s="22" t="s">
        <v>105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106</v>
      </c>
    </row>
    <row r="32" spans="2:7" x14ac:dyDescent="0.3">
      <c r="B32" s="20" t="s">
        <v>107</v>
      </c>
    </row>
    <row r="33" spans="2:2" x14ac:dyDescent="0.3">
      <c r="B33" s="20" t="s">
        <v>108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109</v>
      </c>
    </row>
    <row r="2" spans="1:3" x14ac:dyDescent="0.3">
      <c r="B2" s="20" t="s">
        <v>110</v>
      </c>
    </row>
    <row r="4" spans="1:3" x14ac:dyDescent="0.3">
      <c r="C4" s="20" t="s">
        <v>111</v>
      </c>
    </row>
    <row r="5" spans="1:3" x14ac:dyDescent="0.3">
      <c r="C5" s="20" t="s">
        <v>112</v>
      </c>
    </row>
    <row r="6" spans="1:3" x14ac:dyDescent="0.3">
      <c r="C6" s="20" t="s">
        <v>113</v>
      </c>
    </row>
    <row r="7" spans="1:3" x14ac:dyDescent="0.3">
      <c r="C7" s="20" t="s">
        <v>114</v>
      </c>
    </row>
    <row r="8" spans="1:3" x14ac:dyDescent="0.3">
      <c r="C8" s="20" t="s">
        <v>115</v>
      </c>
    </row>
    <row r="9" spans="1:3" x14ac:dyDescent="0.3">
      <c r="C9" s="20" t="s">
        <v>116</v>
      </c>
    </row>
    <row r="10" spans="1:3" x14ac:dyDescent="0.3">
      <c r="C10" s="20" t="s">
        <v>117</v>
      </c>
    </row>
    <row r="11" spans="1:3" x14ac:dyDescent="0.3">
      <c r="C11" s="20" t="s">
        <v>118</v>
      </c>
    </row>
    <row r="12" spans="1:3" x14ac:dyDescent="0.3">
      <c r="C12" s="20" t="s">
        <v>119</v>
      </c>
    </row>
    <row r="13" spans="1:3" x14ac:dyDescent="0.3">
      <c r="C13" s="20" t="s">
        <v>120</v>
      </c>
    </row>
    <row r="14" spans="1:3" x14ac:dyDescent="0.3">
      <c r="C14" s="20" t="s">
        <v>121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/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122</v>
      </c>
    </row>
    <row r="4" spans="2:10" x14ac:dyDescent="0.3">
      <c r="B4" s="23" t="s">
        <v>123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124</v>
      </c>
    </row>
    <row r="7" spans="2:10" x14ac:dyDescent="0.3">
      <c r="C7" s="1" t="s">
        <v>125</v>
      </c>
    </row>
    <row r="8" spans="2:10" x14ac:dyDescent="0.3">
      <c r="C8" s="1" t="s">
        <v>126</v>
      </c>
    </row>
    <row r="10" spans="2:10" x14ac:dyDescent="0.3">
      <c r="B10" s="1" t="s">
        <v>127</v>
      </c>
    </row>
    <row r="11" spans="2:10" x14ac:dyDescent="0.3">
      <c r="C11" s="1" t="s">
        <v>128</v>
      </c>
    </row>
    <row r="12" spans="2:10" x14ac:dyDescent="0.3">
      <c r="C12" s="1" t="s">
        <v>129</v>
      </c>
    </row>
    <row r="13" spans="2:10" x14ac:dyDescent="0.3">
      <c r="C13" s="1" t="s">
        <v>130</v>
      </c>
    </row>
    <row r="14" spans="2:10" x14ac:dyDescent="0.3">
      <c r="C14" s="1" t="s">
        <v>131</v>
      </c>
    </row>
    <row r="16" spans="2:10" x14ac:dyDescent="0.3">
      <c r="B16" s="1" t="s">
        <v>132</v>
      </c>
    </row>
    <row r="17" spans="3:3" x14ac:dyDescent="0.3">
      <c r="C17" s="1" t="s">
        <v>133</v>
      </c>
    </row>
    <row r="18" spans="3:3" x14ac:dyDescent="0.3">
      <c r="C18" s="1" t="s">
        <v>134</v>
      </c>
    </row>
    <row r="19" spans="3:3" x14ac:dyDescent="0.3">
      <c r="C19" s="1" t="s">
        <v>135</v>
      </c>
    </row>
    <row r="20" spans="3:3" x14ac:dyDescent="0.3">
      <c r="C20" s="1" t="s">
        <v>136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191</v>
      </c>
    </row>
    <row r="3" spans="2:3" x14ac:dyDescent="0.3">
      <c r="B3" s="5"/>
      <c r="C3" s="1" t="s">
        <v>192</v>
      </c>
    </row>
    <row r="4" spans="2:3" x14ac:dyDescent="0.3">
      <c r="C4" s="1" t="s">
        <v>193</v>
      </c>
    </row>
    <row r="5" spans="2:3" x14ac:dyDescent="0.3">
      <c r="C5" s="1" t="s">
        <v>194</v>
      </c>
    </row>
    <row r="6" spans="2:3" x14ac:dyDescent="0.3">
      <c r="C6" s="1" t="s">
        <v>195</v>
      </c>
    </row>
    <row r="7" spans="2:3" x14ac:dyDescent="0.3">
      <c r="C7" s="1" t="s">
        <v>196</v>
      </c>
    </row>
    <row r="8" spans="2:3" x14ac:dyDescent="0.3">
      <c r="C8" s="1" t="s">
        <v>197</v>
      </c>
    </row>
    <row r="9" spans="2:3" x14ac:dyDescent="0.3">
      <c r="C9" s="1" t="s">
        <v>198</v>
      </c>
    </row>
    <row r="11" spans="2:3" x14ac:dyDescent="0.3">
      <c r="B11" s="1" t="s">
        <v>199</v>
      </c>
    </row>
    <row r="12" spans="2:3" x14ac:dyDescent="0.3">
      <c r="C12" s="1" t="s">
        <v>200</v>
      </c>
    </row>
    <row r="14" spans="2:3" x14ac:dyDescent="0.3">
      <c r="B14" s="1" t="s">
        <v>201</v>
      </c>
    </row>
    <row r="15" spans="2:3" x14ac:dyDescent="0.3">
      <c r="C15" s="1" t="s">
        <v>202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/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153</v>
      </c>
      <c r="C2" s="4" t="s">
        <v>154</v>
      </c>
      <c r="I2" s="4" t="s">
        <v>155</v>
      </c>
    </row>
    <row r="3" spans="2:9" s="3" customFormat="1" x14ac:dyDescent="0.3">
      <c r="C3" s="3" t="s">
        <v>156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157</v>
      </c>
      <c r="F5" s="31"/>
      <c r="G5" s="32"/>
      <c r="H5" s="33" t="s">
        <v>158</v>
      </c>
      <c r="I5" s="34"/>
    </row>
    <row r="6" spans="2:9" s="3" customFormat="1" x14ac:dyDescent="0.3">
      <c r="C6" s="35" t="s">
        <v>159</v>
      </c>
      <c r="D6" s="36" t="s">
        <v>160</v>
      </c>
      <c r="E6" s="37" t="s">
        <v>161</v>
      </c>
      <c r="F6" s="38" t="s">
        <v>162</v>
      </c>
      <c r="G6" s="36" t="s">
        <v>160</v>
      </c>
      <c r="H6" s="37" t="s">
        <v>161</v>
      </c>
      <c r="I6" s="39" t="s">
        <v>162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163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457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36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165</v>
      </c>
      <c r="D12" s="50">
        <v>100</v>
      </c>
      <c r="E12" s="51" t="s">
        <v>166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164</v>
      </c>
      <c r="C14" s="53" t="s">
        <v>167</v>
      </c>
      <c r="D14" s="54" t="s">
        <v>168</v>
      </c>
      <c r="E14" s="55" t="s">
        <v>169</v>
      </c>
      <c r="F14" s="28"/>
    </row>
    <row r="15" spans="2:9" s="3" customFormat="1" x14ac:dyDescent="0.3">
      <c r="B15" s="56">
        <v>0</v>
      </c>
      <c r="C15" s="93">
        <f>MAX(0,B15-$B$10)</f>
        <v>0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 t="shared" ref="C16:C22" si="0">MAX(0,B16-$B$10)</f>
        <v>0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 t="shared" si="0"/>
        <v>0</v>
      </c>
      <c r="D17" s="59">
        <f t="shared" ref="D17:D22" si="1">-$E$9*$D$12</f>
        <v>-166</v>
      </c>
      <c r="E17" s="60">
        <f t="shared" ref="E17:E22" si="2">IF(C17&lt;0,0,C17)*$D$12+D17</f>
        <v>-166</v>
      </c>
      <c r="F17" s="28"/>
    </row>
    <row r="18" spans="2:6" s="3" customFormat="1" x14ac:dyDescent="0.3">
      <c r="B18" s="44">
        <v>35</v>
      </c>
      <c r="C18" s="94">
        <f t="shared" si="0"/>
        <v>0</v>
      </c>
      <c r="D18" s="59">
        <f t="shared" si="1"/>
        <v>-166</v>
      </c>
      <c r="E18" s="60">
        <f t="shared" si="2"/>
        <v>-166</v>
      </c>
      <c r="F18" s="28"/>
    </row>
    <row r="19" spans="2:6" s="3" customFormat="1" x14ac:dyDescent="0.3">
      <c r="B19" s="44">
        <v>36</v>
      </c>
      <c r="C19" s="94">
        <f t="shared" si="0"/>
        <v>0</v>
      </c>
      <c r="D19" s="59">
        <f t="shared" si="1"/>
        <v>-166</v>
      </c>
      <c r="E19" s="60">
        <f t="shared" si="2"/>
        <v>-166</v>
      </c>
      <c r="F19" s="28"/>
    </row>
    <row r="20" spans="2:6" s="3" customFormat="1" x14ac:dyDescent="0.3">
      <c r="B20" s="44">
        <v>40</v>
      </c>
      <c r="C20" s="94">
        <f t="shared" si="0"/>
        <v>4</v>
      </c>
      <c r="D20" s="59">
        <f t="shared" si="1"/>
        <v>-166</v>
      </c>
      <c r="E20" s="60">
        <f t="shared" si="2"/>
        <v>234</v>
      </c>
      <c r="F20" s="28"/>
    </row>
    <row r="21" spans="2:6" s="3" customFormat="1" x14ac:dyDescent="0.3">
      <c r="B21" s="44">
        <v>50</v>
      </c>
      <c r="C21" s="94">
        <f t="shared" si="0"/>
        <v>14</v>
      </c>
      <c r="D21" s="59">
        <f t="shared" si="1"/>
        <v>-166</v>
      </c>
      <c r="E21" s="60">
        <f t="shared" si="2"/>
        <v>1234</v>
      </c>
      <c r="F21" s="28"/>
    </row>
    <row r="22" spans="2:6" s="3" customFormat="1" ht="27" thickBot="1" x14ac:dyDescent="0.35">
      <c r="B22" s="46">
        <v>60</v>
      </c>
      <c r="C22" s="95">
        <f t="shared" si="0"/>
        <v>24</v>
      </c>
      <c r="D22" s="61">
        <f t="shared" si="1"/>
        <v>-166</v>
      </c>
      <c r="E22" s="62">
        <f t="shared" si="2"/>
        <v>2234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170</v>
      </c>
      <c r="D24" s="50">
        <v>100</v>
      </c>
      <c r="E24" s="63" t="s">
        <v>171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164</v>
      </c>
      <c r="C26" s="53" t="s">
        <v>167</v>
      </c>
      <c r="D26" s="54" t="s">
        <v>168</v>
      </c>
      <c r="E26" s="55" t="s">
        <v>169</v>
      </c>
      <c r="F26" s="28"/>
    </row>
    <row r="27" spans="2:6" s="3" customFormat="1" x14ac:dyDescent="0.3">
      <c r="B27" s="56">
        <v>0</v>
      </c>
      <c r="C27" s="93">
        <f>MAX(0,$B$10-B27)</f>
        <v>36</v>
      </c>
      <c r="D27" s="96">
        <f>-$H$9*$D$24</f>
        <v>-185</v>
      </c>
      <c r="E27" s="58">
        <f t="shared" ref="E27:E34" si="3">IF(C27&lt;0,0,C27)*$D$24+D27</f>
        <v>3415</v>
      </c>
      <c r="F27" s="28"/>
    </row>
    <row r="28" spans="2:6" s="3" customFormat="1" x14ac:dyDescent="0.3">
      <c r="B28" s="44">
        <v>20</v>
      </c>
      <c r="C28" s="94">
        <f t="shared" ref="C28:C34" si="4">MAX(0,$B$10-B28)</f>
        <v>16</v>
      </c>
      <c r="D28" s="97">
        <f>-$H$9*$D$24</f>
        <v>-185</v>
      </c>
      <c r="E28" s="60">
        <f t="shared" si="3"/>
        <v>1415</v>
      </c>
      <c r="F28" s="28"/>
    </row>
    <row r="29" spans="2:6" s="3" customFormat="1" x14ac:dyDescent="0.3">
      <c r="B29" s="44">
        <v>30</v>
      </c>
      <c r="C29" s="94">
        <f t="shared" si="4"/>
        <v>6</v>
      </c>
      <c r="D29" s="97">
        <f t="shared" ref="D29:D34" si="5">-$H$9*$D$24</f>
        <v>-185</v>
      </c>
      <c r="E29" s="60">
        <f t="shared" si="3"/>
        <v>415</v>
      </c>
      <c r="F29" s="28"/>
    </row>
    <row r="30" spans="2:6" s="3" customFormat="1" x14ac:dyDescent="0.3">
      <c r="B30" s="44">
        <v>35</v>
      </c>
      <c r="C30" s="94">
        <f t="shared" si="4"/>
        <v>1</v>
      </c>
      <c r="D30" s="97">
        <f>-$H$9*$D$24</f>
        <v>-185</v>
      </c>
      <c r="E30" s="60">
        <f t="shared" si="3"/>
        <v>-85</v>
      </c>
      <c r="F30" s="28"/>
    </row>
    <row r="31" spans="2:6" s="3" customFormat="1" x14ac:dyDescent="0.3">
      <c r="B31" s="44">
        <v>36</v>
      </c>
      <c r="C31" s="94">
        <f t="shared" si="4"/>
        <v>0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0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0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0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/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x14ac:dyDescent="0.3">
      <c r="B2" s="20" t="s">
        <v>172</v>
      </c>
      <c r="I2" s="20" t="s">
        <v>173</v>
      </c>
    </row>
    <row r="3" spans="2:10" x14ac:dyDescent="0.3">
      <c r="C3" s="20" t="s">
        <v>456</v>
      </c>
    </row>
    <row r="4" spans="2:10" x14ac:dyDescent="0.3">
      <c r="C4" s="20" t="s">
        <v>174</v>
      </c>
    </row>
    <row r="5" spans="2:10" x14ac:dyDescent="0.3">
      <c r="C5" s="20" t="s">
        <v>175</v>
      </c>
    </row>
    <row r="6" spans="2:10" x14ac:dyDescent="0.3">
      <c r="C6" s="20" t="s">
        <v>176</v>
      </c>
    </row>
    <row r="7" spans="2:10" x14ac:dyDescent="0.3">
      <c r="B7" s="20" t="s">
        <v>177</v>
      </c>
    </row>
    <row r="8" spans="2:10" x14ac:dyDescent="0.3">
      <c r="C8" s="20" t="s">
        <v>178</v>
      </c>
    </row>
    <row r="9" spans="2:10" x14ac:dyDescent="0.3">
      <c r="C9" s="20" t="s">
        <v>179</v>
      </c>
    </row>
    <row r="10" spans="2:10" x14ac:dyDescent="0.3">
      <c r="C10" s="20" t="s">
        <v>180</v>
      </c>
    </row>
    <row r="11" spans="2:10" x14ac:dyDescent="0.3">
      <c r="C11" s="20" t="s">
        <v>181</v>
      </c>
    </row>
    <row r="13" spans="2:10" x14ac:dyDescent="0.3">
      <c r="B13" s="64" t="s">
        <v>182</v>
      </c>
      <c r="C13" s="64"/>
      <c r="D13" s="64"/>
      <c r="E13" s="64"/>
      <c r="G13" s="20" t="s">
        <v>183</v>
      </c>
      <c r="H13" s="65" t="s">
        <v>184</v>
      </c>
      <c r="I13" s="65"/>
      <c r="J13" s="65"/>
    </row>
    <row r="14" spans="2:10" x14ac:dyDescent="0.3">
      <c r="I14" s="20" t="s">
        <v>185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186</v>
      </c>
      <c r="I16" s="20" t="s">
        <v>187</v>
      </c>
    </row>
    <row r="18" spans="2:9" x14ac:dyDescent="0.3">
      <c r="B18" s="64" t="s">
        <v>188</v>
      </c>
      <c r="C18" s="64"/>
      <c r="D18" s="64"/>
      <c r="E18" s="64"/>
      <c r="G18" s="20" t="s">
        <v>183</v>
      </c>
      <c r="H18" s="65" t="s">
        <v>189</v>
      </c>
    </row>
    <row r="19" spans="2:9" x14ac:dyDescent="0.3">
      <c r="B19" s="20" t="s">
        <v>185</v>
      </c>
      <c r="C19" s="20" t="s">
        <v>185</v>
      </c>
      <c r="D19" s="20" t="s">
        <v>185</v>
      </c>
      <c r="E19" s="20" t="s">
        <v>185</v>
      </c>
      <c r="F19" s="20" t="s">
        <v>185</v>
      </c>
      <c r="G19" s="20" t="s">
        <v>185</v>
      </c>
      <c r="H19" s="20" t="s">
        <v>185</v>
      </c>
      <c r="I19" s="20" t="s">
        <v>185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186</v>
      </c>
      <c r="I21" s="20" t="s">
        <v>187</v>
      </c>
    </row>
    <row r="23" spans="2:9" x14ac:dyDescent="0.3">
      <c r="B23" s="64" t="s">
        <v>190</v>
      </c>
      <c r="C23" s="64"/>
      <c r="D23" s="64"/>
      <c r="E23" s="64"/>
      <c r="F23" s="64"/>
    </row>
    <row r="24" spans="2:9" x14ac:dyDescent="0.3">
      <c r="B24" s="20" t="s">
        <v>185</v>
      </c>
      <c r="D24" s="20" t="s">
        <v>185</v>
      </c>
      <c r="F24" s="20" t="s">
        <v>185</v>
      </c>
      <c r="I24" s="20" t="s">
        <v>185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186</v>
      </c>
      <c r="I26" s="20" t="s">
        <v>187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340</v>
      </c>
    </row>
    <row r="2" spans="1:1" x14ac:dyDescent="0.3">
      <c r="A2" s="1" t="s">
        <v>341</v>
      </c>
    </row>
    <row r="3" spans="1:1" x14ac:dyDescent="0.3">
      <c r="A3" s="1" t="s">
        <v>342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203</v>
      </c>
    </row>
    <row r="3" spans="2:8" x14ac:dyDescent="0.3">
      <c r="C3" s="1" t="s">
        <v>204</v>
      </c>
    </row>
    <row r="5" spans="2:8" ht="31" x14ac:dyDescent="0.4">
      <c r="C5" s="1" t="s">
        <v>205</v>
      </c>
      <c r="H5" s="1" t="s">
        <v>206</v>
      </c>
    </row>
    <row r="6" spans="2:8" ht="30" x14ac:dyDescent="0.4">
      <c r="H6" s="1" t="s">
        <v>207</v>
      </c>
    </row>
    <row r="7" spans="2:8" ht="31" x14ac:dyDescent="0.4">
      <c r="C7" s="1" t="s">
        <v>208</v>
      </c>
      <c r="H7" s="1" t="s">
        <v>209</v>
      </c>
    </row>
    <row r="8" spans="2:8" x14ac:dyDescent="0.3">
      <c r="H8" s="1" t="s">
        <v>210</v>
      </c>
    </row>
    <row r="9" spans="2:8" x14ac:dyDescent="0.3">
      <c r="H9" s="1" t="s">
        <v>211</v>
      </c>
    </row>
    <row r="10" spans="2:8" x14ac:dyDescent="0.3">
      <c r="H10" s="1" t="s">
        <v>212</v>
      </c>
    </row>
    <row r="11" spans="2:8" x14ac:dyDescent="0.3">
      <c r="H11" s="1" t="s">
        <v>213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214</v>
      </c>
      <c r="C1" s="71" t="s">
        <v>215</v>
      </c>
      <c r="D1" s="70"/>
      <c r="E1" s="72"/>
      <c r="F1" s="70"/>
      <c r="G1" s="70"/>
    </row>
    <row r="2" spans="1:7" x14ac:dyDescent="0.3">
      <c r="A2" s="74"/>
      <c r="B2" s="73" t="s">
        <v>216</v>
      </c>
      <c r="C2" s="75" t="s">
        <v>217</v>
      </c>
      <c r="D2" s="75" t="s">
        <v>217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218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219</v>
      </c>
      <c r="G5" s="79"/>
    </row>
    <row r="6" spans="1:7" x14ac:dyDescent="0.3">
      <c r="A6" s="74"/>
      <c r="B6" s="79" t="s">
        <v>220</v>
      </c>
      <c r="C6" s="79"/>
      <c r="D6" s="79">
        <v>30</v>
      </c>
      <c r="E6" s="78" t="s">
        <v>221</v>
      </c>
      <c r="F6" s="79" t="s">
        <v>222</v>
      </c>
      <c r="G6" s="79"/>
    </row>
    <row r="7" spans="1:7" x14ac:dyDescent="0.3">
      <c r="A7" s="74"/>
      <c r="B7" s="80" t="s">
        <v>223</v>
      </c>
      <c r="C7" s="79"/>
      <c r="D7" s="81">
        <v>0.2298</v>
      </c>
      <c r="E7" s="78"/>
      <c r="F7" s="79" t="s">
        <v>224</v>
      </c>
      <c r="G7" s="79"/>
    </row>
    <row r="8" spans="1:7" x14ac:dyDescent="0.3">
      <c r="A8" s="74"/>
      <c r="B8" s="79" t="s">
        <v>225</v>
      </c>
      <c r="C8" s="79"/>
      <c r="D8" s="82">
        <v>260</v>
      </c>
      <c r="E8" s="78"/>
      <c r="F8" s="79" t="s">
        <v>226</v>
      </c>
      <c r="G8" s="79"/>
    </row>
    <row r="9" spans="1:7" x14ac:dyDescent="0.3">
      <c r="A9" s="74"/>
      <c r="B9" s="79" t="s">
        <v>227</v>
      </c>
      <c r="C9" s="79"/>
      <c r="D9" s="83">
        <v>2.5000000000000001E-3</v>
      </c>
      <c r="E9" s="78"/>
      <c r="F9" s="79" t="s">
        <v>228</v>
      </c>
      <c r="G9" s="79"/>
    </row>
    <row r="10" spans="1:7" x14ac:dyDescent="0.3">
      <c r="A10" s="74"/>
      <c r="B10" s="84" t="s">
        <v>229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230</v>
      </c>
      <c r="C12" s="85"/>
      <c r="D12" s="87">
        <f>D5*G20-D8*D21*G21</f>
        <v>1.3384599106538815</v>
      </c>
      <c r="E12" s="86" t="s">
        <v>221</v>
      </c>
      <c r="F12" s="85" t="s">
        <v>231</v>
      </c>
      <c r="G12" s="85"/>
    </row>
    <row r="13" spans="1:7" x14ac:dyDescent="0.3">
      <c r="A13" s="74"/>
      <c r="B13" s="85" t="s">
        <v>232</v>
      </c>
      <c r="C13" s="85"/>
      <c r="D13" s="87">
        <f>G20</f>
        <v>0.16284412086795194</v>
      </c>
      <c r="E13" s="86"/>
      <c r="F13" s="85" t="s">
        <v>233</v>
      </c>
      <c r="G13" s="85"/>
    </row>
    <row r="14" spans="1:7" x14ac:dyDescent="0.3">
      <c r="A14" s="74"/>
      <c r="B14" s="85" t="s">
        <v>234</v>
      </c>
      <c r="C14" s="85"/>
      <c r="D14" s="87">
        <f>D13*D5/D12</f>
        <v>29.579266700692692</v>
      </c>
      <c r="E14" s="86"/>
      <c r="F14" s="85" t="s">
        <v>235</v>
      </c>
      <c r="G14" s="85"/>
    </row>
    <row r="15" spans="1:7" x14ac:dyDescent="0.3">
      <c r="A15" s="74"/>
      <c r="B15" s="85" t="s">
        <v>236</v>
      </c>
      <c r="C15" s="85"/>
      <c r="D15" s="87">
        <f>D12-D5+D21*D8</f>
        <v>18.165040741578395</v>
      </c>
      <c r="E15" s="86"/>
      <c r="F15" s="85" t="s">
        <v>237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72</v>
      </c>
      <c r="D17" s="88"/>
      <c r="E17" s="76"/>
    </row>
    <row r="18" spans="1:7" x14ac:dyDescent="0.3">
      <c r="A18" s="74"/>
      <c r="B18" s="73" t="s">
        <v>238</v>
      </c>
      <c r="D18" s="89">
        <f>D6/365</f>
        <v>8.2191780821917804E-2</v>
      </c>
      <c r="E18" s="76"/>
      <c r="F18" s="73" t="s">
        <v>239</v>
      </c>
      <c r="G18" s="89">
        <f>D23/D22+0.5*D22</f>
        <v>-0.98283583529091623</v>
      </c>
    </row>
    <row r="19" spans="1:7" x14ac:dyDescent="0.3">
      <c r="A19" s="74"/>
      <c r="B19" s="73" t="s">
        <v>240</v>
      </c>
      <c r="D19" s="89">
        <f>SQRT(D18)</f>
        <v>0.28669108954049793</v>
      </c>
      <c r="E19" s="76"/>
      <c r="F19" s="73" t="s">
        <v>241</v>
      </c>
      <c r="G19" s="89">
        <f>G18-D22</f>
        <v>-1.0487174476673227</v>
      </c>
    </row>
    <row r="20" spans="1:7" x14ac:dyDescent="0.3">
      <c r="A20" s="74"/>
      <c r="B20" s="73" t="s">
        <v>242</v>
      </c>
      <c r="D20" s="89">
        <f>D9*D18</f>
        <v>2.0547945205479451E-4</v>
      </c>
      <c r="E20" s="76"/>
      <c r="F20" s="73" t="s">
        <v>243</v>
      </c>
      <c r="G20" s="89">
        <f>NORMSDIST(G18)</f>
        <v>0.16284412086795194</v>
      </c>
    </row>
    <row r="21" spans="1:7" x14ac:dyDescent="0.3">
      <c r="A21" s="74"/>
      <c r="B21" s="73" t="s">
        <v>244</v>
      </c>
      <c r="D21" s="89">
        <f>EXP(-D20)</f>
        <v>0.99979454165740189</v>
      </c>
      <c r="E21" s="76"/>
      <c r="F21" s="73" t="s">
        <v>245</v>
      </c>
      <c r="G21" s="89">
        <f>NORMSDIST(G19)</f>
        <v>0.14715409078468603</v>
      </c>
    </row>
    <row r="22" spans="1:7" x14ac:dyDescent="0.3">
      <c r="A22" s="74"/>
      <c r="B22" s="73" t="s">
        <v>246</v>
      </c>
      <c r="D22" s="89">
        <f>D7*D19</f>
        <v>6.5881612376406426E-2</v>
      </c>
      <c r="E22" s="76"/>
    </row>
    <row r="23" spans="1:7" x14ac:dyDescent="0.3">
      <c r="A23" s="74"/>
      <c r="B23" s="73" t="s">
        <v>247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>
      <selection activeCell="B5" sqref="B5"/>
    </sheetView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248</v>
      </c>
    </row>
    <row r="4" spans="2:6" x14ac:dyDescent="0.3">
      <c r="B4" s="5" t="s">
        <v>249</v>
      </c>
    </row>
    <row r="5" spans="2:6" x14ac:dyDescent="0.3">
      <c r="B5" s="5" t="s">
        <v>250</v>
      </c>
    </row>
    <row r="7" spans="2:6" x14ac:dyDescent="0.3">
      <c r="B7" s="91" t="s">
        <v>251</v>
      </c>
    </row>
    <row r="8" spans="2:6" ht="47" x14ac:dyDescent="0.55000000000000004">
      <c r="B8" s="90" t="s">
        <v>252</v>
      </c>
      <c r="C8" s="92" t="s">
        <v>253</v>
      </c>
      <c r="D8" s="90" t="s">
        <v>254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4"/>
  <sheetViews>
    <sheetView workbookViewId="0"/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343</v>
      </c>
    </row>
    <row r="2" spans="1:1" x14ac:dyDescent="0.3">
      <c r="A2" s="1" t="s">
        <v>446</v>
      </c>
    </row>
    <row r="3" spans="1:1" x14ac:dyDescent="0.3">
      <c r="A3" s="1" t="s">
        <v>344</v>
      </c>
    </row>
    <row r="4" spans="1:1" x14ac:dyDescent="0.3">
      <c r="A4" s="1" t="s">
        <v>345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E22"/>
  <sheetViews>
    <sheetView zoomScaleNormal="100" workbookViewId="0">
      <selection activeCell="A4" sqref="A4"/>
    </sheetView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5" x14ac:dyDescent="0.3">
      <c r="A1" s="18" t="s">
        <v>1</v>
      </c>
      <c r="B1" s="19" t="s">
        <v>137</v>
      </c>
    </row>
    <row r="2" spans="1:5" x14ac:dyDescent="0.3">
      <c r="C2" s="24" t="s">
        <v>138</v>
      </c>
      <c r="D2" s="24"/>
      <c r="E2" s="24" t="s">
        <v>139</v>
      </c>
    </row>
    <row r="4" spans="1:5" x14ac:dyDescent="0.3">
      <c r="C4" s="2" t="s">
        <v>140</v>
      </c>
      <c r="E4" s="2" t="s">
        <v>141</v>
      </c>
    </row>
    <row r="5" spans="1:5" x14ac:dyDescent="0.3">
      <c r="E5" s="2" t="s">
        <v>142</v>
      </c>
    </row>
    <row r="12" spans="1:5" x14ac:dyDescent="0.3">
      <c r="C12" s="2" t="s">
        <v>143</v>
      </c>
      <c r="E12" s="2" t="s">
        <v>144</v>
      </c>
    </row>
    <row r="13" spans="1:5" x14ac:dyDescent="0.3">
      <c r="C13" s="2" t="s">
        <v>145</v>
      </c>
      <c r="E13" s="2" t="s">
        <v>146</v>
      </c>
    </row>
    <row r="14" spans="1:5" x14ac:dyDescent="0.3">
      <c r="C14" s="2" t="s">
        <v>147</v>
      </c>
      <c r="E14" s="2" t="s">
        <v>148</v>
      </c>
    </row>
    <row r="19" spans="3:3" x14ac:dyDescent="0.3">
      <c r="C19" s="25" t="s">
        <v>149</v>
      </c>
    </row>
    <row r="20" spans="3:3" x14ac:dyDescent="0.3">
      <c r="C20" s="26" t="s">
        <v>150</v>
      </c>
    </row>
    <row r="21" spans="3:3" x14ac:dyDescent="0.3">
      <c r="C21" s="26" t="s">
        <v>151</v>
      </c>
    </row>
    <row r="22" spans="3:3" x14ac:dyDescent="0.3">
      <c r="C22" s="26" t="s">
        <v>152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</hyperlinks>
  <pageMargins left="0.7" right="0.7" top="0.75" bottom="0.75" header="0.3" footer="0.3"/>
  <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C3B-DE57-0C42-8AA9-3E5940FD4748}">
  <sheetPr codeName="Sheet34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5" t="s">
        <v>444</v>
      </c>
    </row>
    <row r="3" spans="2:2" x14ac:dyDescent="0.3">
      <c r="B3" s="5" t="s">
        <v>445</v>
      </c>
    </row>
  </sheetData>
  <hyperlinks>
    <hyperlink ref="B2" r:id="rId1" xr:uid="{F62BEC92-9389-C340-8162-6451EE190051}"/>
    <hyperlink ref="B3" r:id="rId2" xr:uid="{B163442D-4DA5-7D4C-955C-AECCF9E64B56}"/>
  </hyperlinks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75</v>
      </c>
    </row>
    <row r="3" spans="2:2" x14ac:dyDescent="0.3">
      <c r="B3" s="17" t="s">
        <v>84</v>
      </c>
    </row>
    <row r="4" spans="2:2" x14ac:dyDescent="0.3">
      <c r="B4" s="17" t="s">
        <v>76</v>
      </c>
    </row>
    <row r="5" spans="2:2" x14ac:dyDescent="0.3">
      <c r="B5" s="17" t="s">
        <v>77</v>
      </c>
    </row>
    <row r="6" spans="2:2" x14ac:dyDescent="0.3">
      <c r="B6" s="17" t="s">
        <v>78</v>
      </c>
    </row>
    <row r="7" spans="2:2" x14ac:dyDescent="0.3">
      <c r="B7" s="17" t="s">
        <v>79</v>
      </c>
    </row>
    <row r="8" spans="2:2" x14ac:dyDescent="0.3">
      <c r="B8" s="17" t="s">
        <v>80</v>
      </c>
    </row>
    <row r="9" spans="2:2" x14ac:dyDescent="0.3">
      <c r="B9" s="17" t="s">
        <v>85</v>
      </c>
    </row>
    <row r="10" spans="2:2" x14ac:dyDescent="0.3">
      <c r="B10" s="17" t="s">
        <v>81</v>
      </c>
    </row>
    <row r="12" spans="2:2" x14ac:dyDescent="0.3">
      <c r="B12" s="17" t="s">
        <v>82</v>
      </c>
    </row>
    <row r="13" spans="2:2" x14ac:dyDescent="0.3">
      <c r="B13" s="17" t="s">
        <v>83</v>
      </c>
    </row>
    <row r="14" spans="2:2" x14ac:dyDescent="0.3">
      <c r="B14" s="17" t="s">
        <v>86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74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422</v>
      </c>
    </row>
    <row r="2" spans="1:1" x14ac:dyDescent="0.3">
      <c r="A2" s="1" t="s">
        <v>423</v>
      </c>
    </row>
    <row r="3" spans="1:1" x14ac:dyDescent="0.3">
      <c r="A3" s="1" t="s">
        <v>424</v>
      </c>
    </row>
    <row r="4" spans="1:1" x14ac:dyDescent="0.3">
      <c r="A4" s="1" t="s">
        <v>425</v>
      </c>
    </row>
  </sheetData>
  <phoneticPr fontId="8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346</v>
      </c>
    </row>
    <row r="4" spans="2:4" x14ac:dyDescent="0.3">
      <c r="B4" s="1" t="s">
        <v>347</v>
      </c>
    </row>
    <row r="6" spans="2:4" x14ac:dyDescent="0.3">
      <c r="B6" s="1" t="s">
        <v>348</v>
      </c>
    </row>
    <row r="8" spans="2:4" x14ac:dyDescent="0.3">
      <c r="B8" s="1" t="s">
        <v>349</v>
      </c>
    </row>
    <row r="11" spans="2:4" s="124" customFormat="1" x14ac:dyDescent="0.3">
      <c r="C11" s="124" t="s">
        <v>350</v>
      </c>
      <c r="D11" s="124" t="s">
        <v>351</v>
      </c>
    </row>
    <row r="12" spans="2:4" x14ac:dyDescent="0.3">
      <c r="B12" s="1">
        <v>1</v>
      </c>
      <c r="C12" s="1">
        <f t="shared" ref="C12:C21" ca="1" si="0">RANDBETWEEN(0,100)</f>
        <v>32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29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13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9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44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98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77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72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48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59</v>
      </c>
      <c r="D21" s="1">
        <f t="shared" si="1"/>
        <v>0.1</v>
      </c>
    </row>
    <row r="23" spans="2:4" x14ac:dyDescent="0.3">
      <c r="C23" s="1" t="s">
        <v>352</v>
      </c>
      <c r="D23" s="1">
        <f ca="1">SUMPRODUCT(C12:C21,D12:D21)</f>
        <v>48.1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353</v>
      </c>
    </row>
    <row r="4" spans="1:9" x14ac:dyDescent="0.3">
      <c r="B4" s="1" t="s">
        <v>354</v>
      </c>
    </row>
    <row r="7" spans="1:9" x14ac:dyDescent="0.3">
      <c r="B7" s="1" t="s">
        <v>363</v>
      </c>
    </row>
    <row r="8" spans="1:9" x14ac:dyDescent="0.3">
      <c r="B8" s="128" t="s">
        <v>355</v>
      </c>
    </row>
    <row r="9" spans="1:9" x14ac:dyDescent="0.3">
      <c r="B9" s="128" t="s">
        <v>356</v>
      </c>
    </row>
    <row r="10" spans="1:9" x14ac:dyDescent="0.3">
      <c r="B10" s="128"/>
    </row>
    <row r="11" spans="1:9" x14ac:dyDescent="0.3">
      <c r="B11" s="128" t="s">
        <v>357</v>
      </c>
    </row>
    <row r="12" spans="1:9" x14ac:dyDescent="0.3">
      <c r="B12" s="128" t="s">
        <v>358</v>
      </c>
    </row>
    <row r="13" spans="1:9" x14ac:dyDescent="0.3">
      <c r="B13" s="128"/>
    </row>
    <row r="14" spans="1:9" s="124" customFormat="1" x14ac:dyDescent="0.3">
      <c r="B14" s="124" t="s">
        <v>359</v>
      </c>
      <c r="C14" s="124" t="s">
        <v>360</v>
      </c>
      <c r="E14" s="124" t="s">
        <v>361</v>
      </c>
      <c r="F14" s="124" t="s">
        <v>350</v>
      </c>
      <c r="G14" s="124" t="s">
        <v>362</v>
      </c>
    </row>
    <row r="15" spans="1:9" x14ac:dyDescent="0.3">
      <c r="B15" s="1">
        <v>0</v>
      </c>
      <c r="C15" s="129">
        <v>0.01</v>
      </c>
      <c r="D15" s="1">
        <v>1</v>
      </c>
      <c r="E15" s="130"/>
      <c r="G15" s="131"/>
      <c r="I15" s="167"/>
    </row>
    <row r="16" spans="1:9" x14ac:dyDescent="0.3">
      <c r="D16" s="1">
        <v>2</v>
      </c>
      <c r="E16" s="130"/>
      <c r="G16" s="131"/>
    </row>
    <row r="17" spans="4:7" x14ac:dyDescent="0.3">
      <c r="D17" s="1">
        <v>3</v>
      </c>
      <c r="E17" s="130"/>
      <c r="G17" s="131"/>
    </row>
    <row r="18" spans="4:7" x14ac:dyDescent="0.3">
      <c r="D18" s="1">
        <v>4</v>
      </c>
      <c r="E18" s="130"/>
      <c r="G18" s="131"/>
    </row>
    <row r="19" spans="4:7" x14ac:dyDescent="0.3">
      <c r="D19" s="1">
        <v>5</v>
      </c>
      <c r="E19" s="130"/>
      <c r="G19" s="131"/>
    </row>
    <row r="20" spans="4:7" x14ac:dyDescent="0.3">
      <c r="D20" s="1">
        <v>6</v>
      </c>
      <c r="E20" s="130"/>
      <c r="G20" s="131"/>
    </row>
    <row r="21" spans="4:7" x14ac:dyDescent="0.3">
      <c r="D21" s="1">
        <v>7</v>
      </c>
      <c r="E21" s="130"/>
      <c r="G21" s="131"/>
    </row>
    <row r="22" spans="4:7" x14ac:dyDescent="0.3">
      <c r="D22" s="1">
        <v>8</v>
      </c>
      <c r="E22" s="130"/>
      <c r="G22" s="131"/>
    </row>
    <row r="23" spans="4:7" x14ac:dyDescent="0.3">
      <c r="D23" s="1">
        <v>9</v>
      </c>
      <c r="E23" s="130"/>
      <c r="G23" s="131"/>
    </row>
    <row r="24" spans="4:7" x14ac:dyDescent="0.3">
      <c r="D24" s="1">
        <v>10</v>
      </c>
      <c r="E24" s="130"/>
      <c r="G24" s="131"/>
    </row>
    <row r="25" spans="4:7" x14ac:dyDescent="0.3">
      <c r="D25" s="1">
        <v>11</v>
      </c>
      <c r="E25" s="130"/>
      <c r="G25" s="131"/>
    </row>
    <row r="26" spans="4:7" x14ac:dyDescent="0.3">
      <c r="D26" s="1">
        <v>12</v>
      </c>
      <c r="E26" s="130"/>
      <c r="G26" s="131"/>
    </row>
    <row r="27" spans="4:7" x14ac:dyDescent="0.3">
      <c r="D27" s="1">
        <v>13</v>
      </c>
      <c r="E27" s="130"/>
      <c r="G27" s="131"/>
    </row>
    <row r="28" spans="4:7" x14ac:dyDescent="0.3">
      <c r="D28" s="1">
        <v>14</v>
      </c>
      <c r="E28" s="130"/>
      <c r="G28" s="131"/>
    </row>
    <row r="29" spans="4:7" x14ac:dyDescent="0.3">
      <c r="D29" s="1">
        <v>15</v>
      </c>
      <c r="E29" s="130"/>
      <c r="G29" s="131"/>
    </row>
    <row r="30" spans="4:7" x14ac:dyDescent="0.3">
      <c r="D30" s="1">
        <v>16</v>
      </c>
      <c r="E30" s="130"/>
      <c r="G30" s="131"/>
    </row>
    <row r="31" spans="4:7" x14ac:dyDescent="0.3">
      <c r="D31" s="1">
        <v>17</v>
      </c>
      <c r="E31" s="130"/>
      <c r="G31" s="131"/>
    </row>
    <row r="32" spans="4:7" x14ac:dyDescent="0.3">
      <c r="D32" s="1">
        <v>18</v>
      </c>
      <c r="E32" s="130"/>
      <c r="G32" s="131"/>
    </row>
    <row r="33" spans="4:7" x14ac:dyDescent="0.3">
      <c r="D33" s="1">
        <v>19</v>
      </c>
      <c r="E33" s="130"/>
      <c r="G33" s="131"/>
    </row>
    <row r="34" spans="4:7" x14ac:dyDescent="0.3">
      <c r="D34" s="1">
        <v>20</v>
      </c>
      <c r="E34" s="130"/>
      <c r="G34" s="131"/>
    </row>
    <row r="35" spans="4:7" x14ac:dyDescent="0.3">
      <c r="D35" s="1">
        <v>21</v>
      </c>
      <c r="E35" s="130"/>
      <c r="G35" s="131"/>
    </row>
    <row r="36" spans="4:7" x14ac:dyDescent="0.3">
      <c r="D36" s="1">
        <v>22</v>
      </c>
      <c r="E36" s="130"/>
      <c r="G36" s="131"/>
    </row>
    <row r="37" spans="4:7" x14ac:dyDescent="0.3">
      <c r="D37" s="1">
        <v>23</v>
      </c>
      <c r="E37" s="130"/>
      <c r="G37" s="131"/>
    </row>
    <row r="38" spans="4:7" x14ac:dyDescent="0.3">
      <c r="D38" s="1">
        <v>24</v>
      </c>
      <c r="E38" s="130"/>
      <c r="G38" s="131"/>
    </row>
    <row r="39" spans="4:7" x14ac:dyDescent="0.3">
      <c r="D39" s="1">
        <v>25</v>
      </c>
      <c r="E39" s="130"/>
      <c r="G39" s="131"/>
    </row>
    <row r="40" spans="4:7" x14ac:dyDescent="0.3">
      <c r="E40" s="130"/>
    </row>
    <row r="41" spans="4:7" x14ac:dyDescent="0.3">
      <c r="E41" s="130"/>
    </row>
    <row r="42" spans="4:7" x14ac:dyDescent="0.3">
      <c r="E42" s="130"/>
    </row>
    <row r="43" spans="4:7" x14ac:dyDescent="0.3">
      <c r="E43" s="130"/>
    </row>
    <row r="44" spans="4:7" x14ac:dyDescent="0.3">
      <c r="E44" s="130"/>
    </row>
    <row r="45" spans="4:7" x14ac:dyDescent="0.3">
      <c r="E45" s="130"/>
    </row>
    <row r="46" spans="4:7" x14ac:dyDescent="0.3">
      <c r="E46" s="130"/>
    </row>
    <row r="47" spans="4:7" x14ac:dyDescent="0.3">
      <c r="E47" s="130"/>
    </row>
    <row r="48" spans="4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173" t="s">
        <v>1</v>
      </c>
    </row>
    <row r="2" spans="1:10" x14ac:dyDescent="0.3">
      <c r="B2" s="1" t="s">
        <v>364</v>
      </c>
    </row>
    <row r="4" spans="1:10" x14ac:dyDescent="0.3">
      <c r="B4" s="1" t="s">
        <v>354</v>
      </c>
    </row>
    <row r="7" spans="1:10" x14ac:dyDescent="0.3">
      <c r="B7" s="1" t="s">
        <v>363</v>
      </c>
    </row>
    <row r="8" spans="1:10" x14ac:dyDescent="0.3">
      <c r="B8" s="128" t="s">
        <v>355</v>
      </c>
    </row>
    <row r="9" spans="1:10" x14ac:dyDescent="0.3">
      <c r="B9" s="128" t="s">
        <v>356</v>
      </c>
    </row>
    <row r="10" spans="1:10" x14ac:dyDescent="0.3">
      <c r="B10" s="128"/>
    </row>
    <row r="11" spans="1:10" x14ac:dyDescent="0.3">
      <c r="B11" s="128" t="s">
        <v>357</v>
      </c>
    </row>
    <row r="12" spans="1:10" x14ac:dyDescent="0.3">
      <c r="B12" s="128" t="s">
        <v>358</v>
      </c>
    </row>
    <row r="13" spans="1:10" x14ac:dyDescent="0.3">
      <c r="B13" s="128"/>
    </row>
    <row r="14" spans="1:10" s="124" customFormat="1" x14ac:dyDescent="0.3">
      <c r="B14" s="124" t="s">
        <v>359</v>
      </c>
      <c r="C14" s="124" t="s">
        <v>360</v>
      </c>
    </row>
    <row r="15" spans="1:10" ht="29" x14ac:dyDescent="0.3">
      <c r="B15" s="1">
        <v>0</v>
      </c>
      <c r="C15" s="129">
        <v>0.01</v>
      </c>
      <c r="E15" s="130"/>
      <c r="G15" s="131"/>
      <c r="J15" s="166" t="s">
        <v>421</v>
      </c>
    </row>
    <row r="16" spans="1:10" x14ac:dyDescent="0.3">
      <c r="E16" s="130"/>
      <c r="G16" s="131"/>
    </row>
    <row r="17" spans="5:7" x14ac:dyDescent="0.3">
      <c r="E17" s="130"/>
      <c r="G17" s="131"/>
    </row>
    <row r="18" spans="5:7" x14ac:dyDescent="0.3">
      <c r="E18" s="130"/>
      <c r="G18" s="131"/>
    </row>
    <row r="19" spans="5:7" x14ac:dyDescent="0.3">
      <c r="E19" s="168"/>
      <c r="G19" s="131"/>
    </row>
    <row r="20" spans="5:7" x14ac:dyDescent="0.3">
      <c r="E20" s="130"/>
      <c r="G20" s="131"/>
    </row>
    <row r="21" spans="5:7" x14ac:dyDescent="0.3">
      <c r="E21" s="130"/>
      <c r="G21" s="131"/>
    </row>
    <row r="22" spans="5:7" x14ac:dyDescent="0.3">
      <c r="E22" s="130"/>
      <c r="G22" s="131"/>
    </row>
    <row r="23" spans="5:7" x14ac:dyDescent="0.3">
      <c r="E23" s="130"/>
      <c r="G23" s="131"/>
    </row>
    <row r="24" spans="5:7" x14ac:dyDescent="0.3">
      <c r="E24" s="130"/>
      <c r="G24" s="131"/>
    </row>
    <row r="25" spans="5:7" x14ac:dyDescent="0.3">
      <c r="E25" s="130"/>
      <c r="G25" s="131"/>
    </row>
    <row r="26" spans="5:7" x14ac:dyDescent="0.3">
      <c r="E26" s="130"/>
      <c r="G26" s="131"/>
    </row>
    <row r="27" spans="5:7" x14ac:dyDescent="0.3">
      <c r="E27" s="130"/>
      <c r="G27" s="131"/>
    </row>
    <row r="28" spans="5:7" x14ac:dyDescent="0.3">
      <c r="E28" s="130"/>
      <c r="G28" s="131"/>
    </row>
    <row r="29" spans="5:7" x14ac:dyDescent="0.3">
      <c r="E29" s="130"/>
      <c r="G29" s="131"/>
    </row>
    <row r="30" spans="5:7" x14ac:dyDescent="0.3">
      <c r="E30" s="130"/>
      <c r="G30" s="131"/>
    </row>
    <row r="31" spans="5:7" x14ac:dyDescent="0.3">
      <c r="E31" s="130"/>
      <c r="G31" s="131"/>
    </row>
    <row r="32" spans="5:7" x14ac:dyDescent="0.3">
      <c r="E32" s="130"/>
      <c r="G32" s="131"/>
    </row>
    <row r="33" spans="5:7" x14ac:dyDescent="0.3">
      <c r="E33" s="130"/>
      <c r="G33" s="131"/>
    </row>
    <row r="34" spans="5:7" x14ac:dyDescent="0.3">
      <c r="E34" s="130"/>
      <c r="G34" s="131"/>
    </row>
    <row r="35" spans="5:7" x14ac:dyDescent="0.3">
      <c r="E35" s="130"/>
      <c r="G35" s="131"/>
    </row>
    <row r="36" spans="5:7" x14ac:dyDescent="0.3">
      <c r="E36" s="130"/>
      <c r="G36" s="131"/>
    </row>
    <row r="37" spans="5:7" x14ac:dyDescent="0.3">
      <c r="E37" s="130"/>
      <c r="G37" s="131"/>
    </row>
    <row r="38" spans="5:7" x14ac:dyDescent="0.3">
      <c r="E38" s="130"/>
      <c r="G38" s="131"/>
    </row>
    <row r="39" spans="5:7" x14ac:dyDescent="0.3">
      <c r="E39" s="130"/>
      <c r="G39" s="131"/>
    </row>
    <row r="40" spans="5:7" x14ac:dyDescent="0.3">
      <c r="E40" s="130"/>
    </row>
    <row r="41" spans="5:7" x14ac:dyDescent="0.3">
      <c r="E41" s="130"/>
    </row>
    <row r="42" spans="5:7" x14ac:dyDescent="0.3">
      <c r="E42" s="130"/>
    </row>
    <row r="43" spans="5:7" x14ac:dyDescent="0.3">
      <c r="E43" s="130"/>
    </row>
    <row r="44" spans="5:7" x14ac:dyDescent="0.3">
      <c r="E44" s="130"/>
    </row>
    <row r="45" spans="5:7" x14ac:dyDescent="0.3">
      <c r="E45" s="130"/>
    </row>
    <row r="46" spans="5:7" x14ac:dyDescent="0.3">
      <c r="E46" s="130"/>
    </row>
    <row r="47" spans="5:7" x14ac:dyDescent="0.3">
      <c r="E47" s="130"/>
    </row>
    <row r="48" spans="5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2" t="s">
        <v>381</v>
      </c>
    </row>
    <row r="3" spans="2:4" x14ac:dyDescent="0.3">
      <c r="C3" s="149"/>
    </row>
    <row r="4" spans="2:4" x14ac:dyDescent="0.3">
      <c r="B4" s="3" t="s">
        <v>382</v>
      </c>
      <c r="C4" s="149"/>
      <c r="D4" s="3" t="s">
        <v>383</v>
      </c>
    </row>
    <row r="5" spans="2:4" x14ac:dyDescent="0.3">
      <c r="C5" s="149"/>
      <c r="D5" s="3" t="s">
        <v>384</v>
      </c>
    </row>
    <row r="6" spans="2:4" x14ac:dyDescent="0.3">
      <c r="C6" s="149"/>
      <c r="D6" s="3" t="s">
        <v>385</v>
      </c>
    </row>
    <row r="7" spans="2:4" x14ac:dyDescent="0.3">
      <c r="B7" s="3" t="s">
        <v>366</v>
      </c>
      <c r="D7" s="3" t="s">
        <v>386</v>
      </c>
    </row>
    <row r="8" spans="2:4" x14ac:dyDescent="0.3">
      <c r="D8" s="3" t="s">
        <v>387</v>
      </c>
    </row>
    <row r="9" spans="2:4" x14ac:dyDescent="0.3">
      <c r="B9" s="3" t="s">
        <v>388</v>
      </c>
    </row>
    <row r="11" spans="2:4" x14ac:dyDescent="0.3">
      <c r="D11" s="3" t="s">
        <v>389</v>
      </c>
    </row>
    <row r="12" spans="2:4" x14ac:dyDescent="0.3">
      <c r="D12" s="3" t="s">
        <v>390</v>
      </c>
    </row>
    <row r="13" spans="2:4" ht="29" x14ac:dyDescent="0.3">
      <c r="D13" s="3" t="s">
        <v>391</v>
      </c>
    </row>
    <row r="14" spans="2:4" x14ac:dyDescent="0.3">
      <c r="D14" s="3" t="s">
        <v>392</v>
      </c>
    </row>
    <row r="15" spans="2:4" x14ac:dyDescent="0.3">
      <c r="D15" s="3" t="s">
        <v>221</v>
      </c>
    </row>
    <row r="19" spans="2:10" x14ac:dyDescent="0.3">
      <c r="B19" s="150" t="s">
        <v>153</v>
      </c>
      <c r="C19" s="3" t="s">
        <v>393</v>
      </c>
    </row>
    <row r="20" spans="2:10" x14ac:dyDescent="0.3">
      <c r="B20" s="150"/>
    </row>
    <row r="21" spans="2:10" x14ac:dyDescent="0.3">
      <c r="B21" s="150"/>
      <c r="D21" s="3" t="s">
        <v>394</v>
      </c>
      <c r="F21" s="3" t="s">
        <v>253</v>
      </c>
      <c r="G21" s="151">
        <v>10000000</v>
      </c>
    </row>
    <row r="22" spans="2:10" x14ac:dyDescent="0.3">
      <c r="B22" s="150"/>
      <c r="D22" s="3" t="s">
        <v>395</v>
      </c>
      <c r="F22" s="3" t="s">
        <v>253</v>
      </c>
      <c r="G22" s="152">
        <v>0</v>
      </c>
    </row>
    <row r="23" spans="2:10" x14ac:dyDescent="0.3">
      <c r="D23" s="3" t="s">
        <v>396</v>
      </c>
      <c r="F23" s="3" t="s">
        <v>253</v>
      </c>
      <c r="G23" s="153">
        <v>0.02</v>
      </c>
    </row>
    <row r="24" spans="2:10" x14ac:dyDescent="0.3">
      <c r="D24" s="3" t="s">
        <v>397</v>
      </c>
      <c r="F24" s="3" t="s">
        <v>253</v>
      </c>
      <c r="G24" s="154">
        <v>10</v>
      </c>
    </row>
    <row r="25" spans="2:10" x14ac:dyDescent="0.3">
      <c r="D25" s="3" t="s">
        <v>398</v>
      </c>
      <c r="F25" s="3" t="s">
        <v>253</v>
      </c>
      <c r="G25" s="151">
        <f>G21*G23</f>
        <v>200000</v>
      </c>
    </row>
    <row r="26" spans="2:10" x14ac:dyDescent="0.3">
      <c r="D26" s="3" t="s">
        <v>399</v>
      </c>
      <c r="F26" s="3" t="s">
        <v>253</v>
      </c>
      <c r="G26" s="151">
        <f>G25*SQRT(G24)</f>
        <v>632455.53203367593</v>
      </c>
    </row>
    <row r="27" spans="2:10" x14ac:dyDescent="0.3">
      <c r="D27" s="3" t="s">
        <v>400</v>
      </c>
      <c r="F27" s="3" t="s">
        <v>253</v>
      </c>
      <c r="G27" s="155">
        <f>_xlfn.NORM.INV(1-99%,0,1)</f>
        <v>-2.3263478740408408</v>
      </c>
    </row>
    <row r="28" spans="2:10" ht="27" thickBot="1" x14ac:dyDescent="0.35">
      <c r="D28" s="153" t="s">
        <v>401</v>
      </c>
      <c r="F28" s="3" t="s">
        <v>253</v>
      </c>
      <c r="G28" s="151">
        <f>G22+G25*G27</f>
        <v>-465269.57480816817</v>
      </c>
      <c r="H28" s="3" t="s">
        <v>402</v>
      </c>
    </row>
    <row r="29" spans="2:10" ht="27" thickBot="1" x14ac:dyDescent="0.35">
      <c r="D29" s="156" t="s">
        <v>403</v>
      </c>
      <c r="E29" s="157"/>
      <c r="F29" s="157" t="s">
        <v>253</v>
      </c>
      <c r="G29" s="158">
        <f>G22+G26*G27</f>
        <v>-1471311.5823719108</v>
      </c>
      <c r="H29" s="157" t="s">
        <v>402</v>
      </c>
      <c r="I29" s="159">
        <f>-G29</f>
        <v>1471311.5823719108</v>
      </c>
      <c r="J29" s="160"/>
    </row>
    <row r="31" spans="2:10" x14ac:dyDescent="0.3">
      <c r="D31" s="3" t="s">
        <v>404</v>
      </c>
    </row>
    <row r="32" spans="2:10" x14ac:dyDescent="0.3">
      <c r="D32" s="3" t="s">
        <v>405</v>
      </c>
    </row>
    <row r="34" spans="2:10" x14ac:dyDescent="0.3">
      <c r="B34" s="150" t="s">
        <v>153</v>
      </c>
      <c r="C34" s="3" t="s">
        <v>406</v>
      </c>
    </row>
    <row r="36" spans="2:10" x14ac:dyDescent="0.3">
      <c r="D36" s="3" t="s">
        <v>394</v>
      </c>
      <c r="F36" s="3" t="s">
        <v>253</v>
      </c>
      <c r="G36" s="151">
        <v>5000000</v>
      </c>
    </row>
    <row r="37" spans="2:10" x14ac:dyDescent="0.3">
      <c r="D37" s="3" t="s">
        <v>395</v>
      </c>
      <c r="F37" s="3" t="s">
        <v>253</v>
      </c>
      <c r="G37" s="161">
        <v>0</v>
      </c>
    </row>
    <row r="38" spans="2:10" x14ac:dyDescent="0.3">
      <c r="D38" s="3" t="s">
        <v>396</v>
      </c>
      <c r="F38" s="3" t="s">
        <v>253</v>
      </c>
      <c r="G38" s="153">
        <v>0.01</v>
      </c>
    </row>
    <row r="39" spans="2:10" x14ac:dyDescent="0.3">
      <c r="D39" s="3" t="s">
        <v>397</v>
      </c>
      <c r="F39" s="3" t="s">
        <v>253</v>
      </c>
      <c r="G39" s="154">
        <v>10</v>
      </c>
    </row>
    <row r="40" spans="2:10" x14ac:dyDescent="0.3">
      <c r="D40" s="3" t="s">
        <v>398</v>
      </c>
      <c r="F40" s="3" t="s">
        <v>253</v>
      </c>
      <c r="G40" s="151">
        <f>G36*G38</f>
        <v>50000</v>
      </c>
    </row>
    <row r="41" spans="2:10" x14ac:dyDescent="0.3">
      <c r="D41" s="3" t="s">
        <v>399</v>
      </c>
      <c r="F41" s="3" t="s">
        <v>253</v>
      </c>
      <c r="G41" s="151">
        <f>G40*SQRT(G39)</f>
        <v>158113.88300841898</v>
      </c>
    </row>
    <row r="42" spans="2:10" x14ac:dyDescent="0.3">
      <c r="D42" s="3" t="s">
        <v>400</v>
      </c>
      <c r="F42" s="3" t="s">
        <v>253</v>
      </c>
      <c r="G42" s="155">
        <f>_xlfn.NORM.INV(1-99%,0,1)</f>
        <v>-2.3263478740408408</v>
      </c>
    </row>
    <row r="43" spans="2:10" ht="27" thickBot="1" x14ac:dyDescent="0.35">
      <c r="D43" s="153" t="s">
        <v>401</v>
      </c>
      <c r="F43" s="3" t="s">
        <v>253</v>
      </c>
      <c r="G43" s="151">
        <f>G37+G40*G42</f>
        <v>-116317.39370204204</v>
      </c>
      <c r="H43" s="3" t="s">
        <v>402</v>
      </c>
    </row>
    <row r="44" spans="2:10" ht="27" thickBot="1" x14ac:dyDescent="0.35">
      <c r="D44" s="156" t="s">
        <v>403</v>
      </c>
      <c r="E44" s="157"/>
      <c r="F44" s="157" t="s">
        <v>253</v>
      </c>
      <c r="G44" s="158">
        <f>G37+G41*G42</f>
        <v>-367827.8955929777</v>
      </c>
      <c r="H44" s="157" t="s">
        <v>402</v>
      </c>
      <c r="I44" s="162">
        <f>-G44</f>
        <v>367827.8955929777</v>
      </c>
      <c r="J44" s="160"/>
    </row>
    <row r="46" spans="2:10" x14ac:dyDescent="0.3">
      <c r="B46" s="150" t="s">
        <v>153</v>
      </c>
      <c r="C46" s="3" t="s">
        <v>407</v>
      </c>
    </row>
    <row r="48" spans="2:10" x14ac:dyDescent="0.3">
      <c r="C48" s="3" t="s">
        <v>408</v>
      </c>
    </row>
    <row r="50" spans="2:10" x14ac:dyDescent="0.3">
      <c r="D50" s="3" t="s">
        <v>409</v>
      </c>
      <c r="F50" s="3" t="s">
        <v>253</v>
      </c>
      <c r="G50" s="163">
        <f>G25</f>
        <v>200000</v>
      </c>
    </row>
    <row r="51" spans="2:10" x14ac:dyDescent="0.3">
      <c r="D51" s="3" t="s">
        <v>410</v>
      </c>
      <c r="F51" s="3" t="s">
        <v>253</v>
      </c>
      <c r="G51" s="163">
        <f>G40</f>
        <v>50000</v>
      </c>
    </row>
    <row r="52" spans="2:10" x14ac:dyDescent="0.3">
      <c r="D52" s="3" t="s">
        <v>411</v>
      </c>
      <c r="F52" s="3" t="s">
        <v>253</v>
      </c>
      <c r="G52" s="3">
        <v>0.3</v>
      </c>
    </row>
    <row r="53" spans="2:10" ht="27" thickBot="1" x14ac:dyDescent="0.35">
      <c r="D53" s="3" t="s">
        <v>412</v>
      </c>
      <c r="F53" s="3" t="s">
        <v>253</v>
      </c>
      <c r="G53" s="151">
        <f>SQRT(G50^2+G51^2+2*G52*G50*G51)</f>
        <v>220227.15545545242</v>
      </c>
    </row>
    <row r="54" spans="2:10" ht="27" thickBot="1" x14ac:dyDescent="0.35">
      <c r="D54" s="156" t="s">
        <v>403</v>
      </c>
      <c r="E54" s="157"/>
      <c r="F54" s="157" t="s">
        <v>253</v>
      </c>
      <c r="G54" s="164">
        <f>(G22+G37)/2+(G53*SQRT(G24)*G27)</f>
        <v>-1620113.8228721323</v>
      </c>
      <c r="H54" s="157"/>
      <c r="I54" s="164">
        <f>-G54</f>
        <v>1620113.8228721323</v>
      </c>
      <c r="J54" s="160"/>
    </row>
    <row r="56" spans="2:10" x14ac:dyDescent="0.3">
      <c r="B56" s="150" t="s">
        <v>413</v>
      </c>
      <c r="D56" s="3" t="s">
        <v>414</v>
      </c>
      <c r="F56" s="3" t="s">
        <v>253</v>
      </c>
      <c r="G56" s="163">
        <f>I29+I44</f>
        <v>1839139.4779648886</v>
      </c>
      <c r="H56" s="50" t="s">
        <v>378</v>
      </c>
      <c r="I56" s="140">
        <f>I54</f>
        <v>1620113.8228721323</v>
      </c>
    </row>
    <row r="57" spans="2:10" x14ac:dyDescent="0.3">
      <c r="D57" s="3" t="s">
        <v>415</v>
      </c>
      <c r="F57" s="3" t="s">
        <v>253</v>
      </c>
      <c r="G57" s="163">
        <f>G56-I56</f>
        <v>219025.65509275626</v>
      </c>
    </row>
    <row r="59" spans="2:10" x14ac:dyDescent="0.3">
      <c r="B59" s="150" t="s">
        <v>416</v>
      </c>
      <c r="C59" s="3" t="s">
        <v>417</v>
      </c>
    </row>
    <row r="60" spans="2:10" x14ac:dyDescent="0.3">
      <c r="D60" s="3" t="s">
        <v>418</v>
      </c>
    </row>
    <row r="61" spans="2:10" x14ac:dyDescent="0.3">
      <c r="E61" s="133" t="s">
        <v>419</v>
      </c>
      <c r="F61" s="165"/>
    </row>
    <row r="62" spans="2:10" x14ac:dyDescent="0.3">
      <c r="E62" s="133" t="s">
        <v>420</v>
      </c>
    </row>
    <row r="64" spans="2:10" x14ac:dyDescent="0.3">
      <c r="C64" s="132" t="s">
        <v>365</v>
      </c>
    </row>
    <row r="65" spans="2:7" x14ac:dyDescent="0.3">
      <c r="B65" s="3" t="s">
        <v>366</v>
      </c>
      <c r="D65" s="3" t="s">
        <v>367</v>
      </c>
    </row>
    <row r="66" spans="2:7" x14ac:dyDescent="0.3">
      <c r="D66" s="3" t="s">
        <v>368</v>
      </c>
    </row>
    <row r="67" spans="2:7" x14ac:dyDescent="0.3">
      <c r="D67" s="3" t="s">
        <v>369</v>
      </c>
    </row>
    <row r="68" spans="2:7" x14ac:dyDescent="0.3">
      <c r="E68" s="133" t="s">
        <v>370</v>
      </c>
    </row>
    <row r="70" spans="2:7" x14ac:dyDescent="0.3">
      <c r="B70" s="3" t="s">
        <v>371</v>
      </c>
      <c r="C70" s="3" t="s">
        <v>372</v>
      </c>
    </row>
    <row r="71" spans="2:7" x14ac:dyDescent="0.3">
      <c r="D71" s="3" t="s">
        <v>373</v>
      </c>
    </row>
    <row r="77" spans="2:7" x14ac:dyDescent="0.3">
      <c r="D77" s="3" t="str">
        <f>_xlfn.UNICHAR(8730) &amp; "T"</f>
        <v>√T</v>
      </c>
      <c r="F77" s="3" t="s">
        <v>253</v>
      </c>
      <c r="G77" s="134">
        <f>SQRT(G24)</f>
        <v>3.1622776601683795</v>
      </c>
    </row>
    <row r="78" spans="2:7" ht="29" x14ac:dyDescent="0.3">
      <c r="D78" s="3" t="s">
        <v>374</v>
      </c>
      <c r="F78" s="3" t="s">
        <v>253</v>
      </c>
      <c r="G78" s="134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253</v>
      </c>
      <c r="G79" s="134">
        <f>SQRT(2*PI())</f>
        <v>2.5066282746310002</v>
      </c>
    </row>
    <row r="80" spans="2:7" x14ac:dyDescent="0.3">
      <c r="D80" s="3" t="s">
        <v>375</v>
      </c>
      <c r="F80" s="3" t="s">
        <v>253</v>
      </c>
      <c r="G80" s="134">
        <f>1-99%</f>
        <v>1.0000000000000009E-2</v>
      </c>
    </row>
    <row r="81" spans="2:7" x14ac:dyDescent="0.3">
      <c r="G81" s="134"/>
    </row>
    <row r="82" spans="2:7" x14ac:dyDescent="0.3">
      <c r="G82" s="134"/>
    </row>
    <row r="83" spans="2:7" x14ac:dyDescent="0.3">
      <c r="C83" s="135" t="s">
        <v>365</v>
      </c>
      <c r="D83" s="136"/>
      <c r="E83" s="136"/>
      <c r="F83" s="136" t="s">
        <v>376</v>
      </c>
      <c r="G83" s="137"/>
    </row>
    <row r="84" spans="2:7" x14ac:dyDescent="0.3">
      <c r="B84" s="138" t="s">
        <v>377</v>
      </c>
      <c r="C84" s="139"/>
      <c r="D84" s="140">
        <f>G22+G25*G77*G78/(G79*G80)</f>
        <v>1685629.4777125253</v>
      </c>
      <c r="E84" s="50"/>
      <c r="F84" s="141">
        <f>I29</f>
        <v>1471311.5823719108</v>
      </c>
      <c r="G84" s="142"/>
    </row>
    <row r="85" spans="2:7" x14ac:dyDescent="0.3">
      <c r="B85" s="143" t="s">
        <v>379</v>
      </c>
      <c r="C85" s="139"/>
      <c r="D85" s="140">
        <f>G37+G51*G77*G78/(G79*G80)</f>
        <v>421407.36942813132</v>
      </c>
      <c r="E85" s="50"/>
      <c r="F85" s="144">
        <f>I44</f>
        <v>367827.8955929777</v>
      </c>
      <c r="G85" s="142"/>
    </row>
    <row r="86" spans="2:7" x14ac:dyDescent="0.3">
      <c r="B86" s="3" t="s">
        <v>380</v>
      </c>
      <c r="C86" s="145"/>
      <c r="D86" s="146">
        <f>(G22+G37)/2+G53*G77*G78/(G79*G80)</f>
        <v>1856106.9251424468</v>
      </c>
      <c r="E86" s="147"/>
      <c r="F86" s="146">
        <f>I54</f>
        <v>1620113.8228721323</v>
      </c>
      <c r="G86" s="148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/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448</v>
      </c>
    </row>
    <row r="5" spans="2:3" x14ac:dyDescent="0.3">
      <c r="B5" s="3" t="s">
        <v>4</v>
      </c>
      <c r="C5" s="3" t="s">
        <v>52</v>
      </c>
    </row>
    <row r="6" spans="2:3" x14ac:dyDescent="0.3">
      <c r="B6" s="3" t="s">
        <v>53</v>
      </c>
    </row>
    <row r="7" spans="2:3" x14ac:dyDescent="0.3">
      <c r="B7" s="3" t="s">
        <v>454</v>
      </c>
    </row>
    <row r="8" spans="2:3" x14ac:dyDescent="0.3">
      <c r="B8" s="3" t="s">
        <v>88</v>
      </c>
    </row>
    <row r="9" spans="2:3" x14ac:dyDescent="0.3">
      <c r="B9" s="3" t="s">
        <v>54</v>
      </c>
    </row>
    <row r="10" spans="2:3" x14ac:dyDescent="0.3">
      <c r="B10" s="3" t="s">
        <v>55</v>
      </c>
    </row>
    <row r="11" spans="2:3" x14ac:dyDescent="0.3">
      <c r="B11" s="3" t="s">
        <v>453</v>
      </c>
    </row>
    <row r="12" spans="2:3" x14ac:dyDescent="0.3">
      <c r="B12" s="3" t="s">
        <v>433</v>
      </c>
    </row>
    <row r="14" spans="2:3" x14ac:dyDescent="0.3">
      <c r="B14" s="3" t="s">
        <v>3</v>
      </c>
      <c r="C14" s="3" t="s">
        <v>56</v>
      </c>
    </row>
    <row r="15" spans="2:3" x14ac:dyDescent="0.3">
      <c r="B15" s="3" t="s">
        <v>57</v>
      </c>
    </row>
    <row r="16" spans="2:3" x14ac:dyDescent="0.3">
      <c r="B16" s="3" t="s">
        <v>449</v>
      </c>
    </row>
    <row r="17" spans="2:3" x14ac:dyDescent="0.3">
      <c r="B17" s="3" t="s">
        <v>89</v>
      </c>
    </row>
    <row r="18" spans="2:3" x14ac:dyDescent="0.3">
      <c r="B18" s="3" t="s">
        <v>58</v>
      </c>
    </row>
    <row r="19" spans="2:3" x14ac:dyDescent="0.3">
      <c r="B19" s="3" t="s">
        <v>59</v>
      </c>
    </row>
    <row r="20" spans="2:3" x14ac:dyDescent="0.3">
      <c r="B20" s="3" t="s">
        <v>451</v>
      </c>
    </row>
    <row r="21" spans="2:3" x14ac:dyDescent="0.3">
      <c r="B21" s="3" t="s">
        <v>60</v>
      </c>
    </row>
    <row r="23" spans="2:3" x14ac:dyDescent="0.3">
      <c r="B23" s="3" t="s">
        <v>2</v>
      </c>
      <c r="C23" s="3" t="s">
        <v>61</v>
      </c>
    </row>
    <row r="24" spans="2:3" x14ac:dyDescent="0.3">
      <c r="B24" s="3" t="s">
        <v>62</v>
      </c>
    </row>
    <row r="25" spans="2:3" x14ac:dyDescent="0.3">
      <c r="B25" s="3" t="s">
        <v>450</v>
      </c>
    </row>
    <row r="26" spans="2:3" x14ac:dyDescent="0.3">
      <c r="B26" s="3" t="s">
        <v>90</v>
      </c>
    </row>
    <row r="27" spans="2:3" x14ac:dyDescent="0.3">
      <c r="B27" s="3" t="s">
        <v>63</v>
      </c>
    </row>
    <row r="28" spans="2:3" x14ac:dyDescent="0.3">
      <c r="B28" s="3" t="s">
        <v>64</v>
      </c>
    </row>
    <row r="29" spans="2:3" x14ac:dyDescent="0.3">
      <c r="B29" s="3" t="s">
        <v>452</v>
      </c>
    </row>
    <row r="30" spans="2:3" x14ac:dyDescent="0.3">
      <c r="B30" s="3" t="s">
        <v>60</v>
      </c>
    </row>
    <row r="32" spans="2:3" x14ac:dyDescent="0.3">
      <c r="B32" s="3" t="s">
        <v>65</v>
      </c>
    </row>
    <row r="33" spans="2:2" x14ac:dyDescent="0.3">
      <c r="B33" s="6" t="s">
        <v>66</v>
      </c>
    </row>
    <row r="34" spans="2:2" x14ac:dyDescent="0.3">
      <c r="B34" s="6" t="s">
        <v>67</v>
      </c>
    </row>
    <row r="35" spans="2:2" x14ac:dyDescent="0.3">
      <c r="B35" s="6" t="s">
        <v>68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260</v>
      </c>
    </row>
    <row r="3" spans="1:2" x14ac:dyDescent="0.3">
      <c r="B3" s="120"/>
    </row>
    <row r="4" spans="1:2" x14ac:dyDescent="0.3">
      <c r="B4" s="1" t="s">
        <v>261</v>
      </c>
    </row>
    <row r="5" spans="1:2" x14ac:dyDescent="0.3">
      <c r="B5" s="120"/>
    </row>
    <row r="6" spans="1:2" x14ac:dyDescent="0.3">
      <c r="B6" s="1" t="s">
        <v>262</v>
      </c>
    </row>
    <row r="7" spans="1:2" x14ac:dyDescent="0.3">
      <c r="B7" s="120"/>
    </row>
    <row r="8" spans="1:2" x14ac:dyDescent="0.3">
      <c r="B8" s="1" t="s">
        <v>263</v>
      </c>
    </row>
    <row r="9" spans="1:2" x14ac:dyDescent="0.3">
      <c r="B9" s="120"/>
    </row>
    <row r="10" spans="1:2" x14ac:dyDescent="0.3">
      <c r="B10" s="1" t="s">
        <v>264</v>
      </c>
    </row>
    <row r="11" spans="1:2" s="120" customFormat="1" x14ac:dyDescent="0.3">
      <c r="A11" s="1"/>
    </row>
    <row r="12" spans="1:2" x14ac:dyDescent="0.3">
      <c r="B12" s="1" t="s">
        <v>265</v>
      </c>
    </row>
    <row r="13" spans="1:2" x14ac:dyDescent="0.3">
      <c r="B13" s="120"/>
    </row>
    <row r="14" spans="1:2" x14ac:dyDescent="0.3">
      <c r="B14" s="1" t="s">
        <v>266</v>
      </c>
    </row>
    <row r="15" spans="1:2" s="120" customFormat="1" x14ac:dyDescent="0.3">
      <c r="A15" s="1"/>
    </row>
    <row r="16" spans="1:2" x14ac:dyDescent="0.3">
      <c r="B16" s="1" t="s">
        <v>267</v>
      </c>
    </row>
    <row r="17" spans="1:2" x14ac:dyDescent="0.3">
      <c r="B17" s="120"/>
    </row>
    <row r="18" spans="1:2" x14ac:dyDescent="0.3">
      <c r="B18" s="1" t="s">
        <v>268</v>
      </c>
    </row>
    <row r="19" spans="1:2" s="120" customFormat="1" x14ac:dyDescent="0.3">
      <c r="A19" s="1"/>
    </row>
    <row r="20" spans="1:2" x14ac:dyDescent="0.3">
      <c r="B20" s="1" t="s">
        <v>326</v>
      </c>
    </row>
    <row r="21" spans="1:2" x14ac:dyDescent="0.3">
      <c r="B21" s="120"/>
    </row>
    <row r="22" spans="1:2" x14ac:dyDescent="0.3">
      <c r="B22" s="1" t="s">
        <v>327</v>
      </c>
    </row>
    <row r="23" spans="1:2" x14ac:dyDescent="0.3">
      <c r="B23" s="120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A1:K23"/>
  <sheetViews>
    <sheetView zoomScale="90" zoomScaleNormal="90" workbookViewId="0">
      <selection activeCell="B15" sqref="B15"/>
    </sheetView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1" spans="1:11" x14ac:dyDescent="0.3">
      <c r="A1" s="173" t="s">
        <v>1</v>
      </c>
    </row>
    <row r="2" spans="1:11" x14ac:dyDescent="0.3">
      <c r="B2" s="1" t="s">
        <v>269</v>
      </c>
    </row>
    <row r="3" spans="1:11" x14ac:dyDescent="0.3">
      <c r="B3" s="171" t="s">
        <v>443</v>
      </c>
      <c r="C3" s="169"/>
    </row>
    <row r="4" spans="1:11" x14ac:dyDescent="0.3">
      <c r="B4" s="172" t="s">
        <v>215</v>
      </c>
      <c r="C4" s="169"/>
      <c r="D4" s="170"/>
    </row>
    <row r="5" spans="1:11" x14ac:dyDescent="0.3">
      <c r="B5" s="1" t="s">
        <v>270</v>
      </c>
    </row>
    <row r="6" spans="1:11" x14ac:dyDescent="0.3">
      <c r="C6" s="1" t="s">
        <v>271</v>
      </c>
    </row>
    <row r="7" spans="1:11" x14ac:dyDescent="0.3">
      <c r="C7" s="1" t="s">
        <v>272</v>
      </c>
    </row>
    <row r="8" spans="1:11" x14ac:dyDescent="0.3">
      <c r="C8" s="1" t="s">
        <v>273</v>
      </c>
    </row>
    <row r="9" spans="1:11" x14ac:dyDescent="0.3">
      <c r="C9" s="1" t="s">
        <v>272</v>
      </c>
    </row>
    <row r="10" spans="1:11" x14ac:dyDescent="0.3">
      <c r="C10" s="1" t="s">
        <v>274</v>
      </c>
    </row>
    <row r="11" spans="1:11" x14ac:dyDescent="0.3">
      <c r="B11" s="1" t="s">
        <v>275</v>
      </c>
    </row>
    <row r="12" spans="1:11" x14ac:dyDescent="0.3">
      <c r="B12" s="1" t="s">
        <v>276</v>
      </c>
    </row>
    <row r="13" spans="1:11" x14ac:dyDescent="0.3">
      <c r="B13" s="1" t="s">
        <v>277</v>
      </c>
    </row>
    <row r="14" spans="1:11" x14ac:dyDescent="0.3">
      <c r="B14" s="1" t="s">
        <v>455</v>
      </c>
    </row>
    <row r="16" spans="1:11" x14ac:dyDescent="0.3">
      <c r="E16" s="124" t="s">
        <v>328</v>
      </c>
      <c r="F16" s="124" t="s">
        <v>329</v>
      </c>
      <c r="G16" s="124" t="s">
        <v>220</v>
      </c>
      <c r="H16" s="124" t="s">
        <v>227</v>
      </c>
      <c r="I16" s="125" t="s">
        <v>223</v>
      </c>
      <c r="J16" s="124" t="s">
        <v>330</v>
      </c>
      <c r="K16" s="124" t="s">
        <v>331</v>
      </c>
    </row>
    <row r="17" spans="4:11" x14ac:dyDescent="0.3">
      <c r="D17" s="124" t="s">
        <v>271</v>
      </c>
      <c r="E17" s="174">
        <v>50</v>
      </c>
      <c r="F17" s="174">
        <v>100</v>
      </c>
      <c r="G17" s="174">
        <v>1</v>
      </c>
      <c r="H17" s="175">
        <v>1.2340000000000001E-3</v>
      </c>
      <c r="I17" s="120">
        <v>20</v>
      </c>
      <c r="J17" s="174">
        <v>0.1</v>
      </c>
      <c r="K17" s="174">
        <v>0.1</v>
      </c>
    </row>
    <row r="18" spans="4:11" x14ac:dyDescent="0.3">
      <c r="D18" s="124" t="s">
        <v>272</v>
      </c>
      <c r="E18" s="1">
        <f>E17</f>
        <v>50</v>
      </c>
      <c r="F18" s="174">
        <v>80</v>
      </c>
      <c r="G18" s="1">
        <f>G17</f>
        <v>1</v>
      </c>
      <c r="H18" s="126">
        <f>H17</f>
        <v>1.2340000000000001E-3</v>
      </c>
      <c r="I18" s="120">
        <v>20</v>
      </c>
      <c r="J18" s="174">
        <v>0.5</v>
      </c>
      <c r="K18" s="174">
        <v>0.5</v>
      </c>
    </row>
    <row r="19" spans="4:11" x14ac:dyDescent="0.3">
      <c r="D19" s="124" t="s">
        <v>273</v>
      </c>
      <c r="E19" s="1">
        <f t="shared" ref="E19:H21" si="0">E18</f>
        <v>50</v>
      </c>
      <c r="F19" s="174">
        <v>50</v>
      </c>
      <c r="G19" s="1">
        <f t="shared" si="0"/>
        <v>1</v>
      </c>
      <c r="H19" s="126">
        <f t="shared" si="0"/>
        <v>1.2340000000000001E-3</v>
      </c>
      <c r="I19" s="120">
        <v>10</v>
      </c>
      <c r="J19" s="174">
        <v>15</v>
      </c>
      <c r="K19" s="174">
        <v>15</v>
      </c>
    </row>
    <row r="20" spans="4:11" x14ac:dyDescent="0.3">
      <c r="D20" s="124" t="s">
        <v>272</v>
      </c>
      <c r="E20" s="1">
        <f t="shared" si="0"/>
        <v>50</v>
      </c>
      <c r="F20" s="174">
        <v>30</v>
      </c>
      <c r="G20" s="1">
        <f t="shared" si="0"/>
        <v>1</v>
      </c>
      <c r="H20" s="126">
        <f t="shared" si="0"/>
        <v>1.2340000000000001E-3</v>
      </c>
      <c r="I20" s="120">
        <v>20</v>
      </c>
      <c r="J20" s="174">
        <v>35</v>
      </c>
      <c r="K20" s="174">
        <v>35</v>
      </c>
    </row>
    <row r="21" spans="4:11" x14ac:dyDescent="0.3">
      <c r="D21" s="124" t="s">
        <v>274</v>
      </c>
      <c r="E21" s="1">
        <f t="shared" si="0"/>
        <v>50</v>
      </c>
      <c r="F21" s="174">
        <v>10</v>
      </c>
      <c r="G21" s="1">
        <f t="shared" si="0"/>
        <v>1</v>
      </c>
      <c r="H21" s="126">
        <f t="shared" si="0"/>
        <v>1.2340000000000001E-3</v>
      </c>
      <c r="I21" s="120">
        <v>40</v>
      </c>
      <c r="J21" s="174">
        <v>55</v>
      </c>
      <c r="K21" s="174">
        <v>55</v>
      </c>
    </row>
    <row r="23" spans="4:11" x14ac:dyDescent="0.3">
      <c r="D23" s="124" t="s">
        <v>332</v>
      </c>
      <c r="E23" s="127"/>
      <c r="F23" s="120"/>
      <c r="G23" s="120"/>
      <c r="H23" s="120"/>
      <c r="I23" s="120"/>
      <c r="J23" s="120"/>
      <c r="K23" s="120"/>
    </row>
  </sheetData>
  <hyperlinks>
    <hyperlink ref="B4" r:id="rId1" xr:uid="{2C35D92B-CD7E-2741-8505-9573B8C078AD}"/>
    <hyperlink ref="A1" r:id="rId2" display="SmileQuestion" xr:uid="{6607E0DF-99C5-3D4F-84BB-907920B07494}"/>
  </hyperlinks>
  <pageMargins left="0.7" right="0.7" top="0.75" bottom="0.75" header="0.3" footer="0.3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Q54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7" width="13.5" style="7" bestFit="1" customWidth="1"/>
    <col min="18" max="16384" width="10.83203125" style="7"/>
  </cols>
  <sheetData>
    <row r="2" spans="2:16" x14ac:dyDescent="0.25">
      <c r="B2" s="101" t="s">
        <v>324</v>
      </c>
    </row>
    <row r="3" spans="2:16" x14ac:dyDescent="0.25">
      <c r="B3" s="101" t="s">
        <v>325</v>
      </c>
    </row>
    <row r="4" spans="2:16" x14ac:dyDescent="0.25">
      <c r="B4" s="101"/>
    </row>
    <row r="5" spans="2:16" x14ac:dyDescent="0.25">
      <c r="B5" s="8" t="s">
        <v>73</v>
      </c>
    </row>
    <row r="6" spans="2:16" x14ac:dyDescent="0.25">
      <c r="B6" s="11" t="s">
        <v>310</v>
      </c>
    </row>
    <row r="7" spans="2:16" x14ac:dyDescent="0.25">
      <c r="B7" s="111" t="s">
        <v>312</v>
      </c>
      <c r="C7" s="104" t="s">
        <v>311</v>
      </c>
    </row>
    <row r="8" spans="2:16" x14ac:dyDescent="0.25">
      <c r="B8" s="111"/>
      <c r="C8" s="105" t="s">
        <v>308</v>
      </c>
      <c r="D8" s="99" t="s">
        <v>294</v>
      </c>
      <c r="E8" s="99" t="s">
        <v>295</v>
      </c>
      <c r="F8" s="99" t="s">
        <v>296</v>
      </c>
      <c r="G8" s="99" t="s">
        <v>297</v>
      </c>
      <c r="H8" s="99" t="s">
        <v>298</v>
      </c>
      <c r="I8" s="99" t="s">
        <v>299</v>
      </c>
      <c r="J8" s="99" t="s">
        <v>300</v>
      </c>
      <c r="K8" s="99" t="s">
        <v>301</v>
      </c>
      <c r="L8" s="99" t="s">
        <v>302</v>
      </c>
      <c r="M8" s="99" t="s">
        <v>303</v>
      </c>
      <c r="N8" s="99" t="s">
        <v>304</v>
      </c>
      <c r="O8" s="99" t="s">
        <v>305</v>
      </c>
      <c r="P8" s="99" t="s">
        <v>306</v>
      </c>
    </row>
    <row r="9" spans="2:16" x14ac:dyDescent="0.25">
      <c r="B9" s="7" t="s">
        <v>278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279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280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281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282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283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284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285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7" x14ac:dyDescent="0.25">
      <c r="B17" s="7" t="s">
        <v>286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7" x14ac:dyDescent="0.25">
      <c r="B18" s="7" t="s">
        <v>287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7" x14ac:dyDescent="0.25">
      <c r="B19" s="7" t="s">
        <v>288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7" x14ac:dyDescent="0.25">
      <c r="B20" s="7" t="s">
        <v>289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7" x14ac:dyDescent="0.25">
      <c r="B21" s="7" t="s">
        <v>290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7" x14ac:dyDescent="0.25">
      <c r="B22" s="7" t="s">
        <v>291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7" x14ac:dyDescent="0.25">
      <c r="B23" s="7" t="s">
        <v>292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7" x14ac:dyDescent="0.25">
      <c r="B24" s="7" t="s">
        <v>293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7" x14ac:dyDescent="0.25">
      <c r="C25" s="106"/>
    </row>
    <row r="26" spans="2:17" x14ac:dyDescent="0.25">
      <c r="B26" s="10" t="s">
        <v>309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  <c r="Q26" s="7" t="s">
        <v>436</v>
      </c>
    </row>
    <row r="27" spans="2:17" x14ac:dyDescent="0.25">
      <c r="B27" s="8" t="s">
        <v>316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21"/>
    </row>
    <row r="28" spans="2:17" x14ac:dyDescent="0.25">
      <c r="B28" s="8" t="s">
        <v>314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21"/>
    </row>
    <row r="29" spans="2:17" x14ac:dyDescent="0.25">
      <c r="B29" s="8" t="s">
        <v>315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21"/>
    </row>
    <row r="30" spans="2:17" x14ac:dyDescent="0.25">
      <c r="B30" s="8" t="s">
        <v>317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21"/>
    </row>
    <row r="31" spans="2:17" x14ac:dyDescent="0.25">
      <c r="B31" s="8" t="s">
        <v>318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21"/>
    </row>
    <row r="32" spans="2:17" x14ac:dyDescent="0.25">
      <c r="B32" s="8" t="s">
        <v>435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21"/>
    </row>
    <row r="33" spans="1:17" x14ac:dyDescent="0.25">
      <c r="B33" s="8" t="s">
        <v>434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21"/>
    </row>
    <row r="34" spans="1:17" x14ac:dyDescent="0.25">
      <c r="B34" s="8" t="s">
        <v>307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21"/>
    </row>
    <row r="35" spans="1:17" x14ac:dyDescent="0.25">
      <c r="B35" s="102" t="s">
        <v>71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7" x14ac:dyDescent="0.25"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</row>
    <row r="37" spans="1:17" x14ac:dyDescent="0.25">
      <c r="B37" s="7" t="s">
        <v>323</v>
      </c>
    </row>
    <row r="38" spans="1:17" x14ac:dyDescent="0.25">
      <c r="B38" s="111" t="s">
        <v>313</v>
      </c>
    </row>
    <row r="39" spans="1:17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7" x14ac:dyDescent="0.25">
      <c r="A40" s="7" t="s">
        <v>437</v>
      </c>
      <c r="B40" s="101" t="s">
        <v>442</v>
      </c>
    </row>
    <row r="41" spans="1:17" x14ac:dyDescent="0.25">
      <c r="B41" s="101"/>
    </row>
    <row r="42" spans="1:17" x14ac:dyDescent="0.25">
      <c r="A42" s="7" t="s">
        <v>319</v>
      </c>
      <c r="B42" s="101" t="s">
        <v>439</v>
      </c>
    </row>
    <row r="43" spans="1:17" s="121" customFormat="1" x14ac:dyDescent="0.25">
      <c r="A43" s="7"/>
      <c r="B43" s="122"/>
      <c r="C43" s="123"/>
    </row>
    <row r="44" spans="1:17" x14ac:dyDescent="0.25">
      <c r="A44" s="7" t="s">
        <v>320</v>
      </c>
      <c r="B44" s="101" t="s">
        <v>438</v>
      </c>
      <c r="D44" s="118"/>
    </row>
    <row r="45" spans="1:17" s="121" customFormat="1" x14ac:dyDescent="0.25">
      <c r="A45" s="7"/>
      <c r="B45" s="122"/>
      <c r="C45" s="123"/>
    </row>
    <row r="46" spans="1:17" x14ac:dyDescent="0.25">
      <c r="A46" s="7" t="s">
        <v>321</v>
      </c>
      <c r="B46" s="101" t="s">
        <v>440</v>
      </c>
    </row>
    <row r="47" spans="1:17" s="121" customFormat="1" x14ac:dyDescent="0.25">
      <c r="A47" s="7"/>
      <c r="B47" s="122"/>
      <c r="C47" s="123"/>
    </row>
    <row r="48" spans="1:17" x14ac:dyDescent="0.25">
      <c r="A48" s="7" t="s">
        <v>322</v>
      </c>
      <c r="B48" s="101" t="s">
        <v>441</v>
      </c>
    </row>
    <row r="49" spans="1:3" s="121" customFormat="1" x14ac:dyDescent="0.25">
      <c r="A49" s="7"/>
      <c r="B49" s="122"/>
      <c r="C49" s="123"/>
    </row>
    <row r="50" spans="1:3" x14ac:dyDescent="0.25">
      <c r="B50" s="101"/>
    </row>
    <row r="51" spans="1:3" x14ac:dyDescent="0.25">
      <c r="B51" s="101"/>
    </row>
    <row r="52" spans="1:3" x14ac:dyDescent="0.25">
      <c r="B52" s="101"/>
    </row>
    <row r="53" spans="1:3" x14ac:dyDescent="0.25">
      <c r="B53" s="101"/>
    </row>
    <row r="54" spans="1:3" x14ac:dyDescent="0.25">
      <c r="B54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5">
    <tabColor rgb="FFFFFF00"/>
  </sheetPr>
  <dimension ref="B2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69</v>
      </c>
    </row>
  </sheetData>
  <pageMargins left="0.7" right="0.7" top="0.75" bottom="0.75" header="0.3" footer="0.3"/>
  <pageSetup orientation="portrait" horizontalDpi="0" verticalDpi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87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7030A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255</v>
      </c>
    </row>
    <row r="4" spans="2:3" x14ac:dyDescent="0.3">
      <c r="C4" s="5" t="s">
        <v>256</v>
      </c>
    </row>
    <row r="5" spans="2:3" x14ac:dyDescent="0.3">
      <c r="C5" s="1" t="s">
        <v>257</v>
      </c>
    </row>
    <row r="7" spans="2:3" x14ac:dyDescent="0.3">
      <c r="C7" s="5" t="s">
        <v>258</v>
      </c>
    </row>
    <row r="8" spans="2:3" x14ac:dyDescent="0.3">
      <c r="C8" s="1" t="s">
        <v>7</v>
      </c>
    </row>
    <row r="9" spans="2:3" x14ac:dyDescent="0.3">
      <c r="C9" s="1" t="s">
        <v>259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48917-CCC0-F848-80F5-FB708B39800E}">
  <sheetPr>
    <tabColor rgb="FF7030A0"/>
  </sheetPr>
  <dimension ref="B2:B6"/>
  <sheetViews>
    <sheetView workbookViewId="0"/>
  </sheetViews>
  <sheetFormatPr baseColWidth="10" defaultRowHeight="26" x14ac:dyDescent="0.3"/>
  <cols>
    <col min="1" max="16384" width="10.83203125" style="176"/>
  </cols>
  <sheetData>
    <row r="2" spans="2:2" x14ac:dyDescent="0.3">
      <c r="B2" s="177" t="s">
        <v>458</v>
      </c>
    </row>
    <row r="3" spans="2:2" x14ac:dyDescent="0.3">
      <c r="B3" s="177" t="s">
        <v>459</v>
      </c>
    </row>
    <row r="4" spans="2:2" x14ac:dyDescent="0.3">
      <c r="B4" s="177" t="s">
        <v>460</v>
      </c>
    </row>
    <row r="5" spans="2:2" x14ac:dyDescent="0.3">
      <c r="B5" s="177" t="s">
        <v>461</v>
      </c>
    </row>
    <row r="6" spans="2:2" x14ac:dyDescent="0.3">
      <c r="B6" s="177" t="s">
        <v>462</v>
      </c>
    </row>
  </sheetData>
  <phoneticPr fontId="8" type="noConversion"/>
  <hyperlinks>
    <hyperlink ref="B2" r:id="rId1" xr:uid="{BC43314D-7853-1D48-8174-833CA52E6B13}"/>
    <hyperlink ref="B3" r:id="rId2" xr:uid="{02DA8926-A0EB-EE43-B60A-DB693194B36D}"/>
    <hyperlink ref="B4" r:id="rId3" xr:uid="{5330FE1B-BB9A-BC4C-9D22-FDBA40D2A5F9}"/>
    <hyperlink ref="B5" r:id="rId4" xr:uid="{4F74F945-CAD1-6B4E-9955-CE7537E6A5D1}"/>
    <hyperlink ref="B6" r:id="rId5" xr:uid="{03DD1C45-68A3-3E41-86AA-41FBBECFF852}"/>
  </hyperlinks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Today</vt:lpstr>
      <vt:lpstr>Objectives</vt:lpstr>
      <vt:lpstr>FuturesNForwards</vt:lpstr>
      <vt:lpstr>Forwards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O_GreeksBehavior</vt:lpstr>
      <vt:lpstr>Options_Q</vt:lpstr>
      <vt:lpstr>TaylorCalc</vt:lpstr>
      <vt:lpstr>ExpectedShortfall</vt:lpstr>
      <vt:lpstr>ES1</vt:lpstr>
      <vt:lpstr>ES2</vt:lpstr>
      <vt:lpstr>ES3</vt:lpstr>
      <vt:lpstr>ES_VaR</vt:lpstr>
      <vt:lpstr>Prework4NextClass</vt:lpstr>
      <vt:lpstr>Options1</vt:lpstr>
      <vt:lpstr>Options2</vt:lpstr>
      <vt:lpstr>Options3</vt:lpstr>
      <vt:lpstr>StressTest</vt:lpstr>
      <vt:lpstr>DiscussionQuestion</vt:lpstr>
      <vt:lpstr>Remember</vt:lpstr>
      <vt:lpstr>BOPM</vt:lpstr>
      <vt:lpstr>ES_Derivation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2024-02-06T01:22:09Z</dcterms:modified>
</cp:coreProperties>
</file>